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5203"/>
  <workbookPr autoCompressPictures="0"/>
  <bookViews>
    <workbookView xWindow="6840" yWindow="380" windowWidth="25120" windowHeight="14340" activeTab="2"/>
  </bookViews>
  <sheets>
    <sheet name="raw" sheetId="1" r:id="rId1"/>
    <sheet name="analysis" sheetId="2" r:id="rId2"/>
    <sheet name="normalized values for R" sheetId="3" r:id="rId3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0" i="3" l="1"/>
  <c r="M26" i="2"/>
  <c r="R12" i="2"/>
  <c r="Q12" i="2"/>
  <c r="R11" i="2"/>
  <c r="Q11" i="2"/>
  <c r="R10" i="2"/>
  <c r="Q10" i="2"/>
  <c r="R9" i="2"/>
  <c r="Q9" i="2"/>
  <c r="R8" i="2"/>
  <c r="Q8" i="2"/>
  <c r="P12" i="2"/>
  <c r="P11" i="2"/>
  <c r="P10" i="2"/>
  <c r="P9" i="2"/>
  <c r="P8" i="2"/>
  <c r="L35" i="2"/>
  <c r="L32" i="2"/>
  <c r="L29" i="2"/>
  <c r="L26" i="2"/>
  <c r="L23" i="2"/>
  <c r="L20" i="2"/>
  <c r="L17" i="2"/>
  <c r="L14" i="2"/>
  <c r="L11" i="2"/>
  <c r="L8" i="2"/>
  <c r="K35" i="2"/>
  <c r="K32" i="2"/>
  <c r="K29" i="2"/>
  <c r="K26" i="2"/>
  <c r="K23" i="2"/>
  <c r="K20" i="2"/>
  <c r="K17" i="2"/>
  <c r="K14" i="2"/>
  <c r="K11" i="2"/>
  <c r="J33" i="2"/>
  <c r="J34" i="2"/>
  <c r="J35" i="2"/>
  <c r="J36" i="2"/>
  <c r="J37" i="2"/>
  <c r="J32" i="2"/>
  <c r="J27" i="2"/>
  <c r="J28" i="2"/>
  <c r="J29" i="2"/>
  <c r="J30" i="2"/>
  <c r="J31" i="2"/>
  <c r="J26" i="2"/>
  <c r="J21" i="2"/>
  <c r="J22" i="2"/>
  <c r="J23" i="2"/>
  <c r="J24" i="2"/>
  <c r="J25" i="2"/>
  <c r="J20" i="2"/>
  <c r="J15" i="2"/>
  <c r="J16" i="2"/>
  <c r="J17" i="2"/>
  <c r="J18" i="2"/>
  <c r="J19" i="2"/>
  <c r="J14" i="2"/>
  <c r="J11" i="2"/>
  <c r="J12" i="2"/>
  <c r="J13" i="2"/>
  <c r="J8" i="2"/>
  <c r="J9" i="2"/>
  <c r="J10" i="2"/>
  <c r="K8" i="2"/>
  <c r="I32" i="2"/>
  <c r="I26" i="2"/>
  <c r="I20" i="2"/>
  <c r="I14" i="2"/>
  <c r="I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8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13" i="2"/>
  <c r="G12" i="2"/>
  <c r="G10" i="2"/>
  <c r="G11" i="2"/>
  <c r="G9" i="2"/>
  <c r="G8" i="2"/>
  <c r="F15" i="2"/>
  <c r="F3" i="2"/>
  <c r="F4" i="2"/>
  <c r="F5" i="2"/>
  <c r="F6" i="2"/>
  <c r="F7" i="2"/>
  <c r="F8" i="2"/>
  <c r="F9" i="2"/>
  <c r="F10" i="2"/>
  <c r="F11" i="2"/>
  <c r="F12" i="2"/>
  <c r="F13" i="2"/>
  <c r="F14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2" i="2"/>
</calcChain>
</file>

<file path=xl/sharedStrings.xml><?xml version="1.0" encoding="utf-8"?>
<sst xmlns="http://schemas.openxmlformats.org/spreadsheetml/2006/main" count="1687" uniqueCount="817">
  <si>
    <t>Include</t>
  </si>
  <si>
    <t>Pos</t>
  </si>
  <si>
    <t>Name</t>
  </si>
  <si>
    <t>Cp</t>
  </si>
  <si>
    <t>Concentration</t>
  </si>
  <si>
    <t>Standard</t>
  </si>
  <si>
    <t>Status</t>
  </si>
  <si>
    <t>A1</t>
  </si>
  <si>
    <t>Sample 1</t>
  </si>
  <si>
    <t>A2</t>
  </si>
  <si>
    <t>Sample 2</t>
  </si>
  <si>
    <t>A3</t>
  </si>
  <si>
    <t>Sample 3</t>
  </si>
  <si>
    <t>A4</t>
  </si>
  <si>
    <t>Sample 4</t>
  </si>
  <si>
    <t>A5</t>
  </si>
  <si>
    <t>Sample 5</t>
  </si>
  <si>
    <t>A6</t>
  </si>
  <si>
    <t>Sample 6</t>
  </si>
  <si>
    <t>A7</t>
  </si>
  <si>
    <t>Sample 7</t>
  </si>
  <si>
    <t>A8</t>
  </si>
  <si>
    <t>Sample 8</t>
  </si>
  <si>
    <t>A9</t>
  </si>
  <si>
    <t>Sample 9</t>
  </si>
  <si>
    <t>A10</t>
  </si>
  <si>
    <t>Sample 10</t>
  </si>
  <si>
    <t>A11</t>
  </si>
  <si>
    <t>Sample 11</t>
  </si>
  <si>
    <t>A12</t>
  </si>
  <si>
    <t>Sample 12</t>
  </si>
  <si>
    <t>A13</t>
  </si>
  <si>
    <t>Sample 13</t>
  </si>
  <si>
    <t>A14</t>
  </si>
  <si>
    <t>Sample 14</t>
  </si>
  <si>
    <t>A15</t>
  </si>
  <si>
    <t>Sample 15</t>
  </si>
  <si>
    <t>A16</t>
  </si>
  <si>
    <t>Sample 16</t>
  </si>
  <si>
    <t>A17</t>
  </si>
  <si>
    <t>Sample 17</t>
  </si>
  <si>
    <t>A18</t>
  </si>
  <si>
    <t>Sample 18</t>
  </si>
  <si>
    <t>A19</t>
  </si>
  <si>
    <t>Sample 19</t>
  </si>
  <si>
    <t>A20</t>
  </si>
  <si>
    <t>Sample 20</t>
  </si>
  <si>
    <t>A21</t>
  </si>
  <si>
    <t>Sample 21</t>
  </si>
  <si>
    <t>A22</t>
  </si>
  <si>
    <t>Sample 22</t>
  </si>
  <si>
    <t>A23</t>
  </si>
  <si>
    <t>Sample 23</t>
  </si>
  <si>
    <t>A24</t>
  </si>
  <si>
    <t>Sample 24</t>
  </si>
  <si>
    <t>B1</t>
  </si>
  <si>
    <t>Sample 25</t>
  </si>
  <si>
    <t>B2</t>
  </si>
  <si>
    <t>Sample 26</t>
  </si>
  <si>
    <t>B3</t>
  </si>
  <si>
    <t>Sample 27</t>
  </si>
  <si>
    <t>B4</t>
  </si>
  <si>
    <t>Sample 28</t>
  </si>
  <si>
    <t>B5</t>
  </si>
  <si>
    <t>Sample 29</t>
  </si>
  <si>
    <t>B6</t>
  </si>
  <si>
    <t>Sample 30</t>
  </si>
  <si>
    <t>B7</t>
  </si>
  <si>
    <t>Sample 31</t>
  </si>
  <si>
    <t>B8</t>
  </si>
  <si>
    <t>Sample 32</t>
  </si>
  <si>
    <t>B9</t>
  </si>
  <si>
    <t>Sample 33</t>
  </si>
  <si>
    <t>B10</t>
  </si>
  <si>
    <t>Sample 34</t>
  </si>
  <si>
    <t>B11</t>
  </si>
  <si>
    <t>Sample 35</t>
  </si>
  <si>
    <t>B12</t>
  </si>
  <si>
    <t>Sample 36</t>
  </si>
  <si>
    <t>B13</t>
  </si>
  <si>
    <t>Sample 37</t>
  </si>
  <si>
    <t>B14</t>
  </si>
  <si>
    <t>Sample 38</t>
  </si>
  <si>
    <t>B15</t>
  </si>
  <si>
    <t>Sample 39</t>
  </si>
  <si>
    <t>B16</t>
  </si>
  <si>
    <t>Sample 40</t>
  </si>
  <si>
    <t>B17</t>
  </si>
  <si>
    <t>Sample 41</t>
  </si>
  <si>
    <t>B18</t>
  </si>
  <si>
    <t>Sample 42</t>
  </si>
  <si>
    <t>B19</t>
  </si>
  <si>
    <t>Sample 43</t>
  </si>
  <si>
    <t>B20</t>
  </si>
  <si>
    <t>Sample 44</t>
  </si>
  <si>
    <t>B21</t>
  </si>
  <si>
    <t>Sample 45</t>
  </si>
  <si>
    <t>B22</t>
  </si>
  <si>
    <t>Sample 46</t>
  </si>
  <si>
    <t>B23</t>
  </si>
  <si>
    <t>Sample 47</t>
  </si>
  <si>
    <t>B24</t>
  </si>
  <si>
    <t>Sample 48</t>
  </si>
  <si>
    <t>C1</t>
  </si>
  <si>
    <t>Sample 49</t>
  </si>
  <si>
    <t>C2</t>
  </si>
  <si>
    <t>Sample 50</t>
  </si>
  <si>
    <t>&gt; - Late Cp call (last five cycles) has higher uncertainty</t>
  </si>
  <si>
    <t>C3</t>
  </si>
  <si>
    <t>Sample 51</t>
  </si>
  <si>
    <t>C4</t>
  </si>
  <si>
    <t>Sample 52</t>
  </si>
  <si>
    <t>C5</t>
  </si>
  <si>
    <t>Sample 53</t>
  </si>
  <si>
    <t>C6</t>
  </si>
  <si>
    <t>Sample 54</t>
  </si>
  <si>
    <t>C7</t>
  </si>
  <si>
    <t>Sample 55</t>
  </si>
  <si>
    <t>C8</t>
  </si>
  <si>
    <t>Sample 56</t>
  </si>
  <si>
    <t>C9</t>
  </si>
  <si>
    <t>Sample 57</t>
  </si>
  <si>
    <t>C10</t>
  </si>
  <si>
    <t>Sample 58</t>
  </si>
  <si>
    <t>C11</t>
  </si>
  <si>
    <t>Sample 59</t>
  </si>
  <si>
    <t>C12</t>
  </si>
  <si>
    <t>Sample 60</t>
  </si>
  <si>
    <t>C13</t>
  </si>
  <si>
    <t>Sample 61</t>
  </si>
  <si>
    <t>C14</t>
  </si>
  <si>
    <t>Sample 62</t>
  </si>
  <si>
    <t>C15</t>
  </si>
  <si>
    <t>Sample 63</t>
  </si>
  <si>
    <t>C16</t>
  </si>
  <si>
    <t>Sample 64</t>
  </si>
  <si>
    <t>C17</t>
  </si>
  <si>
    <t>Sample 65</t>
  </si>
  <si>
    <t>C18</t>
  </si>
  <si>
    <t>Sample 66</t>
  </si>
  <si>
    <t>C19</t>
  </si>
  <si>
    <t>Sample 67</t>
  </si>
  <si>
    <t>C20</t>
  </si>
  <si>
    <t>Sample 68</t>
  </si>
  <si>
    <t>C21</t>
  </si>
  <si>
    <t>Sample 69</t>
  </si>
  <si>
    <t>C22</t>
  </si>
  <si>
    <t>Sample 70</t>
  </si>
  <si>
    <t>C23</t>
  </si>
  <si>
    <t>Sample 71</t>
  </si>
  <si>
    <t>C24</t>
  </si>
  <si>
    <t>Sample 72</t>
  </si>
  <si>
    <t>D1</t>
  </si>
  <si>
    <t>Sample 73</t>
  </si>
  <si>
    <t>D2</t>
  </si>
  <si>
    <t>Sample 74</t>
  </si>
  <si>
    <t>D3</t>
  </si>
  <si>
    <t>Sample 75</t>
  </si>
  <si>
    <t>D4</t>
  </si>
  <si>
    <t>Sample 76</t>
  </si>
  <si>
    <t>D5</t>
  </si>
  <si>
    <t>Sample 77</t>
  </si>
  <si>
    <t>D6</t>
  </si>
  <si>
    <t>Sample 78</t>
  </si>
  <si>
    <t>D7</t>
  </si>
  <si>
    <t>Sample 79</t>
  </si>
  <si>
    <t>D8</t>
  </si>
  <si>
    <t>Sample 80</t>
  </si>
  <si>
    <t>D9</t>
  </si>
  <si>
    <t>Sample 81</t>
  </si>
  <si>
    <t>D10</t>
  </si>
  <si>
    <t>Sample 82</t>
  </si>
  <si>
    <t>D11</t>
  </si>
  <si>
    <t>Sample 83</t>
  </si>
  <si>
    <t>D12</t>
  </si>
  <si>
    <t>Sample 84</t>
  </si>
  <si>
    <t>D13</t>
  </si>
  <si>
    <t>Sample 85</t>
  </si>
  <si>
    <t>D14</t>
  </si>
  <si>
    <t>Sample 86</t>
  </si>
  <si>
    <t>D15</t>
  </si>
  <si>
    <t>Sample 87</t>
  </si>
  <si>
    <t>D16</t>
  </si>
  <si>
    <t>Sample 88</t>
  </si>
  <si>
    <t>D17</t>
  </si>
  <si>
    <t>Sample 89</t>
  </si>
  <si>
    <t>D18</t>
  </si>
  <si>
    <t>Sample 90</t>
  </si>
  <si>
    <t>D19</t>
  </si>
  <si>
    <t>Sample 91</t>
  </si>
  <si>
    <t>D20</t>
  </si>
  <si>
    <t>Sample 92</t>
  </si>
  <si>
    <t>D21</t>
  </si>
  <si>
    <t>Sample 93</t>
  </si>
  <si>
    <t>D22</t>
  </si>
  <si>
    <t>Sample 94</t>
  </si>
  <si>
    <t>D23</t>
  </si>
  <si>
    <t>Sample 95</t>
  </si>
  <si>
    <t>D24</t>
  </si>
  <si>
    <t>Sample 96</t>
  </si>
  <si>
    <t>E1</t>
  </si>
  <si>
    <t>Sample 97</t>
  </si>
  <si>
    <t>E2</t>
  </si>
  <si>
    <t>Sample 98</t>
  </si>
  <si>
    <t>E3</t>
  </si>
  <si>
    <t>Sample 99</t>
  </si>
  <si>
    <t>E4</t>
  </si>
  <si>
    <t>Sample 100</t>
  </si>
  <si>
    <t>E5</t>
  </si>
  <si>
    <t>Sample 101</t>
  </si>
  <si>
    <t>E6</t>
  </si>
  <si>
    <t>Sample 102</t>
  </si>
  <si>
    <t>E7</t>
  </si>
  <si>
    <t>Sample 103</t>
  </si>
  <si>
    <t>E8</t>
  </si>
  <si>
    <t>Sample 104</t>
  </si>
  <si>
    <t>E9</t>
  </si>
  <si>
    <t>Sample 105</t>
  </si>
  <si>
    <t>E10</t>
  </si>
  <si>
    <t>Sample 106</t>
  </si>
  <si>
    <t>E11</t>
  </si>
  <si>
    <t>Sample 107</t>
  </si>
  <si>
    <t>E12</t>
  </si>
  <si>
    <t>Sample 108</t>
  </si>
  <si>
    <t>E13</t>
  </si>
  <si>
    <t>Sample 109</t>
  </si>
  <si>
    <t>E14</t>
  </si>
  <si>
    <t>Sample 110</t>
  </si>
  <si>
    <t>E15</t>
  </si>
  <si>
    <t>Sample 111</t>
  </si>
  <si>
    <t>E16</t>
  </si>
  <si>
    <t>Sample 112</t>
  </si>
  <si>
    <t>E17</t>
  </si>
  <si>
    <t>Sample 113</t>
  </si>
  <si>
    <t>E18</t>
  </si>
  <si>
    <t>Sample 114</t>
  </si>
  <si>
    <t>E19</t>
  </si>
  <si>
    <t>Sample 115</t>
  </si>
  <si>
    <t>E20</t>
  </si>
  <si>
    <t>Sample 116</t>
  </si>
  <si>
    <t>E21</t>
  </si>
  <si>
    <t>Sample 117</t>
  </si>
  <si>
    <t>E22</t>
  </si>
  <si>
    <t>Sample 118</t>
  </si>
  <si>
    <t>E23</t>
  </si>
  <si>
    <t>Sample 119</t>
  </si>
  <si>
    <t>E24</t>
  </si>
  <si>
    <t>Sample 120</t>
  </si>
  <si>
    <t>F1</t>
  </si>
  <si>
    <t>Sample 121</t>
  </si>
  <si>
    <t>F2</t>
  </si>
  <si>
    <t>Sample 122</t>
  </si>
  <si>
    <t>F3</t>
  </si>
  <si>
    <t>Sample 123</t>
  </si>
  <si>
    <t>F4</t>
  </si>
  <si>
    <t>Sample 124</t>
  </si>
  <si>
    <t>F5</t>
  </si>
  <si>
    <t>Sample 125</t>
  </si>
  <si>
    <t>F6</t>
  </si>
  <si>
    <t>Sample 126</t>
  </si>
  <si>
    <t>F7</t>
  </si>
  <si>
    <t>Sample 127</t>
  </si>
  <si>
    <t>F8</t>
  </si>
  <si>
    <t>Sample 128</t>
  </si>
  <si>
    <t>F9</t>
  </si>
  <si>
    <t>Sample 129</t>
  </si>
  <si>
    <t>F10</t>
  </si>
  <si>
    <t>Sample 130</t>
  </si>
  <si>
    <t>F11</t>
  </si>
  <si>
    <t>Sample 131</t>
  </si>
  <si>
    <t>F12</t>
  </si>
  <si>
    <t>Sample 132</t>
  </si>
  <si>
    <t>F13</t>
  </si>
  <si>
    <t>Sample 133</t>
  </si>
  <si>
    <t>F14</t>
  </si>
  <si>
    <t>Sample 134</t>
  </si>
  <si>
    <t>F15</t>
  </si>
  <si>
    <t>Sample 135</t>
  </si>
  <si>
    <t>F16</t>
  </si>
  <si>
    <t>Sample 136</t>
  </si>
  <si>
    <t>F17</t>
  </si>
  <si>
    <t>Sample 137</t>
  </si>
  <si>
    <t>F18</t>
  </si>
  <si>
    <t>Sample 138</t>
  </si>
  <si>
    <t>F19</t>
  </si>
  <si>
    <t>Sample 139</t>
  </si>
  <si>
    <t>F20</t>
  </si>
  <si>
    <t>Sample 140</t>
  </si>
  <si>
    <t>F21</t>
  </si>
  <si>
    <t>Sample 141</t>
  </si>
  <si>
    <t>F22</t>
  </si>
  <si>
    <t>Sample 142</t>
  </si>
  <si>
    <t>F23</t>
  </si>
  <si>
    <t>Sample 143</t>
  </si>
  <si>
    <t>F24</t>
  </si>
  <si>
    <t>Sample 144</t>
  </si>
  <si>
    <t>G1</t>
  </si>
  <si>
    <t>Sample 145</t>
  </si>
  <si>
    <t>G2</t>
  </si>
  <si>
    <t>Sample 146</t>
  </si>
  <si>
    <t>G3</t>
  </si>
  <si>
    <t>Sample 147</t>
  </si>
  <si>
    <t>G4</t>
  </si>
  <si>
    <t>Sample 148</t>
  </si>
  <si>
    <t>G5</t>
  </si>
  <si>
    <t>Sample 149</t>
  </si>
  <si>
    <t>G6</t>
  </si>
  <si>
    <t>Sample 150</t>
  </si>
  <si>
    <t>G7</t>
  </si>
  <si>
    <t>Sample 151</t>
  </si>
  <si>
    <t>G8</t>
  </si>
  <si>
    <t>Sample 152</t>
  </si>
  <si>
    <t>G9</t>
  </si>
  <si>
    <t>Sample 153</t>
  </si>
  <si>
    <t>G10</t>
  </si>
  <si>
    <t>Sample 154</t>
  </si>
  <si>
    <t>G11</t>
  </si>
  <si>
    <t>Sample 155</t>
  </si>
  <si>
    <t>G12</t>
  </si>
  <si>
    <t>Sample 156</t>
  </si>
  <si>
    <t>G13</t>
  </si>
  <si>
    <t>Sample 157</t>
  </si>
  <si>
    <t>G14</t>
  </si>
  <si>
    <t>Sample 158</t>
  </si>
  <si>
    <t>G15</t>
  </si>
  <si>
    <t>Sample 159</t>
  </si>
  <si>
    <t>G16</t>
  </si>
  <si>
    <t>Sample 160</t>
  </si>
  <si>
    <t>G17</t>
  </si>
  <si>
    <t>Sample 161</t>
  </si>
  <si>
    <t>G18</t>
  </si>
  <si>
    <t>Sample 162</t>
  </si>
  <si>
    <t>G19</t>
  </si>
  <si>
    <t>Sample 163</t>
  </si>
  <si>
    <t>G20</t>
  </si>
  <si>
    <t>Sample 164</t>
  </si>
  <si>
    <t>G21</t>
  </si>
  <si>
    <t>Sample 165</t>
  </si>
  <si>
    <t>G22</t>
  </si>
  <si>
    <t>Sample 166</t>
  </si>
  <si>
    <t>G23</t>
  </si>
  <si>
    <t>Sample 167</t>
  </si>
  <si>
    <t>G24</t>
  </si>
  <si>
    <t>Sample 168</t>
  </si>
  <si>
    <t>H1</t>
  </si>
  <si>
    <t>Sample 169</t>
  </si>
  <si>
    <t>H2</t>
  </si>
  <si>
    <t>Sample 170</t>
  </si>
  <si>
    <t>H3</t>
  </si>
  <si>
    <t>Sample 171</t>
  </si>
  <si>
    <t>H4</t>
  </si>
  <si>
    <t>Sample 172</t>
  </si>
  <si>
    <t>H5</t>
  </si>
  <si>
    <t>Sample 173</t>
  </si>
  <si>
    <t>H6</t>
  </si>
  <si>
    <t>Sample 174</t>
  </si>
  <si>
    <t>H7</t>
  </si>
  <si>
    <t>Sample 175</t>
  </si>
  <si>
    <t>H8</t>
  </si>
  <si>
    <t>Sample 176</t>
  </si>
  <si>
    <t>H9</t>
  </si>
  <si>
    <t>Sample 177</t>
  </si>
  <si>
    <t>H10</t>
  </si>
  <si>
    <t>Sample 178</t>
  </si>
  <si>
    <t>H11</t>
  </si>
  <si>
    <t>Sample 179</t>
  </si>
  <si>
    <t>H12</t>
  </si>
  <si>
    <t>Sample 180</t>
  </si>
  <si>
    <t>H13</t>
  </si>
  <si>
    <t>Sample 181</t>
  </si>
  <si>
    <t>H14</t>
  </si>
  <si>
    <t>Sample 182</t>
  </si>
  <si>
    <t>H15</t>
  </si>
  <si>
    <t>Sample 183</t>
  </si>
  <si>
    <t>H16</t>
  </si>
  <si>
    <t>Sample 184</t>
  </si>
  <si>
    <t>H17</t>
  </si>
  <si>
    <t>Sample 185</t>
  </si>
  <si>
    <t>H18</t>
  </si>
  <si>
    <t>Sample 186</t>
  </si>
  <si>
    <t>H19</t>
  </si>
  <si>
    <t>Sample 187</t>
  </si>
  <si>
    <t>H20</t>
  </si>
  <si>
    <t>Sample 188</t>
  </si>
  <si>
    <t>H21</t>
  </si>
  <si>
    <t>Sample 189</t>
  </si>
  <si>
    <t>H22</t>
  </si>
  <si>
    <t>Sample 190</t>
  </si>
  <si>
    <t>H23</t>
  </si>
  <si>
    <t>Sample 191</t>
  </si>
  <si>
    <t>H24</t>
  </si>
  <si>
    <t>Sample 192</t>
  </si>
  <si>
    <t>I1</t>
  </si>
  <si>
    <t>Sample 193</t>
  </si>
  <si>
    <t>I2</t>
  </si>
  <si>
    <t>Sample 194</t>
  </si>
  <si>
    <t>I3</t>
  </si>
  <si>
    <t>Sample 195</t>
  </si>
  <si>
    <t>I4</t>
  </si>
  <si>
    <t>Sample 196</t>
  </si>
  <si>
    <t>I5</t>
  </si>
  <si>
    <t>Sample 197</t>
  </si>
  <si>
    <t>I6</t>
  </si>
  <si>
    <t>Sample 198</t>
  </si>
  <si>
    <t>I7</t>
  </si>
  <si>
    <t>Sample 199</t>
  </si>
  <si>
    <t>I8</t>
  </si>
  <si>
    <t>Sample 200</t>
  </si>
  <si>
    <t>I9</t>
  </si>
  <si>
    <t>Sample 201</t>
  </si>
  <si>
    <t>I10</t>
  </si>
  <si>
    <t>Sample 202</t>
  </si>
  <si>
    <t>I11</t>
  </si>
  <si>
    <t>Sample 203</t>
  </si>
  <si>
    <t>I12</t>
  </si>
  <si>
    <t>Sample 204</t>
  </si>
  <si>
    <t>I13</t>
  </si>
  <si>
    <t>Sample 205</t>
  </si>
  <si>
    <t>I14</t>
  </si>
  <si>
    <t>Sample 206</t>
  </si>
  <si>
    <t>I15</t>
  </si>
  <si>
    <t>Sample 207</t>
  </si>
  <si>
    <t>I16</t>
  </si>
  <si>
    <t>Sample 208</t>
  </si>
  <si>
    <t>I17</t>
  </si>
  <si>
    <t>Sample 209</t>
  </si>
  <si>
    <t>I18</t>
  </si>
  <si>
    <t>Sample 210</t>
  </si>
  <si>
    <t>I19</t>
  </si>
  <si>
    <t>Sample 211</t>
  </si>
  <si>
    <t>I20</t>
  </si>
  <si>
    <t>Sample 212</t>
  </si>
  <si>
    <t>I21</t>
  </si>
  <si>
    <t>Sample 213</t>
  </si>
  <si>
    <t>I22</t>
  </si>
  <si>
    <t>Sample 214</t>
  </si>
  <si>
    <t>I23</t>
  </si>
  <si>
    <t>Sample 215</t>
  </si>
  <si>
    <t>I24</t>
  </si>
  <si>
    <t>Sample 216</t>
  </si>
  <si>
    <t>J1</t>
  </si>
  <si>
    <t>Sample 217</t>
  </si>
  <si>
    <t>J2</t>
  </si>
  <si>
    <t>Sample 218</t>
  </si>
  <si>
    <t>J3</t>
  </si>
  <si>
    <t>Sample 219</t>
  </si>
  <si>
    <t>J4</t>
  </si>
  <si>
    <t>Sample 220</t>
  </si>
  <si>
    <t>J5</t>
  </si>
  <si>
    <t>Sample 221</t>
  </si>
  <si>
    <t>J6</t>
  </si>
  <si>
    <t>Sample 222</t>
  </si>
  <si>
    <t>J7</t>
  </si>
  <si>
    <t>Sample 223</t>
  </si>
  <si>
    <t>J8</t>
  </si>
  <si>
    <t>Sample 224</t>
  </si>
  <si>
    <t>J9</t>
  </si>
  <si>
    <t>Sample 225</t>
  </si>
  <si>
    <t>J10</t>
  </si>
  <si>
    <t>Sample 226</t>
  </si>
  <si>
    <t>J11</t>
  </si>
  <si>
    <t>Sample 227</t>
  </si>
  <si>
    <t>J12</t>
  </si>
  <si>
    <t>Sample 228</t>
  </si>
  <si>
    <t>J13</t>
  </si>
  <si>
    <t>Sample 229</t>
  </si>
  <si>
    <t>J14</t>
  </si>
  <si>
    <t>Sample 230</t>
  </si>
  <si>
    <t>J15</t>
  </si>
  <si>
    <t>Sample 231</t>
  </si>
  <si>
    <t>J16</t>
  </si>
  <si>
    <t>Sample 232</t>
  </si>
  <si>
    <t>J17</t>
  </si>
  <si>
    <t>Sample 233</t>
  </si>
  <si>
    <t>J18</t>
  </si>
  <si>
    <t>Sample 234</t>
  </si>
  <si>
    <t>J19</t>
  </si>
  <si>
    <t>Sample 235</t>
  </si>
  <si>
    <t>J20</t>
  </si>
  <si>
    <t>Sample 236</t>
  </si>
  <si>
    <t>J21</t>
  </si>
  <si>
    <t>Sample 237</t>
  </si>
  <si>
    <t>J22</t>
  </si>
  <si>
    <t>Sample 238</t>
  </si>
  <si>
    <t>J23</t>
  </si>
  <si>
    <t>Sample 239</t>
  </si>
  <si>
    <t>J24</t>
  </si>
  <si>
    <t>Sample 240</t>
  </si>
  <si>
    <t>K1</t>
  </si>
  <si>
    <t>Sample 241</t>
  </si>
  <si>
    <t>K2</t>
  </si>
  <si>
    <t>Sample 242</t>
  </si>
  <si>
    <t>K3</t>
  </si>
  <si>
    <t>Sample 243</t>
  </si>
  <si>
    <t>K4</t>
  </si>
  <si>
    <t>Sample 244</t>
  </si>
  <si>
    <t>K5</t>
  </si>
  <si>
    <t>Sample 245</t>
  </si>
  <si>
    <t>K6</t>
  </si>
  <si>
    <t>Sample 246</t>
  </si>
  <si>
    <t>K7</t>
  </si>
  <si>
    <t>Sample 247</t>
  </si>
  <si>
    <t>K8</t>
  </si>
  <si>
    <t>Sample 248</t>
  </si>
  <si>
    <t>K9</t>
  </si>
  <si>
    <t>Sample 249</t>
  </si>
  <si>
    <t>K10</t>
  </si>
  <si>
    <t>Sample 250</t>
  </si>
  <si>
    <t>K11</t>
  </si>
  <si>
    <t>Sample 251</t>
  </si>
  <si>
    <t>K12</t>
  </si>
  <si>
    <t>Sample 252</t>
  </si>
  <si>
    <t>K13</t>
  </si>
  <si>
    <t>Sample 253</t>
  </si>
  <si>
    <t>K14</t>
  </si>
  <si>
    <t>Sample 254</t>
  </si>
  <si>
    <t>K15</t>
  </si>
  <si>
    <t>Sample 255</t>
  </si>
  <si>
    <t>K16</t>
  </si>
  <si>
    <t>Sample 256</t>
  </si>
  <si>
    <t>K17</t>
  </si>
  <si>
    <t>Sample 257</t>
  </si>
  <si>
    <t>K18</t>
  </si>
  <si>
    <t>Sample 258</t>
  </si>
  <si>
    <t>K19</t>
  </si>
  <si>
    <t>Sample 259</t>
  </si>
  <si>
    <t>K20</t>
  </si>
  <si>
    <t>Sample 260</t>
  </si>
  <si>
    <t>K21</t>
  </si>
  <si>
    <t>Sample 261</t>
  </si>
  <si>
    <t>K22</t>
  </si>
  <si>
    <t>Sample 262</t>
  </si>
  <si>
    <t>K23</t>
  </si>
  <si>
    <t>Sample 263</t>
  </si>
  <si>
    <t>K24</t>
  </si>
  <si>
    <t>Sample 264</t>
  </si>
  <si>
    <t>L1</t>
  </si>
  <si>
    <t>Sample 265</t>
  </si>
  <si>
    <t>L2</t>
  </si>
  <si>
    <t>Sample 266</t>
  </si>
  <si>
    <t>L3</t>
  </si>
  <si>
    <t>Sample 267</t>
  </si>
  <si>
    <t>L4</t>
  </si>
  <si>
    <t>Sample 268</t>
  </si>
  <si>
    <t>L5</t>
  </si>
  <si>
    <t>Sample 269</t>
  </si>
  <si>
    <t>L6</t>
  </si>
  <si>
    <t>Sample 270</t>
  </si>
  <si>
    <t>L7</t>
  </si>
  <si>
    <t>Sample 271</t>
  </si>
  <si>
    <t>L8</t>
  </si>
  <si>
    <t>Sample 272</t>
  </si>
  <si>
    <t>L9</t>
  </si>
  <si>
    <t>Sample 273</t>
  </si>
  <si>
    <t>L10</t>
  </si>
  <si>
    <t>Sample 274</t>
  </si>
  <si>
    <t>L11</t>
  </si>
  <si>
    <t>Sample 275</t>
  </si>
  <si>
    <t>L12</t>
  </si>
  <si>
    <t>Sample 276</t>
  </si>
  <si>
    <t>L13</t>
  </si>
  <si>
    <t>Sample 277</t>
  </si>
  <si>
    <t>L14</t>
  </si>
  <si>
    <t>Sample 278</t>
  </si>
  <si>
    <t>L15</t>
  </si>
  <si>
    <t>Sample 279</t>
  </si>
  <si>
    <t>L16</t>
  </si>
  <si>
    <t>Sample 280</t>
  </si>
  <si>
    <t>L17</t>
  </si>
  <si>
    <t>Sample 281</t>
  </si>
  <si>
    <t>L18</t>
  </si>
  <si>
    <t>Sample 282</t>
  </si>
  <si>
    <t>L19</t>
  </si>
  <si>
    <t>Sample 283</t>
  </si>
  <si>
    <t>L20</t>
  </si>
  <si>
    <t>Sample 284</t>
  </si>
  <si>
    <t>L21</t>
  </si>
  <si>
    <t>Sample 285</t>
  </si>
  <si>
    <t>L22</t>
  </si>
  <si>
    <t>Sample 286</t>
  </si>
  <si>
    <t>L23</t>
  </si>
  <si>
    <t>Sample 287</t>
  </si>
  <si>
    <t>L24</t>
  </si>
  <si>
    <t>Sample 288</t>
  </si>
  <si>
    <t>M1</t>
  </si>
  <si>
    <t>Sample 289</t>
  </si>
  <si>
    <t>M2</t>
  </si>
  <si>
    <t>Sample 290</t>
  </si>
  <si>
    <t>M3</t>
  </si>
  <si>
    <t>Sample 291</t>
  </si>
  <si>
    <t>M4</t>
  </si>
  <si>
    <t>Sample 292</t>
  </si>
  <si>
    <t>M5</t>
  </si>
  <si>
    <t>Sample 293</t>
  </si>
  <si>
    <t>M6</t>
  </si>
  <si>
    <t>Sample 294</t>
  </si>
  <si>
    <t>M7</t>
  </si>
  <si>
    <t>Sample 295</t>
  </si>
  <si>
    <t>M8</t>
  </si>
  <si>
    <t>Sample 296</t>
  </si>
  <si>
    <t>M9</t>
  </si>
  <si>
    <t>Sample 297</t>
  </si>
  <si>
    <t>M10</t>
  </si>
  <si>
    <t>Sample 298</t>
  </si>
  <si>
    <t>M11</t>
  </si>
  <si>
    <t>Sample 299</t>
  </si>
  <si>
    <t>M12</t>
  </si>
  <si>
    <t>Sample 300</t>
  </si>
  <si>
    <t>M13</t>
  </si>
  <si>
    <t>Sample 301</t>
  </si>
  <si>
    <t>M14</t>
  </si>
  <si>
    <t>Sample 302</t>
  </si>
  <si>
    <t>M15</t>
  </si>
  <si>
    <t>Sample 303</t>
  </si>
  <si>
    <t>M16</t>
  </si>
  <si>
    <t>Sample 304</t>
  </si>
  <si>
    <t>M17</t>
  </si>
  <si>
    <t>Sample 305</t>
  </si>
  <si>
    <t>M18</t>
  </si>
  <si>
    <t>Sample 306</t>
  </si>
  <si>
    <t>M19</t>
  </si>
  <si>
    <t>Sample 307</t>
  </si>
  <si>
    <t>M20</t>
  </si>
  <si>
    <t>Sample 308</t>
  </si>
  <si>
    <t>M21</t>
  </si>
  <si>
    <t>Sample 309</t>
  </si>
  <si>
    <t>M22</t>
  </si>
  <si>
    <t>Sample 310</t>
  </si>
  <si>
    <t>M23</t>
  </si>
  <si>
    <t>Sample 311</t>
  </si>
  <si>
    <t>M24</t>
  </si>
  <si>
    <t>Sample 312</t>
  </si>
  <si>
    <t>N1</t>
  </si>
  <si>
    <t>Sample 313</t>
  </si>
  <si>
    <t>N2</t>
  </si>
  <si>
    <t>Sample 314</t>
  </si>
  <si>
    <t>N3</t>
  </si>
  <si>
    <t>Sample 315</t>
  </si>
  <si>
    <t>N4</t>
  </si>
  <si>
    <t>Sample 316</t>
  </si>
  <si>
    <t>N5</t>
  </si>
  <si>
    <t>Sample 317</t>
  </si>
  <si>
    <t>N6</t>
  </si>
  <si>
    <t>Sample 318</t>
  </si>
  <si>
    <t>N7</t>
  </si>
  <si>
    <t>Sample 319</t>
  </si>
  <si>
    <t>N8</t>
  </si>
  <si>
    <t>Sample 320</t>
  </si>
  <si>
    <t>N9</t>
  </si>
  <si>
    <t>Sample 321</t>
  </si>
  <si>
    <t>N10</t>
  </si>
  <si>
    <t>Sample 322</t>
  </si>
  <si>
    <t>N11</t>
  </si>
  <si>
    <t>Sample 323</t>
  </si>
  <si>
    <t>N12</t>
  </si>
  <si>
    <t>Sample 324</t>
  </si>
  <si>
    <t>N13</t>
  </si>
  <si>
    <t>Sample 325</t>
  </si>
  <si>
    <t>N14</t>
  </si>
  <si>
    <t>Sample 326</t>
  </si>
  <si>
    <t>N15</t>
  </si>
  <si>
    <t>Sample 327</t>
  </si>
  <si>
    <t>N16</t>
  </si>
  <si>
    <t>Sample 328</t>
  </si>
  <si>
    <t>N17</t>
  </si>
  <si>
    <t>Sample 329</t>
  </si>
  <si>
    <t>N18</t>
  </si>
  <si>
    <t>Sample 330</t>
  </si>
  <si>
    <t>N19</t>
  </si>
  <si>
    <t>Sample 331</t>
  </si>
  <si>
    <t>N20</t>
  </si>
  <si>
    <t>Sample 332</t>
  </si>
  <si>
    <t>N21</t>
  </si>
  <si>
    <t>Sample 333</t>
  </si>
  <si>
    <t>N22</t>
  </si>
  <si>
    <t>Sample 334</t>
  </si>
  <si>
    <t>N23</t>
  </si>
  <si>
    <t>Sample 335</t>
  </si>
  <si>
    <t>N24</t>
  </si>
  <si>
    <t>Sample 336</t>
  </si>
  <si>
    <t>O1</t>
  </si>
  <si>
    <t>Sample 337</t>
  </si>
  <si>
    <t>O2</t>
  </si>
  <si>
    <t>Sample 338</t>
  </si>
  <si>
    <t>O3</t>
  </si>
  <si>
    <t>Sample 339</t>
  </si>
  <si>
    <t>O4</t>
  </si>
  <si>
    <t>Sample 340</t>
  </si>
  <si>
    <t>O5</t>
  </si>
  <si>
    <t>Sample 341</t>
  </si>
  <si>
    <t>O6</t>
  </si>
  <si>
    <t>Sample 342</t>
  </si>
  <si>
    <t>O7</t>
  </si>
  <si>
    <t>Sample 343</t>
  </si>
  <si>
    <t>O8</t>
  </si>
  <si>
    <t>Sample 344</t>
  </si>
  <si>
    <t>O9</t>
  </si>
  <si>
    <t>Sample 345</t>
  </si>
  <si>
    <t>O10</t>
  </si>
  <si>
    <t>Sample 346</t>
  </si>
  <si>
    <t>O11</t>
  </si>
  <si>
    <t>Sample 347</t>
  </si>
  <si>
    <t>O12</t>
  </si>
  <si>
    <t>Sample 348</t>
  </si>
  <si>
    <t>O13</t>
  </si>
  <si>
    <t>Sample 349</t>
  </si>
  <si>
    <t>O14</t>
  </si>
  <si>
    <t>Sample 350</t>
  </si>
  <si>
    <t>O15</t>
  </si>
  <si>
    <t>Sample 351</t>
  </si>
  <si>
    <t>O16</t>
  </si>
  <si>
    <t>Sample 352</t>
  </si>
  <si>
    <t>O17</t>
  </si>
  <si>
    <t>Sample 353</t>
  </si>
  <si>
    <t>O18</t>
  </si>
  <si>
    <t>Sample 354</t>
  </si>
  <si>
    <t>O19</t>
  </si>
  <si>
    <t>Sample 355</t>
  </si>
  <si>
    <t>O20</t>
  </si>
  <si>
    <t>Sample 356</t>
  </si>
  <si>
    <t>O21</t>
  </si>
  <si>
    <t>Sample 357</t>
  </si>
  <si>
    <t>O22</t>
  </si>
  <si>
    <t>Sample 358</t>
  </si>
  <si>
    <t>O23</t>
  </si>
  <si>
    <t>Sample 359</t>
  </si>
  <si>
    <t>O24</t>
  </si>
  <si>
    <t>Sample 360</t>
  </si>
  <si>
    <t>P1</t>
  </si>
  <si>
    <t>Sample 361</t>
  </si>
  <si>
    <t>P2</t>
  </si>
  <si>
    <t>Sample 362</t>
  </si>
  <si>
    <t>P3</t>
  </si>
  <si>
    <t>Sample 363</t>
  </si>
  <si>
    <t>P4</t>
  </si>
  <si>
    <t>Sample 364</t>
  </si>
  <si>
    <t>P5</t>
  </si>
  <si>
    <t>Sample 365</t>
  </si>
  <si>
    <t>P6</t>
  </si>
  <si>
    <t>Sample 366</t>
  </si>
  <si>
    <t>P7</t>
  </si>
  <si>
    <t>Sample 367</t>
  </si>
  <si>
    <t>P8</t>
  </si>
  <si>
    <t>Sample 368</t>
  </si>
  <si>
    <t>P9</t>
  </si>
  <si>
    <t>Sample 369</t>
  </si>
  <si>
    <t>P10</t>
  </si>
  <si>
    <t>Sample 370</t>
  </si>
  <si>
    <t>P11</t>
  </si>
  <si>
    <t>Sample 371</t>
  </si>
  <si>
    <t>P12</t>
  </si>
  <si>
    <t>Sample 372</t>
  </si>
  <si>
    <t>P13</t>
  </si>
  <si>
    <t>Sample 373</t>
  </si>
  <si>
    <t>P14</t>
  </si>
  <si>
    <t>Sample 374</t>
  </si>
  <si>
    <t>P15</t>
  </si>
  <si>
    <t>Sample 375</t>
  </si>
  <si>
    <t>P16</t>
  </si>
  <si>
    <t>Sample 376</t>
  </si>
  <si>
    <t>P17</t>
  </si>
  <si>
    <t>Sample 377</t>
  </si>
  <si>
    <t>P18</t>
  </si>
  <si>
    <t>Sample 378</t>
  </si>
  <si>
    <t>P19</t>
  </si>
  <si>
    <t>Sample 379</t>
  </si>
  <si>
    <t>P20</t>
  </si>
  <si>
    <t>Sample 380</t>
  </si>
  <si>
    <t>P21</t>
  </si>
  <si>
    <t>Sample 381</t>
  </si>
  <si>
    <t>P22</t>
  </si>
  <si>
    <t>Sample 382</t>
  </si>
  <si>
    <t>P23</t>
  </si>
  <si>
    <t>Sample 383</t>
  </si>
  <si>
    <t>P24</t>
  </si>
  <si>
    <t>Sample 384</t>
  </si>
  <si>
    <t>TmCalling</t>
  </si>
  <si>
    <t>Tm1</t>
  </si>
  <si>
    <t>Area1</t>
  </si>
  <si>
    <t>Width1</t>
  </si>
  <si>
    <t>Height1</t>
  </si>
  <si>
    <t>Tm2</t>
  </si>
  <si>
    <t>Area2</t>
  </si>
  <si>
    <t>Width2</t>
  </si>
  <si>
    <t>Height2</t>
  </si>
  <si>
    <t>gapdh</t>
  </si>
  <si>
    <t>1a</t>
  </si>
  <si>
    <t>2a</t>
  </si>
  <si>
    <t>1b</t>
  </si>
  <si>
    <t>1c</t>
  </si>
  <si>
    <t>2b</t>
  </si>
  <si>
    <t>2c</t>
  </si>
  <si>
    <t>myh1</t>
  </si>
  <si>
    <t>myh2</t>
  </si>
  <si>
    <t>myh3</t>
  </si>
  <si>
    <t>myh4</t>
  </si>
  <si>
    <t>myh7</t>
  </si>
  <si>
    <t>avg</t>
  </si>
  <si>
    <t>avg minus gapdh</t>
  </si>
  <si>
    <t>2 pwr</t>
  </si>
  <si>
    <t>avg 3</t>
  </si>
  <si>
    <t>norm to conrol</t>
  </si>
  <si>
    <t>SE</t>
  </si>
  <si>
    <t>Myh1</t>
  </si>
  <si>
    <t>Myh2</t>
  </si>
  <si>
    <t>Myh3</t>
  </si>
  <si>
    <t>Myh4</t>
  </si>
  <si>
    <t xml:space="preserve">Myh7 </t>
  </si>
  <si>
    <t>DMSO</t>
  </si>
  <si>
    <t>Rapa</t>
  </si>
  <si>
    <t>SE DMSO</t>
  </si>
  <si>
    <t>SE Rapa</t>
  </si>
  <si>
    <t>Myh7</t>
  </si>
  <si>
    <t>Rapamycin</t>
  </si>
  <si>
    <t>gene</t>
  </si>
  <si>
    <t>treatment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</si>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</sst>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2" borderId="0" xfId="0" applyFill="1"/>
  </cellXfs>
  <cellStyles count="5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analysis!$O$7</c:f>
              <c:strCache>
                <c:ptCount val="1"/>
                <c:pt idx="0">
                  <c:v>DMSO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analysis!$Q$8:$Q$12</c:f>
                <c:numCache>
                  <c:formatCode>General</c:formatCode>
                  <c:ptCount val="5"/>
                  <c:pt idx="0">
                    <c:v>0.0398448609077889</c:v>
                  </c:pt>
                  <c:pt idx="1">
                    <c:v>0.213429524002385</c:v>
                  </c:pt>
                  <c:pt idx="2">
                    <c:v>0.111364237500012</c:v>
                  </c:pt>
                  <c:pt idx="3">
                    <c:v>0.0706124924884889</c:v>
                  </c:pt>
                  <c:pt idx="4">
                    <c:v>0.150821030373836</c:v>
                  </c:pt>
                </c:numCache>
              </c:numRef>
            </c:plus>
            <c:minus>
              <c:numRef>
                <c:f>analysis!$Q$8:$Q$12</c:f>
                <c:numCache>
                  <c:formatCode>General</c:formatCode>
                  <c:ptCount val="5"/>
                  <c:pt idx="0">
                    <c:v>0.0398448609077889</c:v>
                  </c:pt>
                  <c:pt idx="1">
                    <c:v>0.213429524002385</c:v>
                  </c:pt>
                  <c:pt idx="2">
                    <c:v>0.111364237500012</c:v>
                  </c:pt>
                  <c:pt idx="3">
                    <c:v>0.0706124924884889</c:v>
                  </c:pt>
                  <c:pt idx="4">
                    <c:v>0.150821030373836</c:v>
                  </c:pt>
                </c:numCache>
              </c:numRef>
            </c:minus>
          </c:errBars>
          <c:cat>
            <c:strRef>
              <c:f>analysis!$N$8:$N$12</c:f>
              <c:strCache>
                <c:ptCount val="5"/>
                <c:pt idx="0">
                  <c:v>Myh1</c:v>
                </c:pt>
                <c:pt idx="1">
                  <c:v>Myh2</c:v>
                </c:pt>
                <c:pt idx="2">
                  <c:v>Myh3</c:v>
                </c:pt>
                <c:pt idx="3">
                  <c:v>Myh4</c:v>
                </c:pt>
                <c:pt idx="4">
                  <c:v>Myh7 </c:v>
                </c:pt>
              </c:strCache>
            </c:strRef>
          </c:cat>
          <c:val>
            <c:numRef>
              <c:f>analysis!$O$8:$O$12</c:f>
              <c:numCache>
                <c:formatCode>General</c:formatCode>
                <c:ptCount val="5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</c:numCache>
            </c:numRef>
          </c:val>
        </c:ser>
        <c:ser>
          <c:idx val="1"/>
          <c:order val="1"/>
          <c:tx>
            <c:strRef>
              <c:f>analysis!$P$7</c:f>
              <c:strCache>
                <c:ptCount val="1"/>
                <c:pt idx="0">
                  <c:v>Rapa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analysis!$R$8:$R$12</c:f>
                <c:numCache>
                  <c:formatCode>General</c:formatCode>
                  <c:ptCount val="5"/>
                  <c:pt idx="0">
                    <c:v>0.00252173244169196</c:v>
                  </c:pt>
                  <c:pt idx="1">
                    <c:v>0.0375224585791512</c:v>
                  </c:pt>
                  <c:pt idx="2">
                    <c:v>0.00228210059431955</c:v>
                  </c:pt>
                  <c:pt idx="3">
                    <c:v>0.00103951469984447</c:v>
                  </c:pt>
                  <c:pt idx="4">
                    <c:v>0.0129687708512748</c:v>
                  </c:pt>
                </c:numCache>
              </c:numRef>
            </c:plus>
            <c:minus>
              <c:numRef>
                <c:f>analysis!$R$8:$R$12</c:f>
                <c:numCache>
                  <c:formatCode>General</c:formatCode>
                  <c:ptCount val="5"/>
                  <c:pt idx="0">
                    <c:v>0.00252173244169196</c:v>
                  </c:pt>
                  <c:pt idx="1">
                    <c:v>0.0375224585791512</c:v>
                  </c:pt>
                  <c:pt idx="2">
                    <c:v>0.00228210059431955</c:v>
                  </c:pt>
                  <c:pt idx="3">
                    <c:v>0.00103951469984447</c:v>
                  </c:pt>
                  <c:pt idx="4">
                    <c:v>0.0129687708512748</c:v>
                  </c:pt>
                </c:numCache>
              </c:numRef>
            </c:minus>
          </c:errBars>
          <c:cat>
            <c:strRef>
              <c:f>analysis!$N$8:$N$12</c:f>
              <c:strCache>
                <c:ptCount val="5"/>
                <c:pt idx="0">
                  <c:v>Myh1</c:v>
                </c:pt>
                <c:pt idx="1">
                  <c:v>Myh2</c:v>
                </c:pt>
                <c:pt idx="2">
                  <c:v>Myh3</c:v>
                </c:pt>
                <c:pt idx="3">
                  <c:v>Myh4</c:v>
                </c:pt>
                <c:pt idx="4">
                  <c:v>Myh7 </c:v>
                </c:pt>
              </c:strCache>
            </c:strRef>
          </c:cat>
          <c:val>
            <c:numRef>
              <c:f>analysis!$P$8:$P$12</c:f>
              <c:numCache>
                <c:formatCode>General</c:formatCode>
                <c:ptCount val="5"/>
                <c:pt idx="0">
                  <c:v>0.0444672674803145</c:v>
                </c:pt>
                <c:pt idx="1">
                  <c:v>0.304082212909048</c:v>
                </c:pt>
                <c:pt idx="2">
                  <c:v>0.0472362115627707</c:v>
                </c:pt>
                <c:pt idx="3">
                  <c:v>0.0155249285449644</c:v>
                </c:pt>
                <c:pt idx="4">
                  <c:v>0.111064274220891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2179736"/>
        <c:axId val="2112182712"/>
      </c:barChart>
      <c:catAx>
        <c:axId val="2112179736"/>
        <c:scaling>
          <c:orientation val="minMax"/>
        </c:scaling>
        <c:delete val="0"/>
        <c:axPos val="b"/>
        <c:majorTickMark val="out"/>
        <c:minorTickMark val="none"/>
        <c:tickLblPos val="nextTo"/>
        <c:crossAx val="2112182712"/>
        <c:crosses val="autoZero"/>
        <c:auto val="1"/>
        <c:lblAlgn val="ctr"/>
        <c:lblOffset val="100"/>
        <c:noMultiLvlLbl val="0"/>
      </c:catAx>
      <c:valAx>
        <c:axId val="211218271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112179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419100</xdr:colOff>
      <xdr:row>12</xdr:row>
      <xdr:rowOff>101600</xdr:rowOff>
    </xdr:from>
    <xdr:to>
      <xdr:col>24</xdr:col>
      <xdr:colOff>495300</xdr:colOff>
      <xdr:row>38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96"/>
  <sheetViews>
    <sheetView topLeftCell="A3" workbookViewId="0">
      <selection activeCell="D134" sqref="D134:D139"/>
    </sheetView>
  </sheetViews>
  <sheetFormatPr baseColWidth="10" defaultColWidth="8.83203125" defaultRowHeight="14" x14ac:dyDescent="0"/>
  <sheetData>
    <row r="1" spans="1:2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22">
      <c r="A2" t="b">
        <v>1</v>
      </c>
      <c r="B2" t="s">
        <v>7</v>
      </c>
      <c r="C2" t="s">
        <v>8</v>
      </c>
      <c r="D2">
        <v>22.16</v>
      </c>
      <c r="F2">
        <v>0</v>
      </c>
    </row>
    <row r="3" spans="1:22">
      <c r="A3" t="b">
        <v>1</v>
      </c>
      <c r="B3" t="s">
        <v>9</v>
      </c>
      <c r="C3" t="s">
        <v>10</v>
      </c>
      <c r="D3">
        <v>21.22</v>
      </c>
      <c r="F3">
        <v>0</v>
      </c>
    </row>
    <row r="4" spans="1:22">
      <c r="A4" t="b">
        <v>1</v>
      </c>
      <c r="B4" t="s">
        <v>11</v>
      </c>
      <c r="C4" t="s">
        <v>12</v>
      </c>
      <c r="D4">
        <v>20.51</v>
      </c>
      <c r="F4">
        <v>0</v>
      </c>
    </row>
    <row r="5" spans="1:22">
      <c r="A5" t="b">
        <v>1</v>
      </c>
      <c r="B5" t="s">
        <v>13</v>
      </c>
      <c r="C5" t="s">
        <v>14</v>
      </c>
      <c r="D5">
        <v>20.99</v>
      </c>
      <c r="F5">
        <v>0</v>
      </c>
    </row>
    <row r="6" spans="1:22">
      <c r="A6" t="b">
        <v>1</v>
      </c>
      <c r="B6" t="s">
        <v>15</v>
      </c>
      <c r="C6" t="s">
        <v>16</v>
      </c>
      <c r="D6">
        <v>20.8</v>
      </c>
      <c r="F6">
        <v>0</v>
      </c>
    </row>
    <row r="7" spans="1:22">
      <c r="A7" t="b">
        <v>1</v>
      </c>
      <c r="B7" t="s">
        <v>17</v>
      </c>
      <c r="C7" t="s">
        <v>18</v>
      </c>
      <c r="D7">
        <v>20.71</v>
      </c>
      <c r="F7">
        <v>0</v>
      </c>
    </row>
    <row r="8" spans="1:22">
      <c r="A8" t="b">
        <v>1</v>
      </c>
      <c r="B8" t="s">
        <v>19</v>
      </c>
      <c r="C8" t="s">
        <v>20</v>
      </c>
      <c r="D8">
        <v>20.55</v>
      </c>
      <c r="F8">
        <v>0</v>
      </c>
    </row>
    <row r="9" spans="1:22">
      <c r="A9" t="b">
        <v>1</v>
      </c>
      <c r="B9" t="s">
        <v>21</v>
      </c>
      <c r="C9" t="s">
        <v>22</v>
      </c>
      <c r="D9">
        <v>20.75</v>
      </c>
      <c r="F9">
        <v>0</v>
      </c>
    </row>
    <row r="10" spans="1:22">
      <c r="A10" t="b">
        <v>1</v>
      </c>
      <c r="B10" t="s">
        <v>23</v>
      </c>
      <c r="C10" t="s">
        <v>24</v>
      </c>
      <c r="D10">
        <v>20.09</v>
      </c>
      <c r="F10">
        <v>0</v>
      </c>
    </row>
    <row r="11" spans="1:22">
      <c r="A11" t="b">
        <v>1</v>
      </c>
      <c r="B11" t="s">
        <v>25</v>
      </c>
      <c r="C11" t="s">
        <v>26</v>
      </c>
      <c r="D11">
        <v>20.39</v>
      </c>
      <c r="F11">
        <v>0</v>
      </c>
      <c r="K11" t="s">
        <v>776</v>
      </c>
    </row>
    <row r="12" spans="1:22">
      <c r="A12" t="b">
        <v>1</v>
      </c>
      <c r="B12" t="s">
        <v>27</v>
      </c>
      <c r="C12" t="s">
        <v>28</v>
      </c>
      <c r="D12">
        <v>20.67</v>
      </c>
      <c r="F12">
        <v>0</v>
      </c>
      <c r="K12" t="s">
        <v>0</v>
      </c>
      <c r="L12" t="s">
        <v>1</v>
      </c>
      <c r="M12" t="s">
        <v>2</v>
      </c>
      <c r="N12" t="s">
        <v>777</v>
      </c>
      <c r="O12" t="s">
        <v>778</v>
      </c>
      <c r="P12" t="s">
        <v>779</v>
      </c>
      <c r="Q12" t="s">
        <v>780</v>
      </c>
      <c r="R12" t="s">
        <v>781</v>
      </c>
      <c r="S12" t="s">
        <v>782</v>
      </c>
      <c r="T12" t="s">
        <v>783</v>
      </c>
      <c r="U12" t="s">
        <v>784</v>
      </c>
      <c r="V12" t="s">
        <v>6</v>
      </c>
    </row>
    <row r="13" spans="1:22">
      <c r="A13" t="b">
        <v>1</v>
      </c>
      <c r="B13" t="s">
        <v>29</v>
      </c>
      <c r="C13" t="s">
        <v>30</v>
      </c>
      <c r="D13">
        <v>20.079999999999998</v>
      </c>
      <c r="F13">
        <v>0</v>
      </c>
      <c r="K13" t="b">
        <v>1</v>
      </c>
      <c r="L13" t="s">
        <v>7</v>
      </c>
      <c r="M13" t="s">
        <v>8</v>
      </c>
      <c r="N13">
        <v>81</v>
      </c>
      <c r="O13">
        <v>2.2400000000000002</v>
      </c>
      <c r="P13">
        <v>2.09</v>
      </c>
      <c r="Q13">
        <v>1.07</v>
      </c>
    </row>
    <row r="14" spans="1:22">
      <c r="A14" t="b">
        <v>1</v>
      </c>
      <c r="B14" t="s">
        <v>31</v>
      </c>
      <c r="C14" t="s">
        <v>32</v>
      </c>
      <c r="D14">
        <v>19.89</v>
      </c>
      <c r="F14">
        <v>0</v>
      </c>
      <c r="K14" t="b">
        <v>1</v>
      </c>
      <c r="L14" t="s">
        <v>9</v>
      </c>
      <c r="M14" t="s">
        <v>10</v>
      </c>
      <c r="N14">
        <v>80.959999999999994</v>
      </c>
      <c r="O14">
        <v>2.36</v>
      </c>
      <c r="P14">
        <v>2.12</v>
      </c>
      <c r="Q14">
        <v>1.1200000000000001</v>
      </c>
    </row>
    <row r="15" spans="1:22">
      <c r="A15" t="b">
        <v>1</v>
      </c>
      <c r="B15" t="s">
        <v>33</v>
      </c>
      <c r="C15" t="s">
        <v>34</v>
      </c>
      <c r="D15">
        <v>20.23</v>
      </c>
      <c r="F15">
        <v>0</v>
      </c>
      <c r="K15" t="b">
        <v>1</v>
      </c>
      <c r="L15" t="s">
        <v>11</v>
      </c>
      <c r="M15" t="s">
        <v>12</v>
      </c>
      <c r="N15">
        <v>80.89</v>
      </c>
      <c r="O15">
        <v>2.4900000000000002</v>
      </c>
      <c r="P15">
        <v>2.1</v>
      </c>
      <c r="Q15">
        <v>1.18</v>
      </c>
    </row>
    <row r="16" spans="1:22">
      <c r="A16" t="b">
        <v>1</v>
      </c>
      <c r="B16" t="s">
        <v>35</v>
      </c>
      <c r="C16" t="s">
        <v>36</v>
      </c>
      <c r="D16">
        <v>19.73</v>
      </c>
      <c r="F16">
        <v>0</v>
      </c>
      <c r="K16" t="b">
        <v>1</v>
      </c>
      <c r="L16" t="s">
        <v>13</v>
      </c>
      <c r="M16" t="s">
        <v>14</v>
      </c>
      <c r="N16">
        <v>80.87</v>
      </c>
      <c r="O16">
        <v>2.4500000000000002</v>
      </c>
      <c r="P16">
        <v>2.12</v>
      </c>
      <c r="Q16">
        <v>1.1599999999999999</v>
      </c>
    </row>
    <row r="17" spans="1:17">
      <c r="A17" t="b">
        <v>1</v>
      </c>
      <c r="B17" t="s">
        <v>37</v>
      </c>
      <c r="C17" t="s">
        <v>38</v>
      </c>
      <c r="D17">
        <v>20.32</v>
      </c>
      <c r="F17">
        <v>0</v>
      </c>
      <c r="K17" t="b">
        <v>1</v>
      </c>
      <c r="L17" t="s">
        <v>15</v>
      </c>
      <c r="M17" t="s">
        <v>16</v>
      </c>
      <c r="N17">
        <v>80.930000000000007</v>
      </c>
      <c r="O17">
        <v>2.52</v>
      </c>
      <c r="P17">
        <v>2.0699999999999998</v>
      </c>
      <c r="Q17">
        <v>1.22</v>
      </c>
    </row>
    <row r="18" spans="1:17">
      <c r="A18" t="b">
        <v>1</v>
      </c>
      <c r="B18" t="s">
        <v>39</v>
      </c>
      <c r="C18" t="s">
        <v>40</v>
      </c>
      <c r="D18">
        <v>20.68</v>
      </c>
      <c r="F18">
        <v>0</v>
      </c>
      <c r="K18" t="b">
        <v>1</v>
      </c>
      <c r="L18" t="s">
        <v>17</v>
      </c>
      <c r="M18" t="s">
        <v>18</v>
      </c>
      <c r="N18">
        <v>80.73</v>
      </c>
      <c r="O18">
        <v>2.08</v>
      </c>
      <c r="P18">
        <v>2.08</v>
      </c>
      <c r="Q18">
        <v>1</v>
      </c>
    </row>
    <row r="19" spans="1:17">
      <c r="A19" t="b">
        <v>1</v>
      </c>
      <c r="B19" t="s">
        <v>41</v>
      </c>
      <c r="C19" t="s">
        <v>42</v>
      </c>
      <c r="D19">
        <v>20.350000000000001</v>
      </c>
      <c r="F19">
        <v>0</v>
      </c>
      <c r="K19" t="b">
        <v>1</v>
      </c>
      <c r="L19" t="s">
        <v>19</v>
      </c>
      <c r="M19" t="s">
        <v>20</v>
      </c>
      <c r="N19">
        <v>80.849999999999994</v>
      </c>
      <c r="O19">
        <v>2.35</v>
      </c>
      <c r="P19">
        <v>2.1</v>
      </c>
      <c r="Q19">
        <v>1.1200000000000001</v>
      </c>
    </row>
    <row r="20" spans="1:17">
      <c r="A20" t="b">
        <v>1</v>
      </c>
      <c r="B20" t="s">
        <v>43</v>
      </c>
      <c r="C20" t="s">
        <v>44</v>
      </c>
      <c r="F20">
        <v>0</v>
      </c>
      <c r="K20" t="b">
        <v>1</v>
      </c>
      <c r="L20" t="s">
        <v>21</v>
      </c>
      <c r="M20" t="s">
        <v>22</v>
      </c>
      <c r="N20">
        <v>80.84</v>
      </c>
      <c r="O20">
        <v>2.41</v>
      </c>
      <c r="P20">
        <v>2.12</v>
      </c>
      <c r="Q20">
        <v>1.1399999999999999</v>
      </c>
    </row>
    <row r="21" spans="1:17">
      <c r="A21" t="b">
        <v>1</v>
      </c>
      <c r="B21" t="s">
        <v>45</v>
      </c>
      <c r="C21" t="s">
        <v>46</v>
      </c>
      <c r="F21">
        <v>0</v>
      </c>
      <c r="K21" t="b">
        <v>1</v>
      </c>
      <c r="L21" t="s">
        <v>23</v>
      </c>
      <c r="M21" t="s">
        <v>24</v>
      </c>
      <c r="N21">
        <v>80.8</v>
      </c>
      <c r="O21">
        <v>2.37</v>
      </c>
      <c r="P21">
        <v>2.08</v>
      </c>
      <c r="Q21">
        <v>1.1399999999999999</v>
      </c>
    </row>
    <row r="22" spans="1:17">
      <c r="A22" t="b">
        <v>1</v>
      </c>
      <c r="B22" t="s">
        <v>47</v>
      </c>
      <c r="C22" t="s">
        <v>48</v>
      </c>
      <c r="F22">
        <v>0</v>
      </c>
      <c r="K22" t="b">
        <v>1</v>
      </c>
      <c r="L22" t="s">
        <v>25</v>
      </c>
      <c r="M22" t="s">
        <v>26</v>
      </c>
      <c r="N22">
        <v>80.760000000000005</v>
      </c>
      <c r="O22">
        <v>2.41</v>
      </c>
      <c r="P22">
        <v>2.08</v>
      </c>
      <c r="Q22">
        <v>1.1599999999999999</v>
      </c>
    </row>
    <row r="23" spans="1:17">
      <c r="A23" t="b">
        <v>1</v>
      </c>
      <c r="B23" t="s">
        <v>49</v>
      </c>
      <c r="C23" t="s">
        <v>50</v>
      </c>
      <c r="F23">
        <v>0</v>
      </c>
      <c r="K23" t="b">
        <v>1</v>
      </c>
      <c r="L23" t="s">
        <v>27</v>
      </c>
      <c r="M23" t="s">
        <v>28</v>
      </c>
      <c r="N23">
        <v>80.69</v>
      </c>
      <c r="O23">
        <v>2.31</v>
      </c>
      <c r="P23">
        <v>2.0699999999999998</v>
      </c>
      <c r="Q23">
        <v>1.1200000000000001</v>
      </c>
    </row>
    <row r="24" spans="1:17">
      <c r="A24" t="b">
        <v>1</v>
      </c>
      <c r="B24" t="s">
        <v>51</v>
      </c>
      <c r="C24" t="s">
        <v>52</v>
      </c>
      <c r="F24">
        <v>0</v>
      </c>
      <c r="K24" t="b">
        <v>1</v>
      </c>
      <c r="L24" t="s">
        <v>29</v>
      </c>
      <c r="M24" t="s">
        <v>30</v>
      </c>
      <c r="N24">
        <v>80.69</v>
      </c>
      <c r="O24">
        <v>2.36</v>
      </c>
      <c r="P24">
        <v>2.0699999999999998</v>
      </c>
      <c r="Q24">
        <v>1.1399999999999999</v>
      </c>
    </row>
    <row r="25" spans="1:17">
      <c r="A25" t="b">
        <v>1</v>
      </c>
      <c r="B25" t="s">
        <v>53</v>
      </c>
      <c r="C25" t="s">
        <v>54</v>
      </c>
      <c r="F25">
        <v>0</v>
      </c>
      <c r="K25" t="b">
        <v>1</v>
      </c>
      <c r="L25" t="s">
        <v>31</v>
      </c>
      <c r="M25" t="s">
        <v>32</v>
      </c>
      <c r="N25">
        <v>80.819999999999993</v>
      </c>
      <c r="O25">
        <v>2.25</v>
      </c>
      <c r="P25">
        <v>2.09</v>
      </c>
      <c r="Q25">
        <v>1.08</v>
      </c>
    </row>
    <row r="26" spans="1:17">
      <c r="A26" t="b">
        <v>1</v>
      </c>
      <c r="B26" t="s">
        <v>55</v>
      </c>
      <c r="C26" t="s">
        <v>56</v>
      </c>
      <c r="D26">
        <v>24.61</v>
      </c>
      <c r="F26">
        <v>0</v>
      </c>
      <c r="K26" t="b">
        <v>1</v>
      </c>
      <c r="L26" t="s">
        <v>33</v>
      </c>
      <c r="M26" t="s">
        <v>34</v>
      </c>
      <c r="N26">
        <v>80.739999999999995</v>
      </c>
      <c r="O26">
        <v>2.14</v>
      </c>
      <c r="P26">
        <v>2.09</v>
      </c>
      <c r="Q26">
        <v>1.03</v>
      </c>
    </row>
    <row r="27" spans="1:17">
      <c r="A27" t="b">
        <v>1</v>
      </c>
      <c r="B27" t="s">
        <v>57</v>
      </c>
      <c r="C27" t="s">
        <v>58</v>
      </c>
      <c r="D27">
        <v>24.79</v>
      </c>
      <c r="F27">
        <v>0</v>
      </c>
      <c r="K27" t="b">
        <v>1</v>
      </c>
      <c r="L27" t="s">
        <v>35</v>
      </c>
      <c r="M27" t="s">
        <v>36</v>
      </c>
      <c r="N27">
        <v>80.900000000000006</v>
      </c>
      <c r="O27">
        <v>2.15</v>
      </c>
      <c r="P27">
        <v>2.06</v>
      </c>
      <c r="Q27">
        <v>1.04</v>
      </c>
    </row>
    <row r="28" spans="1:17">
      <c r="A28" t="b">
        <v>1</v>
      </c>
      <c r="B28" t="s">
        <v>59</v>
      </c>
      <c r="C28" t="s">
        <v>60</v>
      </c>
      <c r="D28">
        <v>23.99</v>
      </c>
      <c r="F28">
        <v>0</v>
      </c>
      <c r="K28" t="b">
        <v>1</v>
      </c>
      <c r="L28" t="s">
        <v>37</v>
      </c>
      <c r="M28" t="s">
        <v>38</v>
      </c>
      <c r="N28">
        <v>80.84</v>
      </c>
      <c r="O28">
        <v>2.33</v>
      </c>
      <c r="P28">
        <v>2.1</v>
      </c>
      <c r="Q28">
        <v>1.1100000000000001</v>
      </c>
    </row>
    <row r="29" spans="1:17">
      <c r="A29" t="b">
        <v>1</v>
      </c>
      <c r="B29" t="s">
        <v>61</v>
      </c>
      <c r="C29" t="s">
        <v>62</v>
      </c>
      <c r="D29">
        <v>28.66</v>
      </c>
      <c r="F29">
        <v>0</v>
      </c>
      <c r="K29" t="b">
        <v>1</v>
      </c>
      <c r="L29" t="s">
        <v>39</v>
      </c>
      <c r="M29" t="s">
        <v>40</v>
      </c>
      <c r="N29">
        <v>80.88</v>
      </c>
      <c r="O29">
        <v>2.2200000000000002</v>
      </c>
      <c r="P29">
        <v>2.1</v>
      </c>
      <c r="Q29">
        <v>1.06</v>
      </c>
    </row>
    <row r="30" spans="1:17">
      <c r="A30" t="b">
        <v>1</v>
      </c>
      <c r="B30" t="s">
        <v>63</v>
      </c>
      <c r="C30" t="s">
        <v>64</v>
      </c>
      <c r="D30">
        <v>28.72</v>
      </c>
      <c r="F30">
        <v>0</v>
      </c>
      <c r="K30" t="b">
        <v>1</v>
      </c>
      <c r="L30" t="s">
        <v>41</v>
      </c>
      <c r="M30" t="s">
        <v>42</v>
      </c>
      <c r="N30">
        <v>80.84</v>
      </c>
      <c r="O30">
        <v>2.35</v>
      </c>
      <c r="P30">
        <v>2.12</v>
      </c>
      <c r="Q30">
        <v>1.1100000000000001</v>
      </c>
    </row>
    <row r="31" spans="1:17">
      <c r="A31" t="b">
        <v>1</v>
      </c>
      <c r="B31" t="s">
        <v>65</v>
      </c>
      <c r="C31" t="s">
        <v>66</v>
      </c>
      <c r="D31">
        <v>28.32</v>
      </c>
      <c r="F31">
        <v>0</v>
      </c>
      <c r="K31" t="b">
        <v>1</v>
      </c>
      <c r="L31" t="s">
        <v>43</v>
      </c>
      <c r="M31" t="s">
        <v>44</v>
      </c>
    </row>
    <row r="32" spans="1:17">
      <c r="A32" t="b">
        <v>1</v>
      </c>
      <c r="B32" t="s">
        <v>67</v>
      </c>
      <c r="C32" t="s">
        <v>68</v>
      </c>
      <c r="D32">
        <v>24.39</v>
      </c>
      <c r="F32">
        <v>0</v>
      </c>
      <c r="K32" t="b">
        <v>1</v>
      </c>
      <c r="L32" t="s">
        <v>45</v>
      </c>
      <c r="M32" t="s">
        <v>46</v>
      </c>
    </row>
    <row r="33" spans="1:17">
      <c r="A33" t="b">
        <v>1</v>
      </c>
      <c r="B33" t="s">
        <v>69</v>
      </c>
      <c r="C33" t="s">
        <v>70</v>
      </c>
      <c r="D33">
        <v>24.08</v>
      </c>
      <c r="F33">
        <v>0</v>
      </c>
      <c r="K33" t="b">
        <v>1</v>
      </c>
      <c r="L33" t="s">
        <v>47</v>
      </c>
      <c r="M33" t="s">
        <v>48</v>
      </c>
    </row>
    <row r="34" spans="1:17">
      <c r="A34" t="b">
        <v>1</v>
      </c>
      <c r="B34" t="s">
        <v>71</v>
      </c>
      <c r="C34" t="s">
        <v>72</v>
      </c>
      <c r="D34">
        <v>23.56</v>
      </c>
      <c r="F34">
        <v>0</v>
      </c>
      <c r="K34" t="b">
        <v>1</v>
      </c>
      <c r="L34" t="s">
        <v>49</v>
      </c>
      <c r="M34" t="s">
        <v>50</v>
      </c>
    </row>
    <row r="35" spans="1:17">
      <c r="A35" t="b">
        <v>1</v>
      </c>
      <c r="B35" t="s">
        <v>73</v>
      </c>
      <c r="C35" t="s">
        <v>74</v>
      </c>
      <c r="D35">
        <v>28.24</v>
      </c>
      <c r="F35">
        <v>0</v>
      </c>
      <c r="K35" t="b">
        <v>1</v>
      </c>
      <c r="L35" t="s">
        <v>51</v>
      </c>
      <c r="M35" t="s">
        <v>52</v>
      </c>
    </row>
    <row r="36" spans="1:17">
      <c r="A36" t="b">
        <v>1</v>
      </c>
      <c r="B36" t="s">
        <v>75</v>
      </c>
      <c r="C36" t="s">
        <v>76</v>
      </c>
      <c r="D36">
        <v>28.72</v>
      </c>
      <c r="F36">
        <v>0</v>
      </c>
      <c r="K36" t="b">
        <v>1</v>
      </c>
      <c r="L36" t="s">
        <v>53</v>
      </c>
      <c r="M36" t="s">
        <v>54</v>
      </c>
    </row>
    <row r="37" spans="1:17">
      <c r="A37" t="b">
        <v>1</v>
      </c>
      <c r="B37" t="s">
        <v>77</v>
      </c>
      <c r="C37" t="s">
        <v>78</v>
      </c>
      <c r="D37">
        <v>28.16</v>
      </c>
      <c r="F37">
        <v>0</v>
      </c>
      <c r="K37" t="b">
        <v>1</v>
      </c>
      <c r="L37" t="s">
        <v>55</v>
      </c>
      <c r="M37" t="s">
        <v>56</v>
      </c>
      <c r="N37">
        <v>84.5</v>
      </c>
      <c r="O37">
        <v>3.1</v>
      </c>
      <c r="P37">
        <v>2.44</v>
      </c>
      <c r="Q37">
        <v>1.27</v>
      </c>
    </row>
    <row r="38" spans="1:17">
      <c r="A38" t="b">
        <v>1</v>
      </c>
      <c r="B38" t="s">
        <v>79</v>
      </c>
      <c r="C38" t="s">
        <v>80</v>
      </c>
      <c r="D38">
        <v>24.03</v>
      </c>
      <c r="F38">
        <v>0</v>
      </c>
      <c r="K38" t="b">
        <v>1</v>
      </c>
      <c r="L38" t="s">
        <v>57</v>
      </c>
      <c r="M38" t="s">
        <v>58</v>
      </c>
      <c r="N38">
        <v>84.25</v>
      </c>
      <c r="O38">
        <v>2.34</v>
      </c>
      <c r="P38">
        <v>2.12</v>
      </c>
      <c r="Q38">
        <v>1.1000000000000001</v>
      </c>
    </row>
    <row r="39" spans="1:17">
      <c r="A39" t="b">
        <v>1</v>
      </c>
      <c r="B39" t="s">
        <v>81</v>
      </c>
      <c r="C39" t="s">
        <v>82</v>
      </c>
      <c r="D39">
        <v>23.86</v>
      </c>
      <c r="F39">
        <v>0</v>
      </c>
      <c r="K39" t="b">
        <v>1</v>
      </c>
      <c r="L39" t="s">
        <v>59</v>
      </c>
      <c r="M39" t="s">
        <v>60</v>
      </c>
      <c r="N39">
        <v>84.27</v>
      </c>
      <c r="O39">
        <v>3.49</v>
      </c>
      <c r="P39">
        <v>2.04</v>
      </c>
      <c r="Q39">
        <v>1.7</v>
      </c>
    </row>
    <row r="40" spans="1:17">
      <c r="A40" t="b">
        <v>1</v>
      </c>
      <c r="B40" t="s">
        <v>83</v>
      </c>
      <c r="C40" t="s">
        <v>84</v>
      </c>
      <c r="D40">
        <v>23.78</v>
      </c>
      <c r="F40">
        <v>0</v>
      </c>
      <c r="K40" t="b">
        <v>1</v>
      </c>
      <c r="L40" t="s">
        <v>61</v>
      </c>
      <c r="M40" t="s">
        <v>62</v>
      </c>
      <c r="N40">
        <v>84.43</v>
      </c>
      <c r="O40">
        <v>3.24</v>
      </c>
      <c r="P40">
        <v>2.4300000000000002</v>
      </c>
      <c r="Q40">
        <v>1.33</v>
      </c>
    </row>
    <row r="41" spans="1:17">
      <c r="A41" t="b">
        <v>1</v>
      </c>
      <c r="B41" t="s">
        <v>85</v>
      </c>
      <c r="C41" t="s">
        <v>86</v>
      </c>
      <c r="D41">
        <v>28.48</v>
      </c>
      <c r="F41">
        <v>0</v>
      </c>
      <c r="K41" t="b">
        <v>1</v>
      </c>
      <c r="L41" t="s">
        <v>63</v>
      </c>
      <c r="M41" t="s">
        <v>64</v>
      </c>
      <c r="N41">
        <v>84.35</v>
      </c>
      <c r="O41">
        <v>3.26</v>
      </c>
      <c r="P41">
        <v>2.14</v>
      </c>
      <c r="Q41">
        <v>1.53</v>
      </c>
    </row>
    <row r="42" spans="1:17">
      <c r="A42" t="b">
        <v>1</v>
      </c>
      <c r="B42" t="s">
        <v>87</v>
      </c>
      <c r="C42" t="s">
        <v>88</v>
      </c>
      <c r="D42">
        <v>29.22</v>
      </c>
      <c r="F42">
        <v>0</v>
      </c>
      <c r="K42" t="b">
        <v>1</v>
      </c>
      <c r="L42" t="s">
        <v>65</v>
      </c>
      <c r="M42" t="s">
        <v>66</v>
      </c>
      <c r="N42">
        <v>84.3</v>
      </c>
      <c r="O42">
        <v>3.22</v>
      </c>
      <c r="P42">
        <v>2.13</v>
      </c>
      <c r="Q42">
        <v>1.51</v>
      </c>
    </row>
    <row r="43" spans="1:17">
      <c r="A43" t="b">
        <v>1</v>
      </c>
      <c r="B43" t="s">
        <v>89</v>
      </c>
      <c r="C43" t="s">
        <v>90</v>
      </c>
      <c r="D43">
        <v>28.87</v>
      </c>
      <c r="F43">
        <v>0</v>
      </c>
      <c r="K43" t="b">
        <v>1</v>
      </c>
      <c r="L43" t="s">
        <v>67</v>
      </c>
      <c r="M43" t="s">
        <v>68</v>
      </c>
      <c r="N43">
        <v>84.32</v>
      </c>
      <c r="O43">
        <v>3.38</v>
      </c>
      <c r="P43">
        <v>2.09</v>
      </c>
      <c r="Q43">
        <v>1.62</v>
      </c>
    </row>
    <row r="44" spans="1:17">
      <c r="A44" t="b">
        <v>1</v>
      </c>
      <c r="B44" t="s">
        <v>91</v>
      </c>
      <c r="C44" t="s">
        <v>92</v>
      </c>
      <c r="F44">
        <v>0</v>
      </c>
      <c r="K44" t="b">
        <v>1</v>
      </c>
      <c r="L44" t="s">
        <v>69</v>
      </c>
      <c r="M44" t="s">
        <v>70</v>
      </c>
      <c r="N44">
        <v>84.37</v>
      </c>
      <c r="O44">
        <v>3.48</v>
      </c>
      <c r="P44">
        <v>2.09</v>
      </c>
      <c r="Q44">
        <v>1.67</v>
      </c>
    </row>
    <row r="45" spans="1:17">
      <c r="A45" t="b">
        <v>1</v>
      </c>
      <c r="B45" t="s">
        <v>93</v>
      </c>
      <c r="C45" t="s">
        <v>94</v>
      </c>
      <c r="F45">
        <v>0</v>
      </c>
      <c r="K45" t="b">
        <v>1</v>
      </c>
      <c r="L45" t="s">
        <v>71</v>
      </c>
      <c r="M45" t="s">
        <v>72</v>
      </c>
      <c r="N45">
        <v>84.31</v>
      </c>
      <c r="O45">
        <v>3.42</v>
      </c>
      <c r="P45">
        <v>2.08</v>
      </c>
      <c r="Q45">
        <v>1.65</v>
      </c>
    </row>
    <row r="46" spans="1:17">
      <c r="A46" t="b">
        <v>1</v>
      </c>
      <c r="B46" t="s">
        <v>95</v>
      </c>
      <c r="C46" t="s">
        <v>96</v>
      </c>
      <c r="F46">
        <v>0</v>
      </c>
      <c r="K46" t="b">
        <v>1</v>
      </c>
      <c r="L46" t="s">
        <v>73</v>
      </c>
      <c r="M46" t="s">
        <v>74</v>
      </c>
      <c r="N46">
        <v>84.25</v>
      </c>
      <c r="O46">
        <v>3.04</v>
      </c>
      <c r="P46">
        <v>2.09</v>
      </c>
      <c r="Q46">
        <v>1.45</v>
      </c>
    </row>
    <row r="47" spans="1:17">
      <c r="A47" t="b">
        <v>1</v>
      </c>
      <c r="B47" t="s">
        <v>97</v>
      </c>
      <c r="C47" t="s">
        <v>98</v>
      </c>
      <c r="F47">
        <v>0</v>
      </c>
      <c r="K47" t="b">
        <v>1</v>
      </c>
      <c r="L47" t="s">
        <v>75</v>
      </c>
      <c r="M47" t="s">
        <v>76</v>
      </c>
      <c r="N47">
        <v>84.11</v>
      </c>
      <c r="O47">
        <v>3.17</v>
      </c>
      <c r="P47">
        <v>2.13</v>
      </c>
      <c r="Q47">
        <v>1.49</v>
      </c>
    </row>
    <row r="48" spans="1:17">
      <c r="A48" t="b">
        <v>1</v>
      </c>
      <c r="B48" t="s">
        <v>99</v>
      </c>
      <c r="C48" t="s">
        <v>100</v>
      </c>
      <c r="F48">
        <v>0</v>
      </c>
      <c r="K48" t="b">
        <v>1</v>
      </c>
      <c r="L48" t="s">
        <v>77</v>
      </c>
      <c r="M48" t="s">
        <v>78</v>
      </c>
      <c r="N48">
        <v>84.11</v>
      </c>
      <c r="O48">
        <v>3.29</v>
      </c>
      <c r="P48">
        <v>2.13</v>
      </c>
      <c r="Q48">
        <v>1.55</v>
      </c>
    </row>
    <row r="49" spans="1:21">
      <c r="A49" t="b">
        <v>1</v>
      </c>
      <c r="B49" t="s">
        <v>101</v>
      </c>
      <c r="C49" t="s">
        <v>102</v>
      </c>
      <c r="F49">
        <v>0</v>
      </c>
      <c r="K49" t="b">
        <v>1</v>
      </c>
      <c r="L49" t="s">
        <v>79</v>
      </c>
      <c r="M49" t="s">
        <v>80</v>
      </c>
      <c r="N49">
        <v>84.11</v>
      </c>
      <c r="O49">
        <v>3.35</v>
      </c>
      <c r="P49">
        <v>2.09</v>
      </c>
      <c r="Q49">
        <v>1.6</v>
      </c>
    </row>
    <row r="50" spans="1:21">
      <c r="A50" t="b">
        <v>1</v>
      </c>
      <c r="B50" t="s">
        <v>103</v>
      </c>
      <c r="C50" t="s">
        <v>104</v>
      </c>
      <c r="D50">
        <v>36.69</v>
      </c>
      <c r="F50">
        <v>0</v>
      </c>
      <c r="K50" t="b">
        <v>1</v>
      </c>
      <c r="L50" t="s">
        <v>81</v>
      </c>
      <c r="M50" t="s">
        <v>82</v>
      </c>
      <c r="N50">
        <v>84.2</v>
      </c>
      <c r="O50">
        <v>3.48</v>
      </c>
      <c r="P50">
        <v>2.08</v>
      </c>
      <c r="Q50">
        <v>1.67</v>
      </c>
    </row>
    <row r="51" spans="1:21">
      <c r="A51" t="b">
        <v>1</v>
      </c>
      <c r="B51" t="s">
        <v>105</v>
      </c>
      <c r="C51" t="s">
        <v>106</v>
      </c>
      <c r="D51">
        <v>40</v>
      </c>
      <c r="F51">
        <v>0</v>
      </c>
      <c r="G51" t="s">
        <v>107</v>
      </c>
      <c r="K51" t="b">
        <v>1</v>
      </c>
      <c r="L51" t="s">
        <v>83</v>
      </c>
      <c r="M51" t="s">
        <v>84</v>
      </c>
      <c r="N51">
        <v>84.28</v>
      </c>
      <c r="O51">
        <v>3.32</v>
      </c>
      <c r="P51">
        <v>2.08</v>
      </c>
      <c r="Q51">
        <v>1.6</v>
      </c>
    </row>
    <row r="52" spans="1:21">
      <c r="A52" t="b">
        <v>1</v>
      </c>
      <c r="B52" t="s">
        <v>108</v>
      </c>
      <c r="C52" t="s">
        <v>109</v>
      </c>
      <c r="D52">
        <v>36.9</v>
      </c>
      <c r="F52">
        <v>0</v>
      </c>
      <c r="K52" t="b">
        <v>1</v>
      </c>
      <c r="L52" t="s">
        <v>85</v>
      </c>
      <c r="M52" t="s">
        <v>86</v>
      </c>
      <c r="N52">
        <v>84.3</v>
      </c>
      <c r="O52">
        <v>3.06</v>
      </c>
      <c r="P52">
        <v>2.13</v>
      </c>
      <c r="Q52">
        <v>1.44</v>
      </c>
    </row>
    <row r="53" spans="1:21">
      <c r="A53" t="b">
        <v>1</v>
      </c>
      <c r="B53" t="s">
        <v>110</v>
      </c>
      <c r="C53" t="s">
        <v>111</v>
      </c>
      <c r="D53">
        <v>37.69</v>
      </c>
      <c r="F53">
        <v>0</v>
      </c>
      <c r="K53" t="b">
        <v>1</v>
      </c>
      <c r="L53" t="s">
        <v>87</v>
      </c>
      <c r="M53" t="s">
        <v>88</v>
      </c>
      <c r="N53">
        <v>84.49</v>
      </c>
      <c r="O53">
        <v>2.87</v>
      </c>
      <c r="P53">
        <v>2.46</v>
      </c>
      <c r="Q53">
        <v>1.17</v>
      </c>
    </row>
    <row r="54" spans="1:21">
      <c r="A54" t="b">
        <v>1</v>
      </c>
      <c r="B54" t="s">
        <v>112</v>
      </c>
      <c r="C54" t="s">
        <v>113</v>
      </c>
      <c r="D54">
        <v>38.409999999999997</v>
      </c>
      <c r="F54">
        <v>0</v>
      </c>
      <c r="K54" t="b">
        <v>1</v>
      </c>
      <c r="L54" t="s">
        <v>89</v>
      </c>
      <c r="M54" t="s">
        <v>90</v>
      </c>
      <c r="N54">
        <v>84.44</v>
      </c>
      <c r="O54">
        <v>3.02</v>
      </c>
      <c r="P54">
        <v>2.13</v>
      </c>
      <c r="Q54">
        <v>1.41</v>
      </c>
    </row>
    <row r="55" spans="1:21">
      <c r="A55" t="b">
        <v>1</v>
      </c>
      <c r="B55" t="s">
        <v>114</v>
      </c>
      <c r="C55" t="s">
        <v>115</v>
      </c>
      <c r="D55">
        <v>37.49</v>
      </c>
      <c r="F55">
        <v>0</v>
      </c>
      <c r="K55" t="b">
        <v>1</v>
      </c>
      <c r="L55" t="s">
        <v>91</v>
      </c>
      <c r="M55" t="s">
        <v>92</v>
      </c>
    </row>
    <row r="56" spans="1:21">
      <c r="A56" t="b">
        <v>1</v>
      </c>
      <c r="B56" t="s">
        <v>116</v>
      </c>
      <c r="C56" t="s">
        <v>117</v>
      </c>
      <c r="D56">
        <v>35.74</v>
      </c>
      <c r="F56">
        <v>0</v>
      </c>
      <c r="K56" t="b">
        <v>1</v>
      </c>
      <c r="L56" t="s">
        <v>93</v>
      </c>
      <c r="M56" t="s">
        <v>94</v>
      </c>
    </row>
    <row r="57" spans="1:21">
      <c r="A57" t="b">
        <v>1</v>
      </c>
      <c r="B57" t="s">
        <v>118</v>
      </c>
      <c r="C57" t="s">
        <v>119</v>
      </c>
      <c r="D57">
        <v>35.97</v>
      </c>
      <c r="F57">
        <v>0</v>
      </c>
      <c r="K57" t="b">
        <v>1</v>
      </c>
      <c r="L57" t="s">
        <v>95</v>
      </c>
      <c r="M57" t="s">
        <v>96</v>
      </c>
    </row>
    <row r="58" spans="1:21">
      <c r="A58" t="b">
        <v>1</v>
      </c>
      <c r="B58" t="s">
        <v>120</v>
      </c>
      <c r="C58" t="s">
        <v>121</v>
      </c>
      <c r="D58">
        <v>36.01</v>
      </c>
      <c r="F58">
        <v>0</v>
      </c>
      <c r="K58" t="b">
        <v>1</v>
      </c>
      <c r="L58" t="s">
        <v>97</v>
      </c>
      <c r="M58" t="s">
        <v>98</v>
      </c>
    </row>
    <row r="59" spans="1:21">
      <c r="A59" t="b">
        <v>1</v>
      </c>
      <c r="B59" t="s">
        <v>122</v>
      </c>
      <c r="C59" t="s">
        <v>123</v>
      </c>
      <c r="D59">
        <v>37.31</v>
      </c>
      <c r="F59">
        <v>0</v>
      </c>
      <c r="K59" t="b">
        <v>1</v>
      </c>
      <c r="L59" t="s">
        <v>99</v>
      </c>
      <c r="M59" t="s">
        <v>100</v>
      </c>
    </row>
    <row r="60" spans="1:21">
      <c r="A60" t="b">
        <v>1</v>
      </c>
      <c r="B60" t="s">
        <v>124</v>
      </c>
      <c r="C60" t="s">
        <v>125</v>
      </c>
      <c r="D60">
        <v>37.94</v>
      </c>
      <c r="F60">
        <v>0</v>
      </c>
      <c r="K60" t="b">
        <v>1</v>
      </c>
      <c r="L60" t="s">
        <v>101</v>
      </c>
      <c r="M60" t="s">
        <v>102</v>
      </c>
    </row>
    <row r="61" spans="1:21">
      <c r="A61" t="b">
        <v>1</v>
      </c>
      <c r="B61" t="s">
        <v>126</v>
      </c>
      <c r="C61" t="s">
        <v>127</v>
      </c>
      <c r="D61">
        <v>37.409999999999997</v>
      </c>
      <c r="F61">
        <v>0</v>
      </c>
      <c r="K61" t="b">
        <v>1</v>
      </c>
      <c r="L61" t="s">
        <v>103</v>
      </c>
      <c r="M61" t="s">
        <v>104</v>
      </c>
      <c r="N61">
        <v>83.54</v>
      </c>
      <c r="O61">
        <v>1.56</v>
      </c>
      <c r="P61">
        <v>2.35</v>
      </c>
      <c r="Q61">
        <v>0.66</v>
      </c>
    </row>
    <row r="62" spans="1:21">
      <c r="A62" t="b">
        <v>1</v>
      </c>
      <c r="B62" t="s">
        <v>128</v>
      </c>
      <c r="C62" t="s">
        <v>129</v>
      </c>
      <c r="D62">
        <v>35.36</v>
      </c>
      <c r="F62">
        <v>0</v>
      </c>
      <c r="K62" t="b">
        <v>1</v>
      </c>
      <c r="L62" t="s">
        <v>105</v>
      </c>
      <c r="M62" t="s">
        <v>106</v>
      </c>
      <c r="N62">
        <v>74.66</v>
      </c>
      <c r="O62">
        <v>0.28999999999999998</v>
      </c>
      <c r="P62">
        <v>6.47</v>
      </c>
      <c r="Q62">
        <v>0.05</v>
      </c>
      <c r="R62">
        <v>83.41</v>
      </c>
      <c r="S62">
        <v>0.59</v>
      </c>
      <c r="T62">
        <v>3.93</v>
      </c>
      <c r="U62">
        <v>0.15</v>
      </c>
    </row>
    <row r="63" spans="1:21">
      <c r="A63" t="b">
        <v>1</v>
      </c>
      <c r="B63" t="s">
        <v>130</v>
      </c>
      <c r="C63" t="s">
        <v>131</v>
      </c>
      <c r="D63">
        <v>35.85</v>
      </c>
      <c r="F63">
        <v>0</v>
      </c>
      <c r="K63" t="b">
        <v>1</v>
      </c>
      <c r="L63" t="s">
        <v>108</v>
      </c>
      <c r="M63" t="s">
        <v>109</v>
      </c>
      <c r="N63">
        <v>83.54</v>
      </c>
      <c r="O63">
        <v>1.67</v>
      </c>
      <c r="P63">
        <v>2.36</v>
      </c>
      <c r="Q63">
        <v>0.71</v>
      </c>
    </row>
    <row r="64" spans="1:21">
      <c r="A64" t="b">
        <v>1</v>
      </c>
      <c r="B64" t="s">
        <v>132</v>
      </c>
      <c r="C64" t="s">
        <v>133</v>
      </c>
      <c r="D64">
        <v>35.99</v>
      </c>
      <c r="F64">
        <v>0</v>
      </c>
      <c r="K64" t="b">
        <v>1</v>
      </c>
      <c r="L64" t="s">
        <v>110</v>
      </c>
      <c r="M64" t="s">
        <v>111</v>
      </c>
      <c r="N64">
        <v>83.28</v>
      </c>
      <c r="O64">
        <v>1.64</v>
      </c>
      <c r="P64">
        <v>2.48</v>
      </c>
      <c r="Q64">
        <v>0.66</v>
      </c>
    </row>
    <row r="65" spans="1:17">
      <c r="A65" t="b">
        <v>1</v>
      </c>
      <c r="B65" t="s">
        <v>134</v>
      </c>
      <c r="C65" t="s">
        <v>135</v>
      </c>
      <c r="D65">
        <v>38.04</v>
      </c>
      <c r="F65">
        <v>0</v>
      </c>
      <c r="K65" t="b">
        <v>1</v>
      </c>
      <c r="L65" t="s">
        <v>112</v>
      </c>
      <c r="M65" t="s">
        <v>113</v>
      </c>
      <c r="N65">
        <v>83.3</v>
      </c>
      <c r="O65">
        <v>1.47</v>
      </c>
      <c r="P65">
        <v>2.46</v>
      </c>
      <c r="Q65">
        <v>0.6</v>
      </c>
    </row>
    <row r="66" spans="1:17">
      <c r="A66" t="b">
        <v>1</v>
      </c>
      <c r="B66" t="s">
        <v>136</v>
      </c>
      <c r="C66" t="s">
        <v>137</v>
      </c>
      <c r="D66">
        <v>39.35</v>
      </c>
      <c r="F66">
        <v>0</v>
      </c>
      <c r="K66" t="b">
        <v>1</v>
      </c>
      <c r="L66" t="s">
        <v>114</v>
      </c>
      <c r="M66" t="s">
        <v>115</v>
      </c>
      <c r="N66">
        <v>83.3</v>
      </c>
      <c r="O66">
        <v>1.7</v>
      </c>
      <c r="P66">
        <v>2.4500000000000002</v>
      </c>
      <c r="Q66">
        <v>0.69</v>
      </c>
    </row>
    <row r="67" spans="1:17">
      <c r="A67" t="b">
        <v>1</v>
      </c>
      <c r="B67" t="s">
        <v>138</v>
      </c>
      <c r="C67" t="s">
        <v>139</v>
      </c>
      <c r="D67">
        <v>37.89</v>
      </c>
      <c r="F67">
        <v>0</v>
      </c>
      <c r="K67" t="b">
        <v>1</v>
      </c>
      <c r="L67" t="s">
        <v>116</v>
      </c>
      <c r="M67" t="s">
        <v>117</v>
      </c>
      <c r="N67">
        <v>83.27</v>
      </c>
      <c r="O67">
        <v>1.97</v>
      </c>
      <c r="P67">
        <v>2.46</v>
      </c>
      <c r="Q67">
        <v>0.8</v>
      </c>
    </row>
    <row r="68" spans="1:17">
      <c r="A68" t="b">
        <v>1</v>
      </c>
      <c r="B68" t="s">
        <v>140</v>
      </c>
      <c r="C68" t="s">
        <v>141</v>
      </c>
      <c r="F68">
        <v>0</v>
      </c>
      <c r="K68" t="b">
        <v>1</v>
      </c>
      <c r="L68" t="s">
        <v>118</v>
      </c>
      <c r="M68" t="s">
        <v>119</v>
      </c>
      <c r="N68">
        <v>83.27</v>
      </c>
      <c r="O68">
        <v>1.96</v>
      </c>
      <c r="P68">
        <v>2.4700000000000002</v>
      </c>
      <c r="Q68">
        <v>0.79</v>
      </c>
    </row>
    <row r="69" spans="1:17">
      <c r="A69" t="b">
        <v>1</v>
      </c>
      <c r="B69" t="s">
        <v>142</v>
      </c>
      <c r="C69" t="s">
        <v>143</v>
      </c>
      <c r="F69">
        <v>0</v>
      </c>
      <c r="K69" t="b">
        <v>1</v>
      </c>
      <c r="L69" t="s">
        <v>120</v>
      </c>
      <c r="M69" t="s">
        <v>121</v>
      </c>
      <c r="N69">
        <v>83.27</v>
      </c>
      <c r="O69">
        <v>1.87</v>
      </c>
      <c r="P69">
        <v>2.46</v>
      </c>
      <c r="Q69">
        <v>0.76</v>
      </c>
    </row>
    <row r="70" spans="1:17">
      <c r="A70" t="b">
        <v>1</v>
      </c>
      <c r="B70" t="s">
        <v>144</v>
      </c>
      <c r="C70" t="s">
        <v>145</v>
      </c>
      <c r="F70">
        <v>0</v>
      </c>
      <c r="K70" t="b">
        <v>1</v>
      </c>
      <c r="L70" t="s">
        <v>122</v>
      </c>
      <c r="M70" t="s">
        <v>123</v>
      </c>
      <c r="N70">
        <v>83.26</v>
      </c>
      <c r="O70">
        <v>1.62</v>
      </c>
      <c r="P70">
        <v>2.4900000000000002</v>
      </c>
      <c r="Q70">
        <v>0.65</v>
      </c>
    </row>
    <row r="71" spans="1:17">
      <c r="A71" t="b">
        <v>1</v>
      </c>
      <c r="B71" t="s">
        <v>146</v>
      </c>
      <c r="C71" t="s">
        <v>147</v>
      </c>
      <c r="F71">
        <v>0</v>
      </c>
      <c r="K71" t="b">
        <v>1</v>
      </c>
      <c r="L71" t="s">
        <v>124</v>
      </c>
      <c r="M71" t="s">
        <v>125</v>
      </c>
      <c r="N71">
        <v>83.14</v>
      </c>
      <c r="O71">
        <v>1.49</v>
      </c>
      <c r="P71">
        <v>2.4500000000000002</v>
      </c>
      <c r="Q71">
        <v>0.61</v>
      </c>
    </row>
    <row r="72" spans="1:17">
      <c r="A72" t="b">
        <v>1</v>
      </c>
      <c r="B72" t="s">
        <v>148</v>
      </c>
      <c r="C72" t="s">
        <v>149</v>
      </c>
      <c r="F72">
        <v>0</v>
      </c>
      <c r="K72" t="b">
        <v>1</v>
      </c>
      <c r="L72" t="s">
        <v>126</v>
      </c>
      <c r="M72" t="s">
        <v>127</v>
      </c>
      <c r="N72">
        <v>83.27</v>
      </c>
      <c r="O72">
        <v>1.65</v>
      </c>
      <c r="P72">
        <v>2.5</v>
      </c>
      <c r="Q72">
        <v>0.66</v>
      </c>
    </row>
    <row r="73" spans="1:17">
      <c r="A73" t="b">
        <v>1</v>
      </c>
      <c r="B73" t="s">
        <v>150</v>
      </c>
      <c r="C73" t="s">
        <v>151</v>
      </c>
      <c r="F73">
        <v>0</v>
      </c>
      <c r="K73" t="b">
        <v>1</v>
      </c>
      <c r="L73" t="s">
        <v>128</v>
      </c>
      <c r="M73" t="s">
        <v>129</v>
      </c>
      <c r="N73">
        <v>83.27</v>
      </c>
      <c r="O73">
        <v>1.95</v>
      </c>
      <c r="P73">
        <v>2.4900000000000002</v>
      </c>
      <c r="Q73">
        <v>0.78</v>
      </c>
    </row>
    <row r="74" spans="1:17">
      <c r="A74" t="b">
        <v>1</v>
      </c>
      <c r="B74" t="s">
        <v>152</v>
      </c>
      <c r="C74" t="s">
        <v>153</v>
      </c>
      <c r="D74">
        <v>25.81</v>
      </c>
      <c r="F74">
        <v>0</v>
      </c>
      <c r="K74" t="b">
        <v>1</v>
      </c>
      <c r="L74" t="s">
        <v>130</v>
      </c>
      <c r="M74" t="s">
        <v>131</v>
      </c>
      <c r="N74">
        <v>83.27</v>
      </c>
      <c r="O74">
        <v>1.88</v>
      </c>
      <c r="P74">
        <v>2.5</v>
      </c>
      <c r="Q74">
        <v>0.75</v>
      </c>
    </row>
    <row r="75" spans="1:17">
      <c r="A75" t="b">
        <v>1</v>
      </c>
      <c r="B75" t="s">
        <v>154</v>
      </c>
      <c r="C75" t="s">
        <v>155</v>
      </c>
      <c r="D75">
        <v>25.82</v>
      </c>
      <c r="F75">
        <v>0</v>
      </c>
      <c r="K75" t="b">
        <v>1</v>
      </c>
      <c r="L75" t="s">
        <v>132</v>
      </c>
      <c r="M75" t="s">
        <v>133</v>
      </c>
      <c r="N75">
        <v>83.27</v>
      </c>
      <c r="O75">
        <v>1.95</v>
      </c>
      <c r="P75">
        <v>2.4900000000000002</v>
      </c>
      <c r="Q75">
        <v>0.78</v>
      </c>
    </row>
    <row r="76" spans="1:17">
      <c r="A76" t="b">
        <v>1</v>
      </c>
      <c r="B76" t="s">
        <v>156</v>
      </c>
      <c r="C76" t="s">
        <v>157</v>
      </c>
      <c r="D76">
        <v>25.24</v>
      </c>
      <c r="F76">
        <v>0</v>
      </c>
      <c r="K76" t="b">
        <v>1</v>
      </c>
      <c r="L76" t="s">
        <v>134</v>
      </c>
      <c r="M76" t="s">
        <v>135</v>
      </c>
      <c r="N76">
        <v>83.27</v>
      </c>
      <c r="O76">
        <v>1.37</v>
      </c>
      <c r="P76">
        <v>2.5099999999999998</v>
      </c>
      <c r="Q76">
        <v>0.55000000000000004</v>
      </c>
    </row>
    <row r="77" spans="1:17">
      <c r="A77" t="b">
        <v>1</v>
      </c>
      <c r="B77" t="s">
        <v>158</v>
      </c>
      <c r="C77" t="s">
        <v>159</v>
      </c>
      <c r="D77">
        <v>29.24</v>
      </c>
      <c r="F77">
        <v>0</v>
      </c>
      <c r="K77" t="b">
        <v>1</v>
      </c>
      <c r="L77" t="s">
        <v>136</v>
      </c>
      <c r="M77" t="s">
        <v>137</v>
      </c>
      <c r="N77">
        <v>83.28</v>
      </c>
      <c r="O77">
        <v>1.2</v>
      </c>
      <c r="P77">
        <v>2.5099999999999998</v>
      </c>
      <c r="Q77">
        <v>0.48</v>
      </c>
    </row>
    <row r="78" spans="1:17">
      <c r="A78" t="b">
        <v>1</v>
      </c>
      <c r="B78" t="s">
        <v>160</v>
      </c>
      <c r="C78" t="s">
        <v>161</v>
      </c>
      <c r="D78">
        <v>29.58</v>
      </c>
      <c r="F78">
        <v>0</v>
      </c>
      <c r="K78" t="b">
        <v>1</v>
      </c>
      <c r="L78" t="s">
        <v>138</v>
      </c>
      <c r="M78" t="s">
        <v>139</v>
      </c>
      <c r="N78">
        <v>83.27</v>
      </c>
      <c r="O78">
        <v>1.49</v>
      </c>
      <c r="P78">
        <v>2.4900000000000002</v>
      </c>
      <c r="Q78">
        <v>0.6</v>
      </c>
    </row>
    <row r="79" spans="1:17">
      <c r="A79" t="b">
        <v>1</v>
      </c>
      <c r="B79" t="s">
        <v>162</v>
      </c>
      <c r="C79" t="s">
        <v>163</v>
      </c>
      <c r="D79">
        <v>29.2</v>
      </c>
      <c r="F79">
        <v>0</v>
      </c>
      <c r="K79" t="b">
        <v>1</v>
      </c>
      <c r="L79" t="s">
        <v>140</v>
      </c>
      <c r="M79" t="s">
        <v>141</v>
      </c>
    </row>
    <row r="80" spans="1:17">
      <c r="A80" t="b">
        <v>1</v>
      </c>
      <c r="B80" t="s">
        <v>164</v>
      </c>
      <c r="C80" t="s">
        <v>165</v>
      </c>
      <c r="D80">
        <v>24.76</v>
      </c>
      <c r="F80">
        <v>0</v>
      </c>
      <c r="K80" t="b">
        <v>1</v>
      </c>
      <c r="L80" t="s">
        <v>142</v>
      </c>
      <c r="M80" t="s">
        <v>143</v>
      </c>
    </row>
    <row r="81" spans="1:17">
      <c r="A81" t="b">
        <v>1</v>
      </c>
      <c r="B81" t="s">
        <v>166</v>
      </c>
      <c r="C81" t="s">
        <v>167</v>
      </c>
      <c r="D81">
        <v>24.92</v>
      </c>
      <c r="F81">
        <v>0</v>
      </c>
      <c r="K81" t="b">
        <v>1</v>
      </c>
      <c r="L81" t="s">
        <v>144</v>
      </c>
      <c r="M81" t="s">
        <v>145</v>
      </c>
    </row>
    <row r="82" spans="1:17">
      <c r="A82" t="b">
        <v>1</v>
      </c>
      <c r="B82" t="s">
        <v>168</v>
      </c>
      <c r="C82" t="s">
        <v>169</v>
      </c>
      <c r="D82">
        <v>24.91</v>
      </c>
      <c r="F82">
        <v>0</v>
      </c>
      <c r="K82" t="b">
        <v>1</v>
      </c>
      <c r="L82" t="s">
        <v>146</v>
      </c>
      <c r="M82" t="s">
        <v>147</v>
      </c>
    </row>
    <row r="83" spans="1:17">
      <c r="A83" t="b">
        <v>1</v>
      </c>
      <c r="B83" t="s">
        <v>170</v>
      </c>
      <c r="C83" t="s">
        <v>171</v>
      </c>
      <c r="D83">
        <v>28.86</v>
      </c>
      <c r="F83">
        <v>0</v>
      </c>
      <c r="K83" t="b">
        <v>1</v>
      </c>
      <c r="L83" t="s">
        <v>148</v>
      </c>
      <c r="M83" t="s">
        <v>149</v>
      </c>
    </row>
    <row r="84" spans="1:17">
      <c r="A84" t="b">
        <v>1</v>
      </c>
      <c r="B84" t="s">
        <v>172</v>
      </c>
      <c r="C84" t="s">
        <v>173</v>
      </c>
      <c r="D84">
        <v>29.2</v>
      </c>
      <c r="F84">
        <v>0</v>
      </c>
      <c r="K84" t="b">
        <v>1</v>
      </c>
      <c r="L84" t="s">
        <v>150</v>
      </c>
      <c r="M84" t="s">
        <v>151</v>
      </c>
    </row>
    <row r="85" spans="1:17">
      <c r="A85" t="b">
        <v>1</v>
      </c>
      <c r="B85" t="s">
        <v>174</v>
      </c>
      <c r="C85" t="s">
        <v>175</v>
      </c>
      <c r="D85">
        <v>28.66</v>
      </c>
      <c r="F85">
        <v>0</v>
      </c>
      <c r="K85" t="b">
        <v>1</v>
      </c>
      <c r="L85" t="s">
        <v>152</v>
      </c>
      <c r="M85" t="s">
        <v>153</v>
      </c>
      <c r="N85">
        <v>83.86</v>
      </c>
      <c r="O85">
        <v>3.97</v>
      </c>
      <c r="P85">
        <v>1.74</v>
      </c>
      <c r="Q85">
        <v>2.27</v>
      </c>
    </row>
    <row r="86" spans="1:17">
      <c r="A86" t="b">
        <v>1</v>
      </c>
      <c r="B86" t="s">
        <v>176</v>
      </c>
      <c r="C86" t="s">
        <v>177</v>
      </c>
      <c r="D86">
        <v>24.46</v>
      </c>
      <c r="F86">
        <v>0</v>
      </c>
      <c r="K86" t="b">
        <v>1</v>
      </c>
      <c r="L86" t="s">
        <v>154</v>
      </c>
      <c r="M86" t="s">
        <v>155</v>
      </c>
      <c r="N86">
        <v>83.67</v>
      </c>
      <c r="O86">
        <v>4.03</v>
      </c>
      <c r="P86">
        <v>1.79</v>
      </c>
      <c r="Q86">
        <v>2.25</v>
      </c>
    </row>
    <row r="87" spans="1:17">
      <c r="A87" t="b">
        <v>1</v>
      </c>
      <c r="B87" t="s">
        <v>178</v>
      </c>
      <c r="C87" t="s">
        <v>179</v>
      </c>
      <c r="D87">
        <v>24.56</v>
      </c>
      <c r="F87">
        <v>0</v>
      </c>
      <c r="K87" t="b">
        <v>1</v>
      </c>
      <c r="L87" t="s">
        <v>156</v>
      </c>
      <c r="M87" t="s">
        <v>157</v>
      </c>
      <c r="N87">
        <v>83.57</v>
      </c>
      <c r="O87">
        <v>4.24</v>
      </c>
      <c r="P87">
        <v>1.75</v>
      </c>
      <c r="Q87">
        <v>2.42</v>
      </c>
    </row>
    <row r="88" spans="1:17">
      <c r="A88" t="b">
        <v>1</v>
      </c>
      <c r="B88" t="s">
        <v>180</v>
      </c>
      <c r="C88" t="s">
        <v>181</v>
      </c>
      <c r="D88">
        <v>24.31</v>
      </c>
      <c r="F88">
        <v>0</v>
      </c>
      <c r="K88" t="b">
        <v>1</v>
      </c>
      <c r="L88" t="s">
        <v>158</v>
      </c>
      <c r="M88" t="s">
        <v>159</v>
      </c>
      <c r="N88">
        <v>83.56</v>
      </c>
      <c r="O88">
        <v>4.1399999999999997</v>
      </c>
      <c r="P88">
        <v>1.74</v>
      </c>
      <c r="Q88">
        <v>2.37</v>
      </c>
    </row>
    <row r="89" spans="1:17">
      <c r="A89" t="b">
        <v>1</v>
      </c>
      <c r="B89" t="s">
        <v>182</v>
      </c>
      <c r="C89" t="s">
        <v>183</v>
      </c>
      <c r="D89">
        <v>29.9</v>
      </c>
      <c r="F89">
        <v>0</v>
      </c>
      <c r="K89" t="b">
        <v>1</v>
      </c>
      <c r="L89" t="s">
        <v>160</v>
      </c>
      <c r="M89" t="s">
        <v>161</v>
      </c>
      <c r="N89">
        <v>83.51</v>
      </c>
      <c r="O89">
        <v>3.96</v>
      </c>
      <c r="P89">
        <v>1.75</v>
      </c>
      <c r="Q89">
        <v>2.2599999999999998</v>
      </c>
    </row>
    <row r="90" spans="1:17">
      <c r="A90" t="b">
        <v>1</v>
      </c>
      <c r="B90" t="s">
        <v>184</v>
      </c>
      <c r="C90" t="s">
        <v>185</v>
      </c>
      <c r="D90">
        <v>30.16</v>
      </c>
      <c r="F90">
        <v>0</v>
      </c>
      <c r="K90" t="b">
        <v>1</v>
      </c>
      <c r="L90" t="s">
        <v>162</v>
      </c>
      <c r="M90" t="s">
        <v>163</v>
      </c>
      <c r="N90">
        <v>83.54</v>
      </c>
      <c r="O90">
        <v>4.16</v>
      </c>
      <c r="P90">
        <v>1.75</v>
      </c>
      <c r="Q90">
        <v>2.38</v>
      </c>
    </row>
    <row r="91" spans="1:17">
      <c r="A91" t="b">
        <v>1</v>
      </c>
      <c r="B91" t="s">
        <v>186</v>
      </c>
      <c r="C91" t="s">
        <v>187</v>
      </c>
      <c r="D91">
        <v>29.35</v>
      </c>
      <c r="F91">
        <v>0</v>
      </c>
      <c r="K91" t="b">
        <v>1</v>
      </c>
      <c r="L91" t="s">
        <v>164</v>
      </c>
      <c r="M91" t="s">
        <v>165</v>
      </c>
      <c r="N91">
        <v>83.57</v>
      </c>
      <c r="O91">
        <v>4.26</v>
      </c>
      <c r="P91">
        <v>1.75</v>
      </c>
      <c r="Q91">
        <v>2.44</v>
      </c>
    </row>
    <row r="92" spans="1:17">
      <c r="A92" t="b">
        <v>1</v>
      </c>
      <c r="B92" t="s">
        <v>188</v>
      </c>
      <c r="C92" t="s">
        <v>189</v>
      </c>
      <c r="F92">
        <v>0</v>
      </c>
      <c r="K92" t="b">
        <v>1</v>
      </c>
      <c r="L92" t="s">
        <v>166</v>
      </c>
      <c r="M92" t="s">
        <v>167</v>
      </c>
      <c r="N92">
        <v>83.6</v>
      </c>
      <c r="O92">
        <v>4.4800000000000004</v>
      </c>
      <c r="P92">
        <v>1.76</v>
      </c>
      <c r="Q92">
        <v>2.54</v>
      </c>
    </row>
    <row r="93" spans="1:17">
      <c r="A93" t="b">
        <v>1</v>
      </c>
      <c r="B93" t="s">
        <v>190</v>
      </c>
      <c r="C93" t="s">
        <v>191</v>
      </c>
      <c r="F93">
        <v>0</v>
      </c>
      <c r="K93" t="b">
        <v>1</v>
      </c>
      <c r="L93" t="s">
        <v>168</v>
      </c>
      <c r="M93" t="s">
        <v>169</v>
      </c>
      <c r="N93">
        <v>83.58</v>
      </c>
      <c r="O93">
        <v>4.4000000000000004</v>
      </c>
      <c r="P93">
        <v>1.77</v>
      </c>
      <c r="Q93">
        <v>2.48</v>
      </c>
    </row>
    <row r="94" spans="1:17">
      <c r="A94" t="b">
        <v>1</v>
      </c>
      <c r="B94" t="s">
        <v>192</v>
      </c>
      <c r="C94" t="s">
        <v>193</v>
      </c>
      <c r="F94">
        <v>0</v>
      </c>
      <c r="K94" t="b">
        <v>1</v>
      </c>
      <c r="L94" t="s">
        <v>170</v>
      </c>
      <c r="M94" t="s">
        <v>171</v>
      </c>
      <c r="N94">
        <v>83.52</v>
      </c>
      <c r="O94">
        <v>4.21</v>
      </c>
      <c r="P94">
        <v>1.75</v>
      </c>
      <c r="Q94">
        <v>2.4</v>
      </c>
    </row>
    <row r="95" spans="1:17">
      <c r="A95" t="b">
        <v>1</v>
      </c>
      <c r="B95" t="s">
        <v>194</v>
      </c>
      <c r="C95" t="s">
        <v>195</v>
      </c>
      <c r="F95">
        <v>0</v>
      </c>
      <c r="K95" t="b">
        <v>1</v>
      </c>
      <c r="L95" t="s">
        <v>172</v>
      </c>
      <c r="M95" t="s">
        <v>173</v>
      </c>
      <c r="N95">
        <v>83.39</v>
      </c>
      <c r="O95">
        <v>3.92</v>
      </c>
      <c r="P95">
        <v>1.76</v>
      </c>
      <c r="Q95">
        <v>2.2200000000000002</v>
      </c>
    </row>
    <row r="96" spans="1:17">
      <c r="A96" t="b">
        <v>1</v>
      </c>
      <c r="B96" t="s">
        <v>196</v>
      </c>
      <c r="C96" t="s">
        <v>197</v>
      </c>
      <c r="F96">
        <v>0</v>
      </c>
      <c r="K96" t="b">
        <v>1</v>
      </c>
      <c r="L96" t="s">
        <v>174</v>
      </c>
      <c r="M96" t="s">
        <v>175</v>
      </c>
      <c r="N96">
        <v>83.34</v>
      </c>
      <c r="O96">
        <v>4</v>
      </c>
      <c r="P96">
        <v>1.76</v>
      </c>
      <c r="Q96">
        <v>2.2799999999999998</v>
      </c>
    </row>
    <row r="97" spans="1:17">
      <c r="A97" t="b">
        <v>1</v>
      </c>
      <c r="B97" t="s">
        <v>198</v>
      </c>
      <c r="C97" t="s">
        <v>199</v>
      </c>
      <c r="F97">
        <v>0</v>
      </c>
      <c r="K97" t="b">
        <v>1</v>
      </c>
      <c r="L97" t="s">
        <v>176</v>
      </c>
      <c r="M97" t="s">
        <v>177</v>
      </c>
      <c r="N97">
        <v>83.32</v>
      </c>
      <c r="O97">
        <v>4.4000000000000004</v>
      </c>
      <c r="P97">
        <v>1.76</v>
      </c>
      <c r="Q97">
        <v>2.4900000000000002</v>
      </c>
    </row>
    <row r="98" spans="1:17">
      <c r="A98" t="b">
        <v>1</v>
      </c>
      <c r="B98" t="s">
        <v>200</v>
      </c>
      <c r="C98" t="s">
        <v>201</v>
      </c>
      <c r="D98">
        <v>35.909999999999997</v>
      </c>
      <c r="F98">
        <v>0</v>
      </c>
      <c r="K98" t="b">
        <v>1</v>
      </c>
      <c r="L98" t="s">
        <v>178</v>
      </c>
      <c r="M98" t="s">
        <v>179</v>
      </c>
      <c r="N98">
        <v>83.36</v>
      </c>
      <c r="O98">
        <v>4.42</v>
      </c>
      <c r="P98">
        <v>1.77</v>
      </c>
      <c r="Q98">
        <v>2.5099999999999998</v>
      </c>
    </row>
    <row r="99" spans="1:17">
      <c r="A99" t="b">
        <v>1</v>
      </c>
      <c r="B99" t="s">
        <v>202</v>
      </c>
      <c r="C99" t="s">
        <v>203</v>
      </c>
      <c r="D99">
        <v>35.799999999999997</v>
      </c>
      <c r="F99">
        <v>0</v>
      </c>
      <c r="K99" t="b">
        <v>1</v>
      </c>
      <c r="L99" t="s">
        <v>180</v>
      </c>
      <c r="M99" t="s">
        <v>181</v>
      </c>
      <c r="N99">
        <v>83.52</v>
      </c>
      <c r="O99">
        <v>4.47</v>
      </c>
      <c r="P99">
        <v>1.75</v>
      </c>
      <c r="Q99">
        <v>2.56</v>
      </c>
    </row>
    <row r="100" spans="1:17">
      <c r="A100" t="b">
        <v>1</v>
      </c>
      <c r="B100" t="s">
        <v>204</v>
      </c>
      <c r="C100" t="s">
        <v>205</v>
      </c>
      <c r="D100">
        <v>34.21</v>
      </c>
      <c r="F100">
        <v>0</v>
      </c>
      <c r="K100" t="b">
        <v>1</v>
      </c>
      <c r="L100" t="s">
        <v>182</v>
      </c>
      <c r="M100" t="s">
        <v>183</v>
      </c>
      <c r="N100">
        <v>83.54</v>
      </c>
      <c r="O100">
        <v>3.91</v>
      </c>
      <c r="P100">
        <v>1.81</v>
      </c>
      <c r="Q100">
        <v>2.16</v>
      </c>
    </row>
    <row r="101" spans="1:17">
      <c r="A101" t="b">
        <v>1</v>
      </c>
      <c r="B101" t="s">
        <v>206</v>
      </c>
      <c r="C101" t="s">
        <v>207</v>
      </c>
      <c r="D101">
        <v>40</v>
      </c>
      <c r="F101">
        <v>0</v>
      </c>
      <c r="G101" t="s">
        <v>107</v>
      </c>
      <c r="K101" t="b">
        <v>1</v>
      </c>
      <c r="L101" t="s">
        <v>184</v>
      </c>
      <c r="M101" t="s">
        <v>185</v>
      </c>
      <c r="N101">
        <v>83.63</v>
      </c>
      <c r="O101">
        <v>3.8</v>
      </c>
      <c r="P101">
        <v>1.81</v>
      </c>
      <c r="Q101">
        <v>2.1</v>
      </c>
    </row>
    <row r="102" spans="1:17">
      <c r="A102" t="b">
        <v>1</v>
      </c>
      <c r="B102" t="s">
        <v>208</v>
      </c>
      <c r="C102" t="s">
        <v>209</v>
      </c>
      <c r="D102">
        <v>40</v>
      </c>
      <c r="F102">
        <v>0</v>
      </c>
      <c r="G102" t="s">
        <v>107</v>
      </c>
      <c r="K102" t="b">
        <v>1</v>
      </c>
      <c r="L102" t="s">
        <v>186</v>
      </c>
      <c r="M102" t="s">
        <v>187</v>
      </c>
      <c r="N102">
        <v>83.65</v>
      </c>
      <c r="O102">
        <v>4.01</v>
      </c>
      <c r="P102">
        <v>1.79</v>
      </c>
      <c r="Q102">
        <v>2.2400000000000002</v>
      </c>
    </row>
    <row r="103" spans="1:17">
      <c r="A103" t="b">
        <v>1</v>
      </c>
      <c r="B103" t="s">
        <v>210</v>
      </c>
      <c r="C103" t="s">
        <v>211</v>
      </c>
      <c r="D103">
        <v>40</v>
      </c>
      <c r="F103">
        <v>0</v>
      </c>
      <c r="G103" t="s">
        <v>107</v>
      </c>
      <c r="K103" t="b">
        <v>1</v>
      </c>
      <c r="L103" t="s">
        <v>188</v>
      </c>
      <c r="M103" t="s">
        <v>189</v>
      </c>
    </row>
    <row r="104" spans="1:17">
      <c r="A104" t="b">
        <v>1</v>
      </c>
      <c r="B104" t="s">
        <v>212</v>
      </c>
      <c r="C104" t="s">
        <v>213</v>
      </c>
      <c r="D104">
        <v>34.35</v>
      </c>
      <c r="F104">
        <v>0</v>
      </c>
      <c r="K104" t="b">
        <v>1</v>
      </c>
      <c r="L104" t="s">
        <v>190</v>
      </c>
      <c r="M104" t="s">
        <v>191</v>
      </c>
    </row>
    <row r="105" spans="1:17">
      <c r="A105" t="b">
        <v>1</v>
      </c>
      <c r="B105" t="s">
        <v>214</v>
      </c>
      <c r="C105" t="s">
        <v>215</v>
      </c>
      <c r="D105">
        <v>34.18</v>
      </c>
      <c r="F105">
        <v>0</v>
      </c>
      <c r="K105" t="b">
        <v>1</v>
      </c>
      <c r="L105" t="s">
        <v>192</v>
      </c>
      <c r="M105" t="s">
        <v>193</v>
      </c>
    </row>
    <row r="106" spans="1:17">
      <c r="A106" t="b">
        <v>1</v>
      </c>
      <c r="B106" t="s">
        <v>216</v>
      </c>
      <c r="C106" t="s">
        <v>217</v>
      </c>
      <c r="D106">
        <v>33.44</v>
      </c>
      <c r="F106">
        <v>0</v>
      </c>
      <c r="K106" t="b">
        <v>1</v>
      </c>
      <c r="L106" t="s">
        <v>194</v>
      </c>
      <c r="M106" t="s">
        <v>195</v>
      </c>
    </row>
    <row r="107" spans="1:17">
      <c r="A107" t="b">
        <v>1</v>
      </c>
      <c r="B107" t="s">
        <v>218</v>
      </c>
      <c r="C107" t="s">
        <v>219</v>
      </c>
      <c r="D107">
        <v>40</v>
      </c>
      <c r="F107">
        <v>0</v>
      </c>
      <c r="G107" t="s">
        <v>107</v>
      </c>
      <c r="K107" t="b">
        <v>1</v>
      </c>
      <c r="L107" t="s">
        <v>196</v>
      </c>
      <c r="M107" t="s">
        <v>197</v>
      </c>
    </row>
    <row r="108" spans="1:17">
      <c r="A108" t="b">
        <v>1</v>
      </c>
      <c r="B108" t="s">
        <v>220</v>
      </c>
      <c r="C108" t="s">
        <v>221</v>
      </c>
      <c r="D108">
        <v>40</v>
      </c>
      <c r="F108">
        <v>0</v>
      </c>
      <c r="G108" t="s">
        <v>107</v>
      </c>
      <c r="K108" t="b">
        <v>1</v>
      </c>
      <c r="L108" t="s">
        <v>198</v>
      </c>
      <c r="M108" t="s">
        <v>199</v>
      </c>
    </row>
    <row r="109" spans="1:17">
      <c r="A109" t="b">
        <v>1</v>
      </c>
      <c r="B109" t="s">
        <v>222</v>
      </c>
      <c r="C109" t="s">
        <v>223</v>
      </c>
      <c r="D109">
        <v>40</v>
      </c>
      <c r="F109">
        <v>0</v>
      </c>
      <c r="G109" t="s">
        <v>107</v>
      </c>
      <c r="K109" t="b">
        <v>1</v>
      </c>
      <c r="L109" t="s">
        <v>200</v>
      </c>
      <c r="M109" t="s">
        <v>201</v>
      </c>
      <c r="N109">
        <v>82.75</v>
      </c>
      <c r="O109">
        <v>2.02</v>
      </c>
      <c r="P109">
        <v>2.25</v>
      </c>
      <c r="Q109">
        <v>0.9</v>
      </c>
    </row>
    <row r="110" spans="1:17">
      <c r="A110" t="b">
        <v>1</v>
      </c>
      <c r="B110" t="s">
        <v>224</v>
      </c>
      <c r="C110" t="s">
        <v>225</v>
      </c>
      <c r="D110">
        <v>32.89</v>
      </c>
      <c r="F110">
        <v>0</v>
      </c>
      <c r="K110" t="b">
        <v>1</v>
      </c>
      <c r="L110" t="s">
        <v>202</v>
      </c>
      <c r="M110" t="s">
        <v>203</v>
      </c>
      <c r="N110">
        <v>82.63</v>
      </c>
      <c r="O110">
        <v>2.0699999999999998</v>
      </c>
      <c r="P110">
        <v>2.1800000000000002</v>
      </c>
      <c r="Q110">
        <v>0.95</v>
      </c>
    </row>
    <row r="111" spans="1:17">
      <c r="A111" t="b">
        <v>1</v>
      </c>
      <c r="B111" t="s">
        <v>226</v>
      </c>
      <c r="C111" t="s">
        <v>227</v>
      </c>
      <c r="D111">
        <v>32.880000000000003</v>
      </c>
      <c r="F111">
        <v>0</v>
      </c>
      <c r="K111" t="b">
        <v>1</v>
      </c>
      <c r="L111" t="s">
        <v>204</v>
      </c>
      <c r="M111" t="s">
        <v>205</v>
      </c>
      <c r="N111">
        <v>82.69</v>
      </c>
      <c r="O111">
        <v>2.86</v>
      </c>
      <c r="P111">
        <v>2.4</v>
      </c>
      <c r="Q111">
        <v>1.19</v>
      </c>
    </row>
    <row r="112" spans="1:17">
      <c r="A112" t="b">
        <v>1</v>
      </c>
      <c r="B112" t="s">
        <v>228</v>
      </c>
      <c r="C112" t="s">
        <v>229</v>
      </c>
      <c r="D112">
        <v>32.4</v>
      </c>
      <c r="F112">
        <v>0</v>
      </c>
      <c r="K112" t="b">
        <v>1</v>
      </c>
      <c r="L112" t="s">
        <v>206</v>
      </c>
      <c r="M112" t="s">
        <v>207</v>
      </c>
      <c r="N112">
        <v>82.94</v>
      </c>
      <c r="O112">
        <v>0.47</v>
      </c>
      <c r="P112">
        <v>2.5499999999999998</v>
      </c>
      <c r="Q112">
        <v>0.19</v>
      </c>
    </row>
    <row r="113" spans="1:21">
      <c r="A113" t="b">
        <v>1</v>
      </c>
      <c r="B113" t="s">
        <v>230</v>
      </c>
      <c r="C113" t="s">
        <v>231</v>
      </c>
      <c r="D113">
        <v>40</v>
      </c>
      <c r="F113">
        <v>0</v>
      </c>
      <c r="G113" t="s">
        <v>107</v>
      </c>
      <c r="K113" t="b">
        <v>1</v>
      </c>
      <c r="L113" t="s">
        <v>208</v>
      </c>
      <c r="M113" t="s">
        <v>209</v>
      </c>
      <c r="N113">
        <v>73.28</v>
      </c>
      <c r="O113">
        <v>0.2</v>
      </c>
      <c r="P113">
        <v>6.3</v>
      </c>
      <c r="Q113">
        <v>0.03</v>
      </c>
      <c r="R113">
        <v>82.16</v>
      </c>
      <c r="S113">
        <v>0.48</v>
      </c>
      <c r="T113">
        <v>4.88</v>
      </c>
      <c r="U113">
        <v>0.1</v>
      </c>
    </row>
    <row r="114" spans="1:21">
      <c r="A114" t="b">
        <v>1</v>
      </c>
      <c r="B114" t="s">
        <v>232</v>
      </c>
      <c r="C114" t="s">
        <v>233</v>
      </c>
      <c r="D114">
        <v>40</v>
      </c>
      <c r="F114">
        <v>0</v>
      </c>
      <c r="G114" t="s">
        <v>107</v>
      </c>
      <c r="K114" t="b">
        <v>1</v>
      </c>
      <c r="L114" t="s">
        <v>210</v>
      </c>
      <c r="M114" t="s">
        <v>211</v>
      </c>
      <c r="N114">
        <v>82.48</v>
      </c>
      <c r="O114">
        <v>0.34</v>
      </c>
      <c r="P114">
        <v>2.75</v>
      </c>
      <c r="Q114">
        <v>0.12</v>
      </c>
    </row>
    <row r="115" spans="1:21">
      <c r="A115" t="b">
        <v>1</v>
      </c>
      <c r="B115" t="s">
        <v>234</v>
      </c>
      <c r="C115" t="s">
        <v>235</v>
      </c>
      <c r="D115">
        <v>40</v>
      </c>
      <c r="F115">
        <v>0</v>
      </c>
      <c r="G115" t="s">
        <v>107</v>
      </c>
      <c r="K115" t="b">
        <v>1</v>
      </c>
      <c r="L115" t="s">
        <v>212</v>
      </c>
      <c r="M115" t="s">
        <v>213</v>
      </c>
      <c r="N115">
        <v>82.58</v>
      </c>
      <c r="O115">
        <v>2.86</v>
      </c>
      <c r="P115">
        <v>2.39</v>
      </c>
      <c r="Q115">
        <v>1.19</v>
      </c>
    </row>
    <row r="116" spans="1:21">
      <c r="A116" t="b">
        <v>1</v>
      </c>
      <c r="B116" t="s">
        <v>236</v>
      </c>
      <c r="C116" t="s">
        <v>237</v>
      </c>
      <c r="F116">
        <v>0</v>
      </c>
      <c r="K116" t="b">
        <v>1</v>
      </c>
      <c r="L116" t="s">
        <v>214</v>
      </c>
      <c r="M116" t="s">
        <v>215</v>
      </c>
      <c r="N116">
        <v>82.62</v>
      </c>
      <c r="O116">
        <v>2.9</v>
      </c>
      <c r="P116">
        <v>2.38</v>
      </c>
      <c r="Q116">
        <v>1.22</v>
      </c>
    </row>
    <row r="117" spans="1:21">
      <c r="A117" t="b">
        <v>1</v>
      </c>
      <c r="B117" t="s">
        <v>238</v>
      </c>
      <c r="C117" t="s">
        <v>239</v>
      </c>
      <c r="F117">
        <v>0</v>
      </c>
      <c r="K117" t="b">
        <v>1</v>
      </c>
      <c r="L117" t="s">
        <v>216</v>
      </c>
      <c r="M117" t="s">
        <v>217</v>
      </c>
      <c r="N117">
        <v>82.6</v>
      </c>
      <c r="O117">
        <v>3.1</v>
      </c>
      <c r="P117">
        <v>2.36</v>
      </c>
      <c r="Q117">
        <v>1.31</v>
      </c>
    </row>
    <row r="118" spans="1:21">
      <c r="A118" t="b">
        <v>1</v>
      </c>
      <c r="B118" t="s">
        <v>240</v>
      </c>
      <c r="C118" t="s">
        <v>241</v>
      </c>
      <c r="F118">
        <v>0</v>
      </c>
      <c r="K118" t="b">
        <v>1</v>
      </c>
      <c r="L118" t="s">
        <v>218</v>
      </c>
      <c r="M118" t="s">
        <v>219</v>
      </c>
      <c r="N118">
        <v>82.35</v>
      </c>
      <c r="O118">
        <v>0.84</v>
      </c>
      <c r="P118">
        <v>4.1900000000000004</v>
      </c>
      <c r="Q118">
        <v>0.2</v>
      </c>
    </row>
    <row r="119" spans="1:21">
      <c r="A119" t="b">
        <v>1</v>
      </c>
      <c r="B119" t="s">
        <v>242</v>
      </c>
      <c r="C119" t="s">
        <v>243</v>
      </c>
      <c r="F119">
        <v>0</v>
      </c>
      <c r="K119" t="b">
        <v>1</v>
      </c>
      <c r="L119" t="s">
        <v>220</v>
      </c>
      <c r="M119" t="s">
        <v>221</v>
      </c>
    </row>
    <row r="120" spans="1:21">
      <c r="A120" t="b">
        <v>1</v>
      </c>
      <c r="B120" t="s">
        <v>244</v>
      </c>
      <c r="C120" t="s">
        <v>245</v>
      </c>
      <c r="F120">
        <v>0</v>
      </c>
      <c r="K120" t="b">
        <v>1</v>
      </c>
      <c r="L120" t="s">
        <v>222</v>
      </c>
      <c r="M120" t="s">
        <v>223</v>
      </c>
      <c r="N120">
        <v>82.65</v>
      </c>
      <c r="O120">
        <v>0.5</v>
      </c>
      <c r="P120">
        <v>2.46</v>
      </c>
      <c r="Q120">
        <v>0.2</v>
      </c>
    </row>
    <row r="121" spans="1:21">
      <c r="A121" t="b">
        <v>1</v>
      </c>
      <c r="B121" t="s">
        <v>246</v>
      </c>
      <c r="C121" t="s">
        <v>247</v>
      </c>
      <c r="F121">
        <v>0</v>
      </c>
      <c r="K121" t="b">
        <v>1</v>
      </c>
      <c r="L121" t="s">
        <v>224</v>
      </c>
      <c r="M121" t="s">
        <v>225</v>
      </c>
      <c r="N121">
        <v>82.43</v>
      </c>
      <c r="O121">
        <v>3.01</v>
      </c>
      <c r="P121">
        <v>2.31</v>
      </c>
      <c r="Q121">
        <v>1.3</v>
      </c>
    </row>
    <row r="122" spans="1:21">
      <c r="A122" t="b">
        <v>1</v>
      </c>
      <c r="B122" t="s">
        <v>248</v>
      </c>
      <c r="C122" t="s">
        <v>249</v>
      </c>
      <c r="D122">
        <v>26.32</v>
      </c>
      <c r="F122">
        <v>0</v>
      </c>
      <c r="K122" t="b">
        <v>1</v>
      </c>
      <c r="L122" t="s">
        <v>226</v>
      </c>
      <c r="M122" t="s">
        <v>227</v>
      </c>
      <c r="N122">
        <v>82.46</v>
      </c>
      <c r="O122">
        <v>3.17</v>
      </c>
      <c r="P122">
        <v>2.31</v>
      </c>
      <c r="Q122">
        <v>1.37</v>
      </c>
    </row>
    <row r="123" spans="1:21">
      <c r="A123" t="b">
        <v>1</v>
      </c>
      <c r="B123" t="s">
        <v>250</v>
      </c>
      <c r="C123" t="s">
        <v>251</v>
      </c>
      <c r="D123">
        <v>26.26</v>
      </c>
      <c r="F123">
        <v>0</v>
      </c>
      <c r="K123" t="b">
        <v>1</v>
      </c>
      <c r="L123" t="s">
        <v>228</v>
      </c>
      <c r="M123" t="s">
        <v>229</v>
      </c>
      <c r="N123">
        <v>82.57</v>
      </c>
      <c r="O123">
        <v>3.21</v>
      </c>
      <c r="P123">
        <v>2.31</v>
      </c>
      <c r="Q123">
        <v>1.39</v>
      </c>
    </row>
    <row r="124" spans="1:21">
      <c r="A124" t="b">
        <v>1</v>
      </c>
      <c r="B124" t="s">
        <v>252</v>
      </c>
      <c r="C124" t="s">
        <v>253</v>
      </c>
      <c r="D124">
        <v>26.21</v>
      </c>
      <c r="F124">
        <v>0</v>
      </c>
      <c r="K124" t="b">
        <v>1</v>
      </c>
      <c r="L124" t="s">
        <v>230</v>
      </c>
      <c r="M124" t="s">
        <v>231</v>
      </c>
      <c r="N124">
        <v>72.900000000000006</v>
      </c>
      <c r="O124">
        <v>0.2</v>
      </c>
      <c r="P124">
        <v>5.49</v>
      </c>
      <c r="Q124">
        <v>0.04</v>
      </c>
      <c r="R124">
        <v>82.54</v>
      </c>
      <c r="S124">
        <v>0.57999999999999996</v>
      </c>
      <c r="T124">
        <v>4.67</v>
      </c>
      <c r="U124">
        <v>0.12</v>
      </c>
    </row>
    <row r="125" spans="1:21">
      <c r="A125" t="b">
        <v>1</v>
      </c>
      <c r="B125" t="s">
        <v>254</v>
      </c>
      <c r="C125" t="s">
        <v>255</v>
      </c>
      <c r="D125">
        <v>29.2</v>
      </c>
      <c r="F125">
        <v>0</v>
      </c>
      <c r="K125" t="b">
        <v>1</v>
      </c>
      <c r="L125" t="s">
        <v>232</v>
      </c>
      <c r="M125" t="s">
        <v>233</v>
      </c>
      <c r="N125">
        <v>82.64</v>
      </c>
      <c r="O125">
        <v>0.49</v>
      </c>
      <c r="P125">
        <v>4.47</v>
      </c>
      <c r="Q125">
        <v>0.11</v>
      </c>
    </row>
    <row r="126" spans="1:21">
      <c r="A126" t="b">
        <v>1</v>
      </c>
      <c r="B126" t="s">
        <v>256</v>
      </c>
      <c r="C126" t="s">
        <v>257</v>
      </c>
      <c r="D126">
        <v>29.72</v>
      </c>
      <c r="F126">
        <v>0</v>
      </c>
      <c r="K126" t="b">
        <v>1</v>
      </c>
      <c r="L126" t="s">
        <v>234</v>
      </c>
      <c r="M126" t="s">
        <v>235</v>
      </c>
      <c r="N126">
        <v>73.25</v>
      </c>
      <c r="O126">
        <v>0.27</v>
      </c>
      <c r="P126">
        <v>5.64</v>
      </c>
      <c r="Q126">
        <v>0.05</v>
      </c>
      <c r="R126">
        <v>82.64</v>
      </c>
      <c r="S126">
        <v>0.79</v>
      </c>
      <c r="T126">
        <v>4.3899999999999997</v>
      </c>
      <c r="U126">
        <v>0.18</v>
      </c>
    </row>
    <row r="127" spans="1:21">
      <c r="A127" t="b">
        <v>1</v>
      </c>
      <c r="B127" t="s">
        <v>258</v>
      </c>
      <c r="C127" t="s">
        <v>259</v>
      </c>
      <c r="D127">
        <v>28.64</v>
      </c>
      <c r="F127">
        <v>0</v>
      </c>
      <c r="K127" t="b">
        <v>1</v>
      </c>
      <c r="L127" t="s">
        <v>236</v>
      </c>
      <c r="M127" t="s">
        <v>237</v>
      </c>
    </row>
    <row r="128" spans="1:21">
      <c r="A128" t="b">
        <v>1</v>
      </c>
      <c r="B128" t="s">
        <v>260</v>
      </c>
      <c r="C128" t="s">
        <v>261</v>
      </c>
      <c r="D128">
        <v>26</v>
      </c>
      <c r="F128">
        <v>0</v>
      </c>
      <c r="K128" t="b">
        <v>1</v>
      </c>
      <c r="L128" t="s">
        <v>238</v>
      </c>
      <c r="M128" t="s">
        <v>239</v>
      </c>
    </row>
    <row r="129" spans="1:17">
      <c r="A129" t="b">
        <v>1</v>
      </c>
      <c r="B129" t="s">
        <v>262</v>
      </c>
      <c r="C129" t="s">
        <v>263</v>
      </c>
      <c r="D129">
        <v>26.07</v>
      </c>
      <c r="F129">
        <v>0</v>
      </c>
      <c r="K129" t="b">
        <v>1</v>
      </c>
      <c r="L129" t="s">
        <v>240</v>
      </c>
      <c r="M129" t="s">
        <v>241</v>
      </c>
    </row>
    <row r="130" spans="1:17">
      <c r="A130" t="b">
        <v>1</v>
      </c>
      <c r="B130" t="s">
        <v>264</v>
      </c>
      <c r="C130" t="s">
        <v>265</v>
      </c>
      <c r="D130">
        <v>26.28</v>
      </c>
      <c r="F130">
        <v>0</v>
      </c>
      <c r="K130" t="b">
        <v>1</v>
      </c>
      <c r="L130" t="s">
        <v>242</v>
      </c>
      <c r="M130" t="s">
        <v>243</v>
      </c>
    </row>
    <row r="131" spans="1:17">
      <c r="A131" t="b">
        <v>1</v>
      </c>
      <c r="B131" t="s">
        <v>266</v>
      </c>
      <c r="C131" t="s">
        <v>267</v>
      </c>
      <c r="D131">
        <v>28.87</v>
      </c>
      <c r="F131">
        <v>0</v>
      </c>
      <c r="K131" t="b">
        <v>1</v>
      </c>
      <c r="L131" t="s">
        <v>244</v>
      </c>
      <c r="M131" t="s">
        <v>245</v>
      </c>
    </row>
    <row r="132" spans="1:17">
      <c r="A132" t="b">
        <v>1</v>
      </c>
      <c r="B132" t="s">
        <v>268</v>
      </c>
      <c r="C132" t="s">
        <v>269</v>
      </c>
      <c r="D132">
        <v>29.62</v>
      </c>
      <c r="F132">
        <v>0</v>
      </c>
      <c r="K132" t="b">
        <v>1</v>
      </c>
      <c r="L132" t="s">
        <v>246</v>
      </c>
      <c r="M132" t="s">
        <v>247</v>
      </c>
    </row>
    <row r="133" spans="1:17">
      <c r="A133" t="b">
        <v>1</v>
      </c>
      <c r="B133" t="s">
        <v>270</v>
      </c>
      <c r="C133" t="s">
        <v>271</v>
      </c>
      <c r="D133">
        <v>28.82</v>
      </c>
      <c r="F133">
        <v>0</v>
      </c>
      <c r="K133" t="b">
        <v>1</v>
      </c>
      <c r="L133" t="s">
        <v>248</v>
      </c>
      <c r="M133" t="s">
        <v>249</v>
      </c>
      <c r="N133">
        <v>81.58</v>
      </c>
      <c r="O133">
        <v>4.24</v>
      </c>
      <c r="P133">
        <v>2.2400000000000002</v>
      </c>
      <c r="Q133">
        <v>1.9</v>
      </c>
    </row>
    <row r="134" spans="1:17">
      <c r="A134" t="b">
        <v>1</v>
      </c>
      <c r="B134" t="s">
        <v>272</v>
      </c>
      <c r="C134" t="s">
        <v>273</v>
      </c>
      <c r="D134">
        <v>25.86</v>
      </c>
      <c r="F134">
        <v>0</v>
      </c>
      <c r="K134" t="b">
        <v>1</v>
      </c>
      <c r="L134" t="s">
        <v>250</v>
      </c>
      <c r="M134" t="s">
        <v>251</v>
      </c>
      <c r="N134">
        <v>81.5</v>
      </c>
      <c r="O134">
        <v>4.8</v>
      </c>
      <c r="P134">
        <v>2.2200000000000002</v>
      </c>
      <c r="Q134">
        <v>2.16</v>
      </c>
    </row>
    <row r="135" spans="1:17">
      <c r="A135" t="b">
        <v>1</v>
      </c>
      <c r="B135" t="s">
        <v>274</v>
      </c>
      <c r="C135" t="s">
        <v>275</v>
      </c>
      <c r="D135">
        <v>26.08</v>
      </c>
      <c r="F135">
        <v>0</v>
      </c>
      <c r="K135" t="b">
        <v>1</v>
      </c>
      <c r="L135" t="s">
        <v>252</v>
      </c>
      <c r="M135" t="s">
        <v>253</v>
      </c>
      <c r="N135">
        <v>81.45</v>
      </c>
      <c r="O135">
        <v>4.74</v>
      </c>
      <c r="P135">
        <v>2.2599999999999998</v>
      </c>
      <c r="Q135">
        <v>2.1</v>
      </c>
    </row>
    <row r="136" spans="1:17">
      <c r="A136" t="b">
        <v>1</v>
      </c>
      <c r="B136" t="s">
        <v>276</v>
      </c>
      <c r="C136" t="s">
        <v>277</v>
      </c>
      <c r="D136">
        <v>25.76</v>
      </c>
      <c r="F136">
        <v>0</v>
      </c>
      <c r="K136" t="b">
        <v>1</v>
      </c>
      <c r="L136" t="s">
        <v>254</v>
      </c>
      <c r="M136" t="s">
        <v>255</v>
      </c>
      <c r="N136">
        <v>81.38</v>
      </c>
      <c r="O136">
        <v>4.72</v>
      </c>
      <c r="P136">
        <v>2.2799999999999998</v>
      </c>
      <c r="Q136">
        <v>2.0699999999999998</v>
      </c>
    </row>
    <row r="137" spans="1:17">
      <c r="A137" t="b">
        <v>1</v>
      </c>
      <c r="B137" t="s">
        <v>278</v>
      </c>
      <c r="C137" t="s">
        <v>279</v>
      </c>
      <c r="D137">
        <v>29.4</v>
      </c>
      <c r="F137">
        <v>0</v>
      </c>
      <c r="K137" t="b">
        <v>1</v>
      </c>
      <c r="L137" t="s">
        <v>256</v>
      </c>
      <c r="M137" t="s">
        <v>257</v>
      </c>
      <c r="N137">
        <v>81.349999999999994</v>
      </c>
      <c r="O137">
        <v>4.7699999999999996</v>
      </c>
      <c r="P137">
        <v>2.3199999999999998</v>
      </c>
      <c r="Q137">
        <v>2.0499999999999998</v>
      </c>
    </row>
    <row r="138" spans="1:17">
      <c r="A138" t="b">
        <v>1</v>
      </c>
      <c r="B138" t="s">
        <v>280</v>
      </c>
      <c r="C138" t="s">
        <v>281</v>
      </c>
      <c r="D138">
        <v>29.87</v>
      </c>
      <c r="F138">
        <v>0</v>
      </c>
      <c r="K138" t="b">
        <v>1</v>
      </c>
      <c r="L138" t="s">
        <v>258</v>
      </c>
      <c r="M138" t="s">
        <v>259</v>
      </c>
      <c r="N138">
        <v>80.84</v>
      </c>
      <c r="O138">
        <v>5.27</v>
      </c>
      <c r="P138">
        <v>2.2000000000000002</v>
      </c>
      <c r="Q138">
        <v>2.4</v>
      </c>
    </row>
    <row r="139" spans="1:17">
      <c r="A139" t="b">
        <v>1</v>
      </c>
      <c r="B139" t="s">
        <v>282</v>
      </c>
      <c r="C139" t="s">
        <v>283</v>
      </c>
      <c r="D139">
        <v>28.96</v>
      </c>
      <c r="F139">
        <v>0</v>
      </c>
      <c r="K139" t="b">
        <v>1</v>
      </c>
      <c r="L139" t="s">
        <v>260</v>
      </c>
      <c r="M139" t="s">
        <v>261</v>
      </c>
      <c r="N139">
        <v>81.47</v>
      </c>
      <c r="O139">
        <v>4.5599999999999996</v>
      </c>
      <c r="P139">
        <v>2.23</v>
      </c>
      <c r="Q139">
        <v>2.04</v>
      </c>
    </row>
    <row r="140" spans="1:17">
      <c r="A140" t="b">
        <v>1</v>
      </c>
      <c r="B140" t="s">
        <v>284</v>
      </c>
      <c r="C140" t="s">
        <v>285</v>
      </c>
      <c r="F140">
        <v>0</v>
      </c>
      <c r="K140" t="b">
        <v>1</v>
      </c>
      <c r="L140" t="s">
        <v>262</v>
      </c>
      <c r="M140" t="s">
        <v>263</v>
      </c>
      <c r="N140">
        <v>81.34</v>
      </c>
      <c r="O140">
        <v>4.71</v>
      </c>
      <c r="P140">
        <v>2.29</v>
      </c>
      <c r="Q140">
        <v>2.06</v>
      </c>
    </row>
    <row r="141" spans="1:17">
      <c r="A141" t="b">
        <v>1</v>
      </c>
      <c r="B141" t="s">
        <v>286</v>
      </c>
      <c r="C141" t="s">
        <v>287</v>
      </c>
      <c r="F141">
        <v>0</v>
      </c>
      <c r="K141" t="b">
        <v>1</v>
      </c>
      <c r="L141" t="s">
        <v>264</v>
      </c>
      <c r="M141" t="s">
        <v>265</v>
      </c>
      <c r="N141">
        <v>81.38</v>
      </c>
      <c r="O141">
        <v>4.84</v>
      </c>
      <c r="P141">
        <v>2.31</v>
      </c>
      <c r="Q141">
        <v>2.1</v>
      </c>
    </row>
    <row r="142" spans="1:17">
      <c r="A142" t="b">
        <v>1</v>
      </c>
      <c r="B142" t="s">
        <v>288</v>
      </c>
      <c r="C142" t="s">
        <v>289</v>
      </c>
      <c r="F142">
        <v>0</v>
      </c>
      <c r="K142" t="b">
        <v>1</v>
      </c>
      <c r="L142" t="s">
        <v>266</v>
      </c>
      <c r="M142" t="s">
        <v>267</v>
      </c>
      <c r="N142">
        <v>81.28</v>
      </c>
      <c r="O142">
        <v>4.74</v>
      </c>
      <c r="P142">
        <v>2.31</v>
      </c>
      <c r="Q142">
        <v>2.06</v>
      </c>
    </row>
    <row r="143" spans="1:17">
      <c r="A143" t="b">
        <v>1</v>
      </c>
      <c r="B143" t="s">
        <v>290</v>
      </c>
      <c r="C143" t="s">
        <v>291</v>
      </c>
      <c r="F143">
        <v>0</v>
      </c>
      <c r="K143" t="b">
        <v>1</v>
      </c>
      <c r="L143" t="s">
        <v>268</v>
      </c>
      <c r="M143" t="s">
        <v>269</v>
      </c>
      <c r="N143">
        <v>81.239999999999995</v>
      </c>
      <c r="O143">
        <v>4.4400000000000004</v>
      </c>
      <c r="P143">
        <v>2.34</v>
      </c>
      <c r="Q143">
        <v>1.9</v>
      </c>
    </row>
    <row r="144" spans="1:17">
      <c r="A144" t="b">
        <v>1</v>
      </c>
      <c r="B144" t="s">
        <v>292</v>
      </c>
      <c r="C144" t="s">
        <v>293</v>
      </c>
      <c r="F144">
        <v>0</v>
      </c>
      <c r="K144" t="b">
        <v>1</v>
      </c>
      <c r="L144" t="s">
        <v>270</v>
      </c>
      <c r="M144" t="s">
        <v>271</v>
      </c>
      <c r="N144">
        <v>81.2</v>
      </c>
      <c r="O144">
        <v>4.71</v>
      </c>
      <c r="P144">
        <v>2.2799999999999998</v>
      </c>
      <c r="Q144">
        <v>2.06</v>
      </c>
    </row>
    <row r="145" spans="1:17">
      <c r="A145" t="b">
        <v>1</v>
      </c>
      <c r="B145" t="s">
        <v>294</v>
      </c>
      <c r="C145" t="s">
        <v>295</v>
      </c>
      <c r="F145">
        <v>0</v>
      </c>
      <c r="K145" t="b">
        <v>1</v>
      </c>
      <c r="L145" t="s">
        <v>272</v>
      </c>
      <c r="M145" t="s">
        <v>273</v>
      </c>
      <c r="N145">
        <v>81.099999999999994</v>
      </c>
      <c r="O145">
        <v>4.91</v>
      </c>
      <c r="P145">
        <v>2.27</v>
      </c>
      <c r="Q145">
        <v>2.16</v>
      </c>
    </row>
    <row r="146" spans="1:17">
      <c r="A146" t="b">
        <v>1</v>
      </c>
      <c r="B146" t="s">
        <v>296</v>
      </c>
      <c r="C146" t="s">
        <v>297</v>
      </c>
      <c r="F146">
        <v>0</v>
      </c>
      <c r="K146" t="b">
        <v>1</v>
      </c>
      <c r="L146" t="s">
        <v>274</v>
      </c>
      <c r="M146" t="s">
        <v>275</v>
      </c>
      <c r="N146">
        <v>81.09</v>
      </c>
      <c r="O146">
        <v>4.9400000000000004</v>
      </c>
      <c r="P146">
        <v>2.2999999999999998</v>
      </c>
      <c r="Q146">
        <v>2.14</v>
      </c>
    </row>
    <row r="147" spans="1:17">
      <c r="A147" t="b">
        <v>1</v>
      </c>
      <c r="B147" t="s">
        <v>298</v>
      </c>
      <c r="C147" t="s">
        <v>299</v>
      </c>
      <c r="F147">
        <v>0</v>
      </c>
      <c r="K147" t="b">
        <v>1</v>
      </c>
      <c r="L147" t="s">
        <v>276</v>
      </c>
      <c r="M147" t="s">
        <v>277</v>
      </c>
      <c r="N147">
        <v>81.290000000000006</v>
      </c>
      <c r="O147">
        <v>4.87</v>
      </c>
      <c r="P147">
        <v>2.27</v>
      </c>
      <c r="Q147">
        <v>2.14</v>
      </c>
    </row>
    <row r="148" spans="1:17">
      <c r="A148" t="b">
        <v>1</v>
      </c>
      <c r="B148" t="s">
        <v>300</v>
      </c>
      <c r="C148" t="s">
        <v>301</v>
      </c>
      <c r="F148">
        <v>0</v>
      </c>
      <c r="K148" t="b">
        <v>1</v>
      </c>
      <c r="L148" t="s">
        <v>278</v>
      </c>
      <c r="M148" t="s">
        <v>279</v>
      </c>
      <c r="N148">
        <v>81.239999999999995</v>
      </c>
      <c r="O148">
        <v>4.68</v>
      </c>
      <c r="P148">
        <v>2.35</v>
      </c>
      <c r="Q148">
        <v>1.99</v>
      </c>
    </row>
    <row r="149" spans="1:17">
      <c r="A149" t="b">
        <v>1</v>
      </c>
      <c r="B149" t="s">
        <v>302</v>
      </c>
      <c r="C149" t="s">
        <v>303</v>
      </c>
      <c r="F149">
        <v>0</v>
      </c>
      <c r="K149" t="b">
        <v>1</v>
      </c>
      <c r="L149" t="s">
        <v>280</v>
      </c>
      <c r="M149" t="s">
        <v>281</v>
      </c>
      <c r="N149">
        <v>81.33</v>
      </c>
      <c r="O149">
        <v>4.4000000000000004</v>
      </c>
      <c r="P149">
        <v>2.37</v>
      </c>
      <c r="Q149">
        <v>1.85</v>
      </c>
    </row>
    <row r="150" spans="1:17">
      <c r="A150" t="b">
        <v>1</v>
      </c>
      <c r="B150" t="s">
        <v>304</v>
      </c>
      <c r="C150" t="s">
        <v>305</v>
      </c>
      <c r="F150">
        <v>0</v>
      </c>
      <c r="K150" t="b">
        <v>1</v>
      </c>
      <c r="L150" t="s">
        <v>282</v>
      </c>
      <c r="M150" t="s">
        <v>283</v>
      </c>
      <c r="N150">
        <v>81.41</v>
      </c>
      <c r="O150">
        <v>4.57</v>
      </c>
      <c r="P150">
        <v>2.29</v>
      </c>
      <c r="Q150">
        <v>2</v>
      </c>
    </row>
    <row r="151" spans="1:17">
      <c r="A151" t="b">
        <v>1</v>
      </c>
      <c r="B151" t="s">
        <v>306</v>
      </c>
      <c r="C151" t="s">
        <v>307</v>
      </c>
      <c r="F151">
        <v>0</v>
      </c>
      <c r="K151" t="b">
        <v>1</v>
      </c>
      <c r="L151" t="s">
        <v>284</v>
      </c>
      <c r="M151" t="s">
        <v>285</v>
      </c>
    </row>
    <row r="152" spans="1:17">
      <c r="A152" t="b">
        <v>1</v>
      </c>
      <c r="B152" t="s">
        <v>308</v>
      </c>
      <c r="C152" t="s">
        <v>309</v>
      </c>
      <c r="F152">
        <v>0</v>
      </c>
      <c r="K152" t="b">
        <v>1</v>
      </c>
      <c r="L152" t="s">
        <v>286</v>
      </c>
      <c r="M152" t="s">
        <v>287</v>
      </c>
    </row>
    <row r="153" spans="1:17">
      <c r="A153" t="b">
        <v>1</v>
      </c>
      <c r="B153" t="s">
        <v>310</v>
      </c>
      <c r="C153" t="s">
        <v>311</v>
      </c>
      <c r="F153">
        <v>0</v>
      </c>
      <c r="K153" t="b">
        <v>1</v>
      </c>
      <c r="L153" t="s">
        <v>288</v>
      </c>
      <c r="M153" t="s">
        <v>289</v>
      </c>
    </row>
    <row r="154" spans="1:17">
      <c r="A154" t="b">
        <v>1</v>
      </c>
      <c r="B154" t="s">
        <v>312</v>
      </c>
      <c r="C154" t="s">
        <v>313</v>
      </c>
      <c r="F154">
        <v>0</v>
      </c>
      <c r="K154" t="b">
        <v>1</v>
      </c>
      <c r="L154" t="s">
        <v>290</v>
      </c>
      <c r="M154" t="s">
        <v>291</v>
      </c>
    </row>
    <row r="155" spans="1:17">
      <c r="A155" t="b">
        <v>1</v>
      </c>
      <c r="B155" t="s">
        <v>314</v>
      </c>
      <c r="C155" t="s">
        <v>315</v>
      </c>
      <c r="F155">
        <v>0</v>
      </c>
      <c r="K155" t="b">
        <v>1</v>
      </c>
      <c r="L155" t="s">
        <v>292</v>
      </c>
      <c r="M155" t="s">
        <v>293</v>
      </c>
    </row>
    <row r="156" spans="1:17">
      <c r="A156" t="b">
        <v>1</v>
      </c>
      <c r="B156" t="s">
        <v>316</v>
      </c>
      <c r="C156" t="s">
        <v>317</v>
      </c>
      <c r="F156">
        <v>0</v>
      </c>
      <c r="K156" t="b">
        <v>1</v>
      </c>
      <c r="L156" t="s">
        <v>294</v>
      </c>
      <c r="M156" t="s">
        <v>295</v>
      </c>
    </row>
    <row r="157" spans="1:17">
      <c r="A157" t="b">
        <v>1</v>
      </c>
      <c r="B157" t="s">
        <v>318</v>
      </c>
      <c r="C157" t="s">
        <v>319</v>
      </c>
      <c r="F157">
        <v>0</v>
      </c>
      <c r="K157" t="b">
        <v>1</v>
      </c>
      <c r="L157" t="s">
        <v>296</v>
      </c>
      <c r="M157" t="s">
        <v>297</v>
      </c>
    </row>
    <row r="158" spans="1:17">
      <c r="A158" t="b">
        <v>1</v>
      </c>
      <c r="B158" t="s">
        <v>320</v>
      </c>
      <c r="C158" t="s">
        <v>321</v>
      </c>
      <c r="F158">
        <v>0</v>
      </c>
      <c r="K158" t="b">
        <v>1</v>
      </c>
      <c r="L158" t="s">
        <v>298</v>
      </c>
      <c r="M158" t="s">
        <v>299</v>
      </c>
    </row>
    <row r="159" spans="1:17">
      <c r="A159" t="b">
        <v>1</v>
      </c>
      <c r="B159" t="s">
        <v>322</v>
      </c>
      <c r="C159" t="s">
        <v>323</v>
      </c>
      <c r="F159">
        <v>0</v>
      </c>
      <c r="K159" t="b">
        <v>1</v>
      </c>
      <c r="L159" t="s">
        <v>300</v>
      </c>
      <c r="M159" t="s">
        <v>301</v>
      </c>
    </row>
    <row r="160" spans="1:17">
      <c r="A160" t="b">
        <v>1</v>
      </c>
      <c r="B160" t="s">
        <v>324</v>
      </c>
      <c r="C160" t="s">
        <v>325</v>
      </c>
      <c r="F160">
        <v>0</v>
      </c>
      <c r="K160" t="b">
        <v>1</v>
      </c>
      <c r="L160" t="s">
        <v>302</v>
      </c>
      <c r="M160" t="s">
        <v>303</v>
      </c>
    </row>
    <row r="161" spans="1:13">
      <c r="A161" t="b">
        <v>1</v>
      </c>
      <c r="B161" t="s">
        <v>326</v>
      </c>
      <c r="C161" t="s">
        <v>327</v>
      </c>
      <c r="F161">
        <v>0</v>
      </c>
      <c r="K161" t="b">
        <v>1</v>
      </c>
      <c r="L161" t="s">
        <v>304</v>
      </c>
      <c r="M161" t="s">
        <v>305</v>
      </c>
    </row>
    <row r="162" spans="1:13">
      <c r="A162" t="b">
        <v>1</v>
      </c>
      <c r="B162" t="s">
        <v>328</v>
      </c>
      <c r="C162" t="s">
        <v>329</v>
      </c>
      <c r="F162">
        <v>0</v>
      </c>
      <c r="K162" t="b">
        <v>1</v>
      </c>
      <c r="L162" t="s">
        <v>306</v>
      </c>
      <c r="M162" t="s">
        <v>307</v>
      </c>
    </row>
    <row r="163" spans="1:13">
      <c r="A163" t="b">
        <v>1</v>
      </c>
      <c r="B163" t="s">
        <v>330</v>
      </c>
      <c r="C163" t="s">
        <v>331</v>
      </c>
      <c r="F163">
        <v>0</v>
      </c>
      <c r="K163" t="b">
        <v>1</v>
      </c>
      <c r="L163" t="s">
        <v>308</v>
      </c>
      <c r="M163" t="s">
        <v>309</v>
      </c>
    </row>
    <row r="164" spans="1:13">
      <c r="A164" t="b">
        <v>1</v>
      </c>
      <c r="B164" t="s">
        <v>332</v>
      </c>
      <c r="C164" t="s">
        <v>333</v>
      </c>
      <c r="F164">
        <v>0</v>
      </c>
      <c r="K164" t="b">
        <v>1</v>
      </c>
      <c r="L164" t="s">
        <v>310</v>
      </c>
      <c r="M164" t="s">
        <v>311</v>
      </c>
    </row>
    <row r="165" spans="1:13">
      <c r="A165" t="b">
        <v>1</v>
      </c>
      <c r="B165" t="s">
        <v>334</v>
      </c>
      <c r="C165" t="s">
        <v>335</v>
      </c>
      <c r="F165">
        <v>0</v>
      </c>
      <c r="K165" t="b">
        <v>1</v>
      </c>
      <c r="L165" t="s">
        <v>312</v>
      </c>
      <c r="M165" t="s">
        <v>313</v>
      </c>
    </row>
    <row r="166" spans="1:13">
      <c r="A166" t="b">
        <v>1</v>
      </c>
      <c r="B166" t="s">
        <v>336</v>
      </c>
      <c r="C166" t="s">
        <v>337</v>
      </c>
      <c r="F166">
        <v>0</v>
      </c>
      <c r="K166" t="b">
        <v>1</v>
      </c>
      <c r="L166" t="s">
        <v>314</v>
      </c>
      <c r="M166" t="s">
        <v>315</v>
      </c>
    </row>
    <row r="167" spans="1:13">
      <c r="A167" t="b">
        <v>1</v>
      </c>
      <c r="B167" t="s">
        <v>338</v>
      </c>
      <c r="C167" t="s">
        <v>339</v>
      </c>
      <c r="F167">
        <v>0</v>
      </c>
      <c r="K167" t="b">
        <v>1</v>
      </c>
      <c r="L167" t="s">
        <v>316</v>
      </c>
      <c r="M167" t="s">
        <v>317</v>
      </c>
    </row>
    <row r="168" spans="1:13">
      <c r="A168" t="b">
        <v>1</v>
      </c>
      <c r="B168" t="s">
        <v>340</v>
      </c>
      <c r="C168" t="s">
        <v>341</v>
      </c>
      <c r="F168">
        <v>0</v>
      </c>
      <c r="K168" t="b">
        <v>1</v>
      </c>
      <c r="L168" t="s">
        <v>318</v>
      </c>
      <c r="M168" t="s">
        <v>319</v>
      </c>
    </row>
    <row r="169" spans="1:13">
      <c r="A169" t="b">
        <v>1</v>
      </c>
      <c r="B169" t="s">
        <v>342</v>
      </c>
      <c r="C169" t="s">
        <v>343</v>
      </c>
      <c r="F169">
        <v>0</v>
      </c>
      <c r="K169" t="b">
        <v>1</v>
      </c>
      <c r="L169" t="s">
        <v>320</v>
      </c>
      <c r="M169" t="s">
        <v>321</v>
      </c>
    </row>
    <row r="170" spans="1:13">
      <c r="A170" t="b">
        <v>1</v>
      </c>
      <c r="B170" t="s">
        <v>344</v>
      </c>
      <c r="C170" t="s">
        <v>345</v>
      </c>
      <c r="F170">
        <v>0</v>
      </c>
      <c r="K170" t="b">
        <v>1</v>
      </c>
      <c r="L170" t="s">
        <v>322</v>
      </c>
      <c r="M170" t="s">
        <v>323</v>
      </c>
    </row>
    <row r="171" spans="1:13">
      <c r="A171" t="b">
        <v>1</v>
      </c>
      <c r="B171" t="s">
        <v>346</v>
      </c>
      <c r="C171" t="s">
        <v>347</v>
      </c>
      <c r="F171">
        <v>0</v>
      </c>
      <c r="K171" t="b">
        <v>1</v>
      </c>
      <c r="L171" t="s">
        <v>324</v>
      </c>
      <c r="M171" t="s">
        <v>325</v>
      </c>
    </row>
    <row r="172" spans="1:13">
      <c r="A172" t="b">
        <v>1</v>
      </c>
      <c r="B172" t="s">
        <v>348</v>
      </c>
      <c r="C172" t="s">
        <v>349</v>
      </c>
      <c r="F172">
        <v>0</v>
      </c>
      <c r="K172" t="b">
        <v>1</v>
      </c>
      <c r="L172" t="s">
        <v>326</v>
      </c>
      <c r="M172" t="s">
        <v>327</v>
      </c>
    </row>
    <row r="173" spans="1:13">
      <c r="A173" t="b">
        <v>1</v>
      </c>
      <c r="B173" t="s">
        <v>350</v>
      </c>
      <c r="C173" t="s">
        <v>351</v>
      </c>
      <c r="F173">
        <v>0</v>
      </c>
      <c r="K173" t="b">
        <v>1</v>
      </c>
      <c r="L173" t="s">
        <v>328</v>
      </c>
      <c r="M173" t="s">
        <v>329</v>
      </c>
    </row>
    <row r="174" spans="1:13">
      <c r="A174" t="b">
        <v>1</v>
      </c>
      <c r="B174" t="s">
        <v>352</v>
      </c>
      <c r="C174" t="s">
        <v>353</v>
      </c>
      <c r="F174">
        <v>0</v>
      </c>
      <c r="K174" t="b">
        <v>1</v>
      </c>
      <c r="L174" t="s">
        <v>330</v>
      </c>
      <c r="M174" t="s">
        <v>331</v>
      </c>
    </row>
    <row r="175" spans="1:13">
      <c r="A175" t="b">
        <v>1</v>
      </c>
      <c r="B175" t="s">
        <v>354</v>
      </c>
      <c r="C175" t="s">
        <v>355</v>
      </c>
      <c r="F175">
        <v>0</v>
      </c>
      <c r="K175" t="b">
        <v>1</v>
      </c>
      <c r="L175" t="s">
        <v>332</v>
      </c>
      <c r="M175" t="s">
        <v>333</v>
      </c>
    </row>
    <row r="176" spans="1:13">
      <c r="A176" t="b">
        <v>1</v>
      </c>
      <c r="B176" t="s">
        <v>356</v>
      </c>
      <c r="C176" t="s">
        <v>357</v>
      </c>
      <c r="F176">
        <v>0</v>
      </c>
      <c r="K176" t="b">
        <v>1</v>
      </c>
      <c r="L176" t="s">
        <v>334</v>
      </c>
      <c r="M176" t="s">
        <v>335</v>
      </c>
    </row>
    <row r="177" spans="1:13">
      <c r="A177" t="b">
        <v>1</v>
      </c>
      <c r="B177" t="s">
        <v>358</v>
      </c>
      <c r="C177" t="s">
        <v>359</v>
      </c>
      <c r="F177">
        <v>0</v>
      </c>
      <c r="K177" t="b">
        <v>1</v>
      </c>
      <c r="L177" t="s">
        <v>336</v>
      </c>
      <c r="M177" t="s">
        <v>337</v>
      </c>
    </row>
    <row r="178" spans="1:13">
      <c r="A178" t="b">
        <v>1</v>
      </c>
      <c r="B178" t="s">
        <v>360</v>
      </c>
      <c r="C178" t="s">
        <v>361</v>
      </c>
      <c r="F178">
        <v>0</v>
      </c>
      <c r="K178" t="b">
        <v>1</v>
      </c>
      <c r="L178" t="s">
        <v>338</v>
      </c>
      <c r="M178" t="s">
        <v>339</v>
      </c>
    </row>
    <row r="179" spans="1:13">
      <c r="A179" t="b">
        <v>1</v>
      </c>
      <c r="B179" t="s">
        <v>362</v>
      </c>
      <c r="C179" t="s">
        <v>363</v>
      </c>
      <c r="F179">
        <v>0</v>
      </c>
      <c r="K179" t="b">
        <v>1</v>
      </c>
      <c r="L179" t="s">
        <v>340</v>
      </c>
      <c r="M179" t="s">
        <v>341</v>
      </c>
    </row>
    <row r="180" spans="1:13">
      <c r="A180" t="b">
        <v>1</v>
      </c>
      <c r="B180" t="s">
        <v>364</v>
      </c>
      <c r="C180" t="s">
        <v>365</v>
      </c>
      <c r="F180">
        <v>0</v>
      </c>
      <c r="K180" t="b">
        <v>1</v>
      </c>
      <c r="L180" t="s">
        <v>342</v>
      </c>
      <c r="M180" t="s">
        <v>343</v>
      </c>
    </row>
    <row r="181" spans="1:13">
      <c r="A181" t="b">
        <v>1</v>
      </c>
      <c r="B181" t="s">
        <v>366</v>
      </c>
      <c r="C181" t="s">
        <v>367</v>
      </c>
      <c r="F181">
        <v>0</v>
      </c>
      <c r="K181" t="b">
        <v>1</v>
      </c>
      <c r="L181" t="s">
        <v>344</v>
      </c>
      <c r="M181" t="s">
        <v>345</v>
      </c>
    </row>
    <row r="182" spans="1:13">
      <c r="A182" t="b">
        <v>1</v>
      </c>
      <c r="B182" t="s">
        <v>368</v>
      </c>
      <c r="C182" t="s">
        <v>369</v>
      </c>
      <c r="F182">
        <v>0</v>
      </c>
      <c r="K182" t="b">
        <v>1</v>
      </c>
      <c r="L182" t="s">
        <v>346</v>
      </c>
      <c r="M182" t="s">
        <v>347</v>
      </c>
    </row>
    <row r="183" spans="1:13">
      <c r="A183" t="b">
        <v>1</v>
      </c>
      <c r="B183" t="s">
        <v>370</v>
      </c>
      <c r="C183" t="s">
        <v>371</v>
      </c>
      <c r="F183">
        <v>0</v>
      </c>
      <c r="K183" t="b">
        <v>1</v>
      </c>
      <c r="L183" t="s">
        <v>348</v>
      </c>
      <c r="M183" t="s">
        <v>349</v>
      </c>
    </row>
    <row r="184" spans="1:13">
      <c r="A184" t="b">
        <v>1</v>
      </c>
      <c r="B184" t="s">
        <v>372</v>
      </c>
      <c r="C184" t="s">
        <v>373</v>
      </c>
      <c r="F184">
        <v>0</v>
      </c>
      <c r="K184" t="b">
        <v>1</v>
      </c>
      <c r="L184" t="s">
        <v>350</v>
      </c>
      <c r="M184" t="s">
        <v>351</v>
      </c>
    </row>
    <row r="185" spans="1:13">
      <c r="A185" t="b">
        <v>1</v>
      </c>
      <c r="B185" t="s">
        <v>374</v>
      </c>
      <c r="C185" t="s">
        <v>375</v>
      </c>
      <c r="F185">
        <v>0</v>
      </c>
      <c r="K185" t="b">
        <v>1</v>
      </c>
      <c r="L185" t="s">
        <v>352</v>
      </c>
      <c r="M185" t="s">
        <v>353</v>
      </c>
    </row>
    <row r="186" spans="1:13">
      <c r="A186" t="b">
        <v>1</v>
      </c>
      <c r="B186" t="s">
        <v>376</v>
      </c>
      <c r="C186" t="s">
        <v>377</v>
      </c>
      <c r="F186">
        <v>0</v>
      </c>
      <c r="K186" t="b">
        <v>1</v>
      </c>
      <c r="L186" t="s">
        <v>354</v>
      </c>
      <c r="M186" t="s">
        <v>355</v>
      </c>
    </row>
    <row r="187" spans="1:13">
      <c r="A187" t="b">
        <v>1</v>
      </c>
      <c r="B187" t="s">
        <v>378</v>
      </c>
      <c r="C187" t="s">
        <v>379</v>
      </c>
      <c r="F187">
        <v>0</v>
      </c>
      <c r="K187" t="b">
        <v>1</v>
      </c>
      <c r="L187" t="s">
        <v>356</v>
      </c>
      <c r="M187" t="s">
        <v>357</v>
      </c>
    </row>
    <row r="188" spans="1:13">
      <c r="A188" t="b">
        <v>1</v>
      </c>
      <c r="B188" t="s">
        <v>380</v>
      </c>
      <c r="C188" t="s">
        <v>381</v>
      </c>
      <c r="F188">
        <v>0</v>
      </c>
      <c r="K188" t="b">
        <v>1</v>
      </c>
      <c r="L188" t="s">
        <v>358</v>
      </c>
      <c r="M188" t="s">
        <v>359</v>
      </c>
    </row>
    <row r="189" spans="1:13">
      <c r="A189" t="b">
        <v>1</v>
      </c>
      <c r="B189" t="s">
        <v>382</v>
      </c>
      <c r="C189" t="s">
        <v>383</v>
      </c>
      <c r="F189">
        <v>0</v>
      </c>
      <c r="K189" t="b">
        <v>1</v>
      </c>
      <c r="L189" t="s">
        <v>360</v>
      </c>
      <c r="M189" t="s">
        <v>361</v>
      </c>
    </row>
    <row r="190" spans="1:13">
      <c r="A190" t="b">
        <v>1</v>
      </c>
      <c r="B190" t="s">
        <v>384</v>
      </c>
      <c r="C190" t="s">
        <v>385</v>
      </c>
      <c r="F190">
        <v>0</v>
      </c>
      <c r="K190" t="b">
        <v>1</v>
      </c>
      <c r="L190" t="s">
        <v>362</v>
      </c>
      <c r="M190" t="s">
        <v>363</v>
      </c>
    </row>
    <row r="191" spans="1:13">
      <c r="A191" t="b">
        <v>1</v>
      </c>
      <c r="B191" t="s">
        <v>386</v>
      </c>
      <c r="C191" t="s">
        <v>387</v>
      </c>
      <c r="F191">
        <v>0</v>
      </c>
      <c r="K191" t="b">
        <v>1</v>
      </c>
      <c r="L191" t="s">
        <v>364</v>
      </c>
      <c r="M191" t="s">
        <v>365</v>
      </c>
    </row>
    <row r="192" spans="1:13">
      <c r="A192" t="b">
        <v>1</v>
      </c>
      <c r="B192" t="s">
        <v>388</v>
      </c>
      <c r="C192" t="s">
        <v>389</v>
      </c>
      <c r="F192">
        <v>0</v>
      </c>
      <c r="K192" t="b">
        <v>1</v>
      </c>
      <c r="L192" t="s">
        <v>366</v>
      </c>
      <c r="M192" t="s">
        <v>367</v>
      </c>
    </row>
    <row r="193" spans="1:13">
      <c r="A193" t="b">
        <v>1</v>
      </c>
      <c r="B193" t="s">
        <v>390</v>
      </c>
      <c r="C193" t="s">
        <v>391</v>
      </c>
      <c r="F193">
        <v>0</v>
      </c>
      <c r="K193" t="b">
        <v>1</v>
      </c>
      <c r="L193" t="s">
        <v>368</v>
      </c>
      <c r="M193" t="s">
        <v>369</v>
      </c>
    </row>
    <row r="194" spans="1:13">
      <c r="A194" t="b">
        <v>1</v>
      </c>
      <c r="B194" t="s">
        <v>392</v>
      </c>
      <c r="C194" t="s">
        <v>393</v>
      </c>
      <c r="F194">
        <v>0</v>
      </c>
      <c r="K194" t="b">
        <v>1</v>
      </c>
      <c r="L194" t="s">
        <v>370</v>
      </c>
      <c r="M194" t="s">
        <v>371</v>
      </c>
    </row>
    <row r="195" spans="1:13">
      <c r="A195" t="b">
        <v>1</v>
      </c>
      <c r="B195" t="s">
        <v>394</v>
      </c>
      <c r="C195" t="s">
        <v>395</v>
      </c>
      <c r="F195">
        <v>0</v>
      </c>
      <c r="K195" t="b">
        <v>1</v>
      </c>
      <c r="L195" t="s">
        <v>372</v>
      </c>
      <c r="M195" t="s">
        <v>373</v>
      </c>
    </row>
    <row r="196" spans="1:13">
      <c r="A196" t="b">
        <v>1</v>
      </c>
      <c r="B196" t="s">
        <v>396</v>
      </c>
      <c r="C196" t="s">
        <v>397</v>
      </c>
      <c r="F196">
        <v>0</v>
      </c>
      <c r="K196" t="b">
        <v>1</v>
      </c>
      <c r="L196" t="s">
        <v>374</v>
      </c>
      <c r="M196" t="s">
        <v>375</v>
      </c>
    </row>
    <row r="197" spans="1:13">
      <c r="A197" t="b">
        <v>1</v>
      </c>
      <c r="B197" t="s">
        <v>398</v>
      </c>
      <c r="C197" t="s">
        <v>399</v>
      </c>
      <c r="F197">
        <v>0</v>
      </c>
      <c r="K197" t="b">
        <v>1</v>
      </c>
      <c r="L197" t="s">
        <v>376</v>
      </c>
      <c r="M197" t="s">
        <v>377</v>
      </c>
    </row>
    <row r="198" spans="1:13">
      <c r="A198" t="b">
        <v>1</v>
      </c>
      <c r="B198" t="s">
        <v>400</v>
      </c>
      <c r="C198" t="s">
        <v>401</v>
      </c>
      <c r="F198">
        <v>0</v>
      </c>
      <c r="K198" t="b">
        <v>1</v>
      </c>
      <c r="L198" t="s">
        <v>378</v>
      </c>
      <c r="M198" t="s">
        <v>379</v>
      </c>
    </row>
    <row r="199" spans="1:13">
      <c r="A199" t="b">
        <v>1</v>
      </c>
      <c r="B199" t="s">
        <v>402</v>
      </c>
      <c r="C199" t="s">
        <v>403</v>
      </c>
      <c r="F199">
        <v>0</v>
      </c>
      <c r="K199" t="b">
        <v>1</v>
      </c>
      <c r="L199" t="s">
        <v>380</v>
      </c>
      <c r="M199" t="s">
        <v>381</v>
      </c>
    </row>
    <row r="200" spans="1:13">
      <c r="A200" t="b">
        <v>1</v>
      </c>
      <c r="B200" t="s">
        <v>404</v>
      </c>
      <c r="C200" t="s">
        <v>405</v>
      </c>
      <c r="F200">
        <v>0</v>
      </c>
      <c r="K200" t="b">
        <v>1</v>
      </c>
      <c r="L200" t="s">
        <v>382</v>
      </c>
      <c r="M200" t="s">
        <v>383</v>
      </c>
    </row>
    <row r="201" spans="1:13">
      <c r="A201" t="b">
        <v>1</v>
      </c>
      <c r="B201" t="s">
        <v>406</v>
      </c>
      <c r="C201" t="s">
        <v>407</v>
      </c>
      <c r="F201">
        <v>0</v>
      </c>
      <c r="K201" t="b">
        <v>1</v>
      </c>
      <c r="L201" t="s">
        <v>384</v>
      </c>
      <c r="M201" t="s">
        <v>385</v>
      </c>
    </row>
    <row r="202" spans="1:13">
      <c r="A202" t="b">
        <v>1</v>
      </c>
      <c r="B202" t="s">
        <v>408</v>
      </c>
      <c r="C202" t="s">
        <v>409</v>
      </c>
      <c r="F202">
        <v>0</v>
      </c>
      <c r="K202" t="b">
        <v>1</v>
      </c>
      <c r="L202" t="s">
        <v>386</v>
      </c>
      <c r="M202" t="s">
        <v>387</v>
      </c>
    </row>
    <row r="203" spans="1:13">
      <c r="A203" t="b">
        <v>1</v>
      </c>
      <c r="B203" t="s">
        <v>410</v>
      </c>
      <c r="C203" t="s">
        <v>411</v>
      </c>
      <c r="F203">
        <v>0</v>
      </c>
      <c r="K203" t="b">
        <v>1</v>
      </c>
      <c r="L203" t="s">
        <v>388</v>
      </c>
      <c r="M203" t="s">
        <v>389</v>
      </c>
    </row>
    <row r="204" spans="1:13">
      <c r="A204" t="b">
        <v>1</v>
      </c>
      <c r="B204" t="s">
        <v>412</v>
      </c>
      <c r="C204" t="s">
        <v>413</v>
      </c>
      <c r="F204">
        <v>0</v>
      </c>
      <c r="K204" t="b">
        <v>1</v>
      </c>
      <c r="L204" t="s">
        <v>390</v>
      </c>
      <c r="M204" t="s">
        <v>391</v>
      </c>
    </row>
    <row r="205" spans="1:13">
      <c r="A205" t="b">
        <v>1</v>
      </c>
      <c r="B205" t="s">
        <v>414</v>
      </c>
      <c r="C205" t="s">
        <v>415</v>
      </c>
      <c r="F205">
        <v>0</v>
      </c>
      <c r="K205" t="b">
        <v>1</v>
      </c>
      <c r="L205" t="s">
        <v>392</v>
      </c>
      <c r="M205" t="s">
        <v>393</v>
      </c>
    </row>
    <row r="206" spans="1:13">
      <c r="A206" t="b">
        <v>1</v>
      </c>
      <c r="B206" t="s">
        <v>416</v>
      </c>
      <c r="C206" t="s">
        <v>417</v>
      </c>
      <c r="F206">
        <v>0</v>
      </c>
      <c r="K206" t="b">
        <v>1</v>
      </c>
      <c r="L206" t="s">
        <v>394</v>
      </c>
      <c r="M206" t="s">
        <v>395</v>
      </c>
    </row>
    <row r="207" spans="1:13">
      <c r="A207" t="b">
        <v>1</v>
      </c>
      <c r="B207" t="s">
        <v>418</v>
      </c>
      <c r="C207" t="s">
        <v>419</v>
      </c>
      <c r="F207">
        <v>0</v>
      </c>
      <c r="K207" t="b">
        <v>1</v>
      </c>
      <c r="L207" t="s">
        <v>396</v>
      </c>
      <c r="M207" t="s">
        <v>397</v>
      </c>
    </row>
    <row r="208" spans="1:13">
      <c r="A208" t="b">
        <v>1</v>
      </c>
      <c r="B208" t="s">
        <v>420</v>
      </c>
      <c r="C208" t="s">
        <v>421</v>
      </c>
      <c r="F208">
        <v>0</v>
      </c>
      <c r="K208" t="b">
        <v>1</v>
      </c>
      <c r="L208" t="s">
        <v>398</v>
      </c>
      <c r="M208" t="s">
        <v>399</v>
      </c>
    </row>
    <row r="209" spans="1:13">
      <c r="A209" t="b">
        <v>1</v>
      </c>
      <c r="B209" t="s">
        <v>422</v>
      </c>
      <c r="C209" t="s">
        <v>423</v>
      </c>
      <c r="F209">
        <v>0</v>
      </c>
      <c r="K209" t="b">
        <v>1</v>
      </c>
      <c r="L209" t="s">
        <v>400</v>
      </c>
      <c r="M209" t="s">
        <v>401</v>
      </c>
    </row>
    <row r="210" spans="1:13">
      <c r="A210" t="b">
        <v>1</v>
      </c>
      <c r="B210" t="s">
        <v>424</v>
      </c>
      <c r="C210" t="s">
        <v>425</v>
      </c>
      <c r="F210">
        <v>0</v>
      </c>
      <c r="K210" t="b">
        <v>1</v>
      </c>
      <c r="L210" t="s">
        <v>402</v>
      </c>
      <c r="M210" t="s">
        <v>403</v>
      </c>
    </row>
    <row r="211" spans="1:13">
      <c r="A211" t="b">
        <v>1</v>
      </c>
      <c r="B211" t="s">
        <v>426</v>
      </c>
      <c r="C211" t="s">
        <v>427</v>
      </c>
      <c r="F211">
        <v>0</v>
      </c>
      <c r="K211" t="b">
        <v>1</v>
      </c>
      <c r="L211" t="s">
        <v>404</v>
      </c>
      <c r="M211" t="s">
        <v>405</v>
      </c>
    </row>
    <row r="212" spans="1:13">
      <c r="A212" t="b">
        <v>1</v>
      </c>
      <c r="B212" t="s">
        <v>428</v>
      </c>
      <c r="C212" t="s">
        <v>429</v>
      </c>
      <c r="F212">
        <v>0</v>
      </c>
      <c r="K212" t="b">
        <v>1</v>
      </c>
      <c r="L212" t="s">
        <v>406</v>
      </c>
      <c r="M212" t="s">
        <v>407</v>
      </c>
    </row>
    <row r="213" spans="1:13">
      <c r="A213" t="b">
        <v>1</v>
      </c>
      <c r="B213" t="s">
        <v>430</v>
      </c>
      <c r="C213" t="s">
        <v>431</v>
      </c>
      <c r="F213">
        <v>0</v>
      </c>
      <c r="K213" t="b">
        <v>1</v>
      </c>
      <c r="L213" t="s">
        <v>408</v>
      </c>
      <c r="M213" t="s">
        <v>409</v>
      </c>
    </row>
    <row r="214" spans="1:13">
      <c r="A214" t="b">
        <v>1</v>
      </c>
      <c r="B214" t="s">
        <v>432</v>
      </c>
      <c r="C214" t="s">
        <v>433</v>
      </c>
      <c r="F214">
        <v>0</v>
      </c>
      <c r="K214" t="b">
        <v>1</v>
      </c>
      <c r="L214" t="s">
        <v>410</v>
      </c>
      <c r="M214" t="s">
        <v>411</v>
      </c>
    </row>
    <row r="215" spans="1:13">
      <c r="A215" t="b">
        <v>1</v>
      </c>
      <c r="B215" t="s">
        <v>434</v>
      </c>
      <c r="C215" t="s">
        <v>435</v>
      </c>
      <c r="F215">
        <v>0</v>
      </c>
      <c r="K215" t="b">
        <v>1</v>
      </c>
      <c r="L215" t="s">
        <v>412</v>
      </c>
      <c r="M215" t="s">
        <v>413</v>
      </c>
    </row>
    <row r="216" spans="1:13">
      <c r="A216" t="b">
        <v>1</v>
      </c>
      <c r="B216" t="s">
        <v>436</v>
      </c>
      <c r="C216" t="s">
        <v>437</v>
      </c>
      <c r="F216">
        <v>0</v>
      </c>
      <c r="K216" t="b">
        <v>1</v>
      </c>
      <c r="L216" t="s">
        <v>414</v>
      </c>
      <c r="M216" t="s">
        <v>415</v>
      </c>
    </row>
    <row r="217" spans="1:13">
      <c r="A217" t="b">
        <v>1</v>
      </c>
      <c r="B217" t="s">
        <v>438</v>
      </c>
      <c r="C217" t="s">
        <v>439</v>
      </c>
      <c r="F217">
        <v>0</v>
      </c>
      <c r="K217" t="b">
        <v>1</v>
      </c>
      <c r="L217" t="s">
        <v>416</v>
      </c>
      <c r="M217" t="s">
        <v>417</v>
      </c>
    </row>
    <row r="218" spans="1:13">
      <c r="A218" t="b">
        <v>1</v>
      </c>
      <c r="B218" t="s">
        <v>440</v>
      </c>
      <c r="C218" t="s">
        <v>441</v>
      </c>
      <c r="F218">
        <v>0</v>
      </c>
      <c r="K218" t="b">
        <v>1</v>
      </c>
      <c r="L218" t="s">
        <v>418</v>
      </c>
      <c r="M218" t="s">
        <v>419</v>
      </c>
    </row>
    <row r="219" spans="1:13">
      <c r="A219" t="b">
        <v>1</v>
      </c>
      <c r="B219" t="s">
        <v>442</v>
      </c>
      <c r="C219" t="s">
        <v>443</v>
      </c>
      <c r="F219">
        <v>0</v>
      </c>
      <c r="K219" t="b">
        <v>1</v>
      </c>
      <c r="L219" t="s">
        <v>420</v>
      </c>
      <c r="M219" t="s">
        <v>421</v>
      </c>
    </row>
    <row r="220" spans="1:13">
      <c r="A220" t="b">
        <v>1</v>
      </c>
      <c r="B220" t="s">
        <v>444</v>
      </c>
      <c r="C220" t="s">
        <v>445</v>
      </c>
      <c r="F220">
        <v>0</v>
      </c>
      <c r="K220" t="b">
        <v>1</v>
      </c>
      <c r="L220" t="s">
        <v>422</v>
      </c>
      <c r="M220" t="s">
        <v>423</v>
      </c>
    </row>
    <row r="221" spans="1:13">
      <c r="A221" t="b">
        <v>1</v>
      </c>
      <c r="B221" t="s">
        <v>446</v>
      </c>
      <c r="C221" t="s">
        <v>447</v>
      </c>
      <c r="F221">
        <v>0</v>
      </c>
      <c r="K221" t="b">
        <v>1</v>
      </c>
      <c r="L221" t="s">
        <v>424</v>
      </c>
      <c r="M221" t="s">
        <v>425</v>
      </c>
    </row>
    <row r="222" spans="1:13">
      <c r="A222" t="b">
        <v>1</v>
      </c>
      <c r="B222" t="s">
        <v>448</v>
      </c>
      <c r="C222" t="s">
        <v>449</v>
      </c>
      <c r="F222">
        <v>0</v>
      </c>
      <c r="K222" t="b">
        <v>1</v>
      </c>
      <c r="L222" t="s">
        <v>426</v>
      </c>
      <c r="M222" t="s">
        <v>427</v>
      </c>
    </row>
    <row r="223" spans="1:13">
      <c r="A223" t="b">
        <v>1</v>
      </c>
      <c r="B223" t="s">
        <v>450</v>
      </c>
      <c r="C223" t="s">
        <v>451</v>
      </c>
      <c r="F223">
        <v>0</v>
      </c>
      <c r="K223" t="b">
        <v>1</v>
      </c>
      <c r="L223" t="s">
        <v>428</v>
      </c>
      <c r="M223" t="s">
        <v>429</v>
      </c>
    </row>
    <row r="224" spans="1:13">
      <c r="A224" t="b">
        <v>1</v>
      </c>
      <c r="B224" t="s">
        <v>452</v>
      </c>
      <c r="C224" t="s">
        <v>453</v>
      </c>
      <c r="F224">
        <v>0</v>
      </c>
      <c r="K224" t="b">
        <v>1</v>
      </c>
      <c r="L224" t="s">
        <v>430</v>
      </c>
      <c r="M224" t="s">
        <v>431</v>
      </c>
    </row>
    <row r="225" spans="1:13">
      <c r="A225" t="b">
        <v>1</v>
      </c>
      <c r="B225" t="s">
        <v>454</v>
      </c>
      <c r="C225" t="s">
        <v>455</v>
      </c>
      <c r="F225">
        <v>0</v>
      </c>
      <c r="K225" t="b">
        <v>1</v>
      </c>
      <c r="L225" t="s">
        <v>432</v>
      </c>
      <c r="M225" t="s">
        <v>433</v>
      </c>
    </row>
    <row r="226" spans="1:13">
      <c r="A226" t="b">
        <v>1</v>
      </c>
      <c r="B226" t="s">
        <v>456</v>
      </c>
      <c r="C226" t="s">
        <v>457</v>
      </c>
      <c r="F226">
        <v>0</v>
      </c>
      <c r="K226" t="b">
        <v>1</v>
      </c>
      <c r="L226" t="s">
        <v>434</v>
      </c>
      <c r="M226" t="s">
        <v>435</v>
      </c>
    </row>
    <row r="227" spans="1:13">
      <c r="A227" t="b">
        <v>1</v>
      </c>
      <c r="B227" t="s">
        <v>458</v>
      </c>
      <c r="C227" t="s">
        <v>459</v>
      </c>
      <c r="F227">
        <v>0</v>
      </c>
      <c r="K227" t="b">
        <v>1</v>
      </c>
      <c r="L227" t="s">
        <v>436</v>
      </c>
      <c r="M227" t="s">
        <v>437</v>
      </c>
    </row>
    <row r="228" spans="1:13">
      <c r="A228" t="b">
        <v>1</v>
      </c>
      <c r="B228" t="s">
        <v>460</v>
      </c>
      <c r="C228" t="s">
        <v>461</v>
      </c>
      <c r="F228">
        <v>0</v>
      </c>
      <c r="K228" t="b">
        <v>1</v>
      </c>
      <c r="L228" t="s">
        <v>438</v>
      </c>
      <c r="M228" t="s">
        <v>439</v>
      </c>
    </row>
    <row r="229" spans="1:13">
      <c r="A229" t="b">
        <v>1</v>
      </c>
      <c r="B229" t="s">
        <v>462</v>
      </c>
      <c r="C229" t="s">
        <v>463</v>
      </c>
      <c r="F229">
        <v>0</v>
      </c>
      <c r="K229" t="b">
        <v>1</v>
      </c>
      <c r="L229" t="s">
        <v>440</v>
      </c>
      <c r="M229" t="s">
        <v>441</v>
      </c>
    </row>
    <row r="230" spans="1:13">
      <c r="A230" t="b">
        <v>1</v>
      </c>
      <c r="B230" t="s">
        <v>464</v>
      </c>
      <c r="C230" t="s">
        <v>465</v>
      </c>
      <c r="F230">
        <v>0</v>
      </c>
      <c r="K230" t="b">
        <v>1</v>
      </c>
      <c r="L230" t="s">
        <v>442</v>
      </c>
      <c r="M230" t="s">
        <v>443</v>
      </c>
    </row>
    <row r="231" spans="1:13">
      <c r="A231" t="b">
        <v>1</v>
      </c>
      <c r="B231" t="s">
        <v>466</v>
      </c>
      <c r="C231" t="s">
        <v>467</v>
      </c>
      <c r="F231">
        <v>0</v>
      </c>
      <c r="K231" t="b">
        <v>1</v>
      </c>
      <c r="L231" t="s">
        <v>444</v>
      </c>
      <c r="M231" t="s">
        <v>445</v>
      </c>
    </row>
    <row r="232" spans="1:13">
      <c r="A232" t="b">
        <v>1</v>
      </c>
      <c r="B232" t="s">
        <v>468</v>
      </c>
      <c r="C232" t="s">
        <v>469</v>
      </c>
      <c r="F232">
        <v>0</v>
      </c>
      <c r="K232" t="b">
        <v>1</v>
      </c>
      <c r="L232" t="s">
        <v>446</v>
      </c>
      <c r="M232" t="s">
        <v>447</v>
      </c>
    </row>
    <row r="233" spans="1:13">
      <c r="A233" t="b">
        <v>1</v>
      </c>
      <c r="B233" t="s">
        <v>470</v>
      </c>
      <c r="C233" t="s">
        <v>471</v>
      </c>
      <c r="F233">
        <v>0</v>
      </c>
      <c r="K233" t="b">
        <v>1</v>
      </c>
      <c r="L233" t="s">
        <v>448</v>
      </c>
      <c r="M233" t="s">
        <v>449</v>
      </c>
    </row>
    <row r="234" spans="1:13">
      <c r="A234" t="b">
        <v>1</v>
      </c>
      <c r="B234" t="s">
        <v>472</v>
      </c>
      <c r="C234" t="s">
        <v>473</v>
      </c>
      <c r="F234">
        <v>0</v>
      </c>
      <c r="K234" t="b">
        <v>1</v>
      </c>
      <c r="L234" t="s">
        <v>450</v>
      </c>
      <c r="M234" t="s">
        <v>451</v>
      </c>
    </row>
    <row r="235" spans="1:13">
      <c r="A235" t="b">
        <v>1</v>
      </c>
      <c r="B235" t="s">
        <v>474</v>
      </c>
      <c r="C235" t="s">
        <v>475</v>
      </c>
      <c r="F235">
        <v>0</v>
      </c>
      <c r="K235" t="b">
        <v>1</v>
      </c>
      <c r="L235" t="s">
        <v>452</v>
      </c>
      <c r="M235" t="s">
        <v>453</v>
      </c>
    </row>
    <row r="236" spans="1:13">
      <c r="A236" t="b">
        <v>1</v>
      </c>
      <c r="B236" t="s">
        <v>476</v>
      </c>
      <c r="C236" t="s">
        <v>477</v>
      </c>
      <c r="F236">
        <v>0</v>
      </c>
      <c r="K236" t="b">
        <v>1</v>
      </c>
      <c r="L236" t="s">
        <v>454</v>
      </c>
      <c r="M236" t="s">
        <v>455</v>
      </c>
    </row>
    <row r="237" spans="1:13">
      <c r="A237" t="b">
        <v>1</v>
      </c>
      <c r="B237" t="s">
        <v>478</v>
      </c>
      <c r="C237" t="s">
        <v>479</v>
      </c>
      <c r="F237">
        <v>0</v>
      </c>
      <c r="K237" t="b">
        <v>1</v>
      </c>
      <c r="L237" t="s">
        <v>456</v>
      </c>
      <c r="M237" t="s">
        <v>457</v>
      </c>
    </row>
    <row r="238" spans="1:13">
      <c r="A238" t="b">
        <v>1</v>
      </c>
      <c r="B238" t="s">
        <v>480</v>
      </c>
      <c r="C238" t="s">
        <v>481</v>
      </c>
      <c r="F238">
        <v>0</v>
      </c>
      <c r="K238" t="b">
        <v>1</v>
      </c>
      <c r="L238" t="s">
        <v>458</v>
      </c>
      <c r="M238" t="s">
        <v>459</v>
      </c>
    </row>
    <row r="239" spans="1:13">
      <c r="A239" t="b">
        <v>1</v>
      </c>
      <c r="B239" t="s">
        <v>482</v>
      </c>
      <c r="C239" t="s">
        <v>483</v>
      </c>
      <c r="F239">
        <v>0</v>
      </c>
      <c r="K239" t="b">
        <v>1</v>
      </c>
      <c r="L239" t="s">
        <v>460</v>
      </c>
      <c r="M239" t="s">
        <v>461</v>
      </c>
    </row>
    <row r="240" spans="1:13">
      <c r="A240" t="b">
        <v>1</v>
      </c>
      <c r="B240" t="s">
        <v>484</v>
      </c>
      <c r="C240" t="s">
        <v>485</v>
      </c>
      <c r="F240">
        <v>0</v>
      </c>
      <c r="K240" t="b">
        <v>1</v>
      </c>
      <c r="L240" t="s">
        <v>462</v>
      </c>
      <c r="M240" t="s">
        <v>463</v>
      </c>
    </row>
    <row r="241" spans="1:13">
      <c r="A241" t="b">
        <v>1</v>
      </c>
      <c r="B241" t="s">
        <v>486</v>
      </c>
      <c r="C241" t="s">
        <v>487</v>
      </c>
      <c r="F241">
        <v>0</v>
      </c>
      <c r="K241" t="b">
        <v>1</v>
      </c>
      <c r="L241" t="s">
        <v>464</v>
      </c>
      <c r="M241" t="s">
        <v>465</v>
      </c>
    </row>
    <row r="242" spans="1:13">
      <c r="A242" t="b">
        <v>1</v>
      </c>
      <c r="B242" t="s">
        <v>488</v>
      </c>
      <c r="C242" t="s">
        <v>489</v>
      </c>
      <c r="F242">
        <v>0</v>
      </c>
      <c r="K242" t="b">
        <v>1</v>
      </c>
      <c r="L242" t="s">
        <v>466</v>
      </c>
      <c r="M242" t="s">
        <v>467</v>
      </c>
    </row>
    <row r="243" spans="1:13">
      <c r="A243" t="b">
        <v>1</v>
      </c>
      <c r="B243" t="s">
        <v>490</v>
      </c>
      <c r="C243" t="s">
        <v>491</v>
      </c>
      <c r="F243">
        <v>0</v>
      </c>
      <c r="K243" t="b">
        <v>1</v>
      </c>
      <c r="L243" t="s">
        <v>468</v>
      </c>
      <c r="M243" t="s">
        <v>469</v>
      </c>
    </row>
    <row r="244" spans="1:13">
      <c r="A244" t="b">
        <v>1</v>
      </c>
      <c r="B244" t="s">
        <v>492</v>
      </c>
      <c r="C244" t="s">
        <v>493</v>
      </c>
      <c r="F244">
        <v>0</v>
      </c>
      <c r="K244" t="b">
        <v>1</v>
      </c>
      <c r="L244" t="s">
        <v>470</v>
      </c>
      <c r="M244" t="s">
        <v>471</v>
      </c>
    </row>
    <row r="245" spans="1:13">
      <c r="A245" t="b">
        <v>1</v>
      </c>
      <c r="B245" t="s">
        <v>494</v>
      </c>
      <c r="C245" t="s">
        <v>495</v>
      </c>
      <c r="F245">
        <v>0</v>
      </c>
      <c r="K245" t="b">
        <v>1</v>
      </c>
      <c r="L245" t="s">
        <v>472</v>
      </c>
      <c r="M245" t="s">
        <v>473</v>
      </c>
    </row>
    <row r="246" spans="1:13">
      <c r="A246" t="b">
        <v>1</v>
      </c>
      <c r="B246" t="s">
        <v>496</v>
      </c>
      <c r="C246" t="s">
        <v>497</v>
      </c>
      <c r="F246">
        <v>0</v>
      </c>
      <c r="K246" t="b">
        <v>1</v>
      </c>
      <c r="L246" t="s">
        <v>474</v>
      </c>
      <c r="M246" t="s">
        <v>475</v>
      </c>
    </row>
    <row r="247" spans="1:13">
      <c r="A247" t="b">
        <v>1</v>
      </c>
      <c r="B247" t="s">
        <v>498</v>
      </c>
      <c r="C247" t="s">
        <v>499</v>
      </c>
      <c r="F247">
        <v>0</v>
      </c>
      <c r="K247" t="b">
        <v>1</v>
      </c>
      <c r="L247" t="s">
        <v>476</v>
      </c>
      <c r="M247" t="s">
        <v>477</v>
      </c>
    </row>
    <row r="248" spans="1:13">
      <c r="A248" t="b">
        <v>1</v>
      </c>
      <c r="B248" t="s">
        <v>500</v>
      </c>
      <c r="C248" t="s">
        <v>501</v>
      </c>
      <c r="F248">
        <v>0</v>
      </c>
      <c r="K248" t="b">
        <v>1</v>
      </c>
      <c r="L248" t="s">
        <v>478</v>
      </c>
      <c r="M248" t="s">
        <v>479</v>
      </c>
    </row>
    <row r="249" spans="1:13">
      <c r="A249" t="b">
        <v>1</v>
      </c>
      <c r="B249" t="s">
        <v>502</v>
      </c>
      <c r="C249" t="s">
        <v>503</v>
      </c>
      <c r="F249">
        <v>0</v>
      </c>
      <c r="K249" t="b">
        <v>1</v>
      </c>
      <c r="L249" t="s">
        <v>480</v>
      </c>
      <c r="M249" t="s">
        <v>481</v>
      </c>
    </row>
    <row r="250" spans="1:13">
      <c r="A250" t="b">
        <v>1</v>
      </c>
      <c r="B250" t="s">
        <v>504</v>
      </c>
      <c r="C250" t="s">
        <v>505</v>
      </c>
      <c r="F250">
        <v>0</v>
      </c>
      <c r="K250" t="b">
        <v>1</v>
      </c>
      <c r="L250" t="s">
        <v>482</v>
      </c>
      <c r="M250" t="s">
        <v>483</v>
      </c>
    </row>
    <row r="251" spans="1:13">
      <c r="A251" t="b">
        <v>1</v>
      </c>
      <c r="B251" t="s">
        <v>506</v>
      </c>
      <c r="C251" t="s">
        <v>507</v>
      </c>
      <c r="F251">
        <v>0</v>
      </c>
      <c r="K251" t="b">
        <v>1</v>
      </c>
      <c r="L251" t="s">
        <v>484</v>
      </c>
      <c r="M251" t="s">
        <v>485</v>
      </c>
    </row>
    <row r="252" spans="1:13">
      <c r="A252" t="b">
        <v>1</v>
      </c>
      <c r="B252" t="s">
        <v>508</v>
      </c>
      <c r="C252" t="s">
        <v>509</v>
      </c>
      <c r="F252">
        <v>0</v>
      </c>
      <c r="K252" t="b">
        <v>1</v>
      </c>
      <c r="L252" t="s">
        <v>486</v>
      </c>
      <c r="M252" t="s">
        <v>487</v>
      </c>
    </row>
    <row r="253" spans="1:13">
      <c r="A253" t="b">
        <v>1</v>
      </c>
      <c r="B253" t="s">
        <v>510</v>
      </c>
      <c r="C253" t="s">
        <v>511</v>
      </c>
      <c r="F253">
        <v>0</v>
      </c>
      <c r="K253" t="b">
        <v>1</v>
      </c>
      <c r="L253" t="s">
        <v>488</v>
      </c>
      <c r="M253" t="s">
        <v>489</v>
      </c>
    </row>
    <row r="254" spans="1:13">
      <c r="A254" t="b">
        <v>1</v>
      </c>
      <c r="B254" t="s">
        <v>512</v>
      </c>
      <c r="C254" t="s">
        <v>513</v>
      </c>
      <c r="F254">
        <v>0</v>
      </c>
      <c r="K254" t="b">
        <v>1</v>
      </c>
      <c r="L254" t="s">
        <v>490</v>
      </c>
      <c r="M254" t="s">
        <v>491</v>
      </c>
    </row>
    <row r="255" spans="1:13">
      <c r="A255" t="b">
        <v>1</v>
      </c>
      <c r="B255" t="s">
        <v>514</v>
      </c>
      <c r="C255" t="s">
        <v>515</v>
      </c>
      <c r="F255">
        <v>0</v>
      </c>
      <c r="K255" t="b">
        <v>1</v>
      </c>
      <c r="L255" t="s">
        <v>492</v>
      </c>
      <c r="M255" t="s">
        <v>493</v>
      </c>
    </row>
    <row r="256" spans="1:13">
      <c r="A256" t="b">
        <v>1</v>
      </c>
      <c r="B256" t="s">
        <v>516</v>
      </c>
      <c r="C256" t="s">
        <v>517</v>
      </c>
      <c r="F256">
        <v>0</v>
      </c>
      <c r="K256" t="b">
        <v>1</v>
      </c>
      <c r="L256" t="s">
        <v>494</v>
      </c>
      <c r="M256" t="s">
        <v>495</v>
      </c>
    </row>
    <row r="257" spans="1:13">
      <c r="A257" t="b">
        <v>1</v>
      </c>
      <c r="B257" t="s">
        <v>518</v>
      </c>
      <c r="C257" t="s">
        <v>519</v>
      </c>
      <c r="F257">
        <v>0</v>
      </c>
      <c r="K257" t="b">
        <v>1</v>
      </c>
      <c r="L257" t="s">
        <v>496</v>
      </c>
      <c r="M257" t="s">
        <v>497</v>
      </c>
    </row>
    <row r="258" spans="1:13">
      <c r="A258" t="b">
        <v>1</v>
      </c>
      <c r="B258" t="s">
        <v>520</v>
      </c>
      <c r="C258" t="s">
        <v>521</v>
      </c>
      <c r="F258">
        <v>0</v>
      </c>
      <c r="K258" t="b">
        <v>1</v>
      </c>
      <c r="L258" t="s">
        <v>498</v>
      </c>
      <c r="M258" t="s">
        <v>499</v>
      </c>
    </row>
    <row r="259" spans="1:13">
      <c r="A259" t="b">
        <v>1</v>
      </c>
      <c r="B259" t="s">
        <v>522</v>
      </c>
      <c r="C259" t="s">
        <v>523</v>
      </c>
      <c r="F259">
        <v>0</v>
      </c>
      <c r="K259" t="b">
        <v>1</v>
      </c>
      <c r="L259" t="s">
        <v>500</v>
      </c>
      <c r="M259" t="s">
        <v>501</v>
      </c>
    </row>
    <row r="260" spans="1:13">
      <c r="A260" t="b">
        <v>1</v>
      </c>
      <c r="B260" t="s">
        <v>524</v>
      </c>
      <c r="C260" t="s">
        <v>525</v>
      </c>
      <c r="F260">
        <v>0</v>
      </c>
      <c r="K260" t="b">
        <v>1</v>
      </c>
      <c r="L260" t="s">
        <v>502</v>
      </c>
      <c r="M260" t="s">
        <v>503</v>
      </c>
    </row>
    <row r="261" spans="1:13">
      <c r="A261" t="b">
        <v>1</v>
      </c>
      <c r="B261" t="s">
        <v>526</v>
      </c>
      <c r="C261" t="s">
        <v>527</v>
      </c>
      <c r="F261">
        <v>0</v>
      </c>
      <c r="K261" t="b">
        <v>1</v>
      </c>
      <c r="L261" t="s">
        <v>504</v>
      </c>
      <c r="M261" t="s">
        <v>505</v>
      </c>
    </row>
    <row r="262" spans="1:13">
      <c r="A262" t="b">
        <v>1</v>
      </c>
      <c r="B262" t="s">
        <v>528</v>
      </c>
      <c r="C262" t="s">
        <v>529</v>
      </c>
      <c r="F262">
        <v>0</v>
      </c>
      <c r="K262" t="b">
        <v>1</v>
      </c>
      <c r="L262" t="s">
        <v>506</v>
      </c>
      <c r="M262" t="s">
        <v>507</v>
      </c>
    </row>
    <row r="263" spans="1:13">
      <c r="A263" t="b">
        <v>1</v>
      </c>
      <c r="B263" t="s">
        <v>530</v>
      </c>
      <c r="C263" t="s">
        <v>531</v>
      </c>
      <c r="F263">
        <v>0</v>
      </c>
      <c r="K263" t="b">
        <v>1</v>
      </c>
      <c r="L263" t="s">
        <v>508</v>
      </c>
      <c r="M263" t="s">
        <v>509</v>
      </c>
    </row>
    <row r="264" spans="1:13">
      <c r="A264" t="b">
        <v>1</v>
      </c>
      <c r="B264" t="s">
        <v>532</v>
      </c>
      <c r="C264" t="s">
        <v>533</v>
      </c>
      <c r="F264">
        <v>0</v>
      </c>
      <c r="K264" t="b">
        <v>1</v>
      </c>
      <c r="L264" t="s">
        <v>510</v>
      </c>
      <c r="M264" t="s">
        <v>511</v>
      </c>
    </row>
    <row r="265" spans="1:13">
      <c r="A265" t="b">
        <v>1</v>
      </c>
      <c r="B265" t="s">
        <v>534</v>
      </c>
      <c r="C265" t="s">
        <v>535</v>
      </c>
      <c r="F265">
        <v>0</v>
      </c>
      <c r="K265" t="b">
        <v>1</v>
      </c>
      <c r="L265" t="s">
        <v>512</v>
      </c>
      <c r="M265" t="s">
        <v>513</v>
      </c>
    </row>
    <row r="266" spans="1:13">
      <c r="A266" t="b">
        <v>1</v>
      </c>
      <c r="B266" t="s">
        <v>536</v>
      </c>
      <c r="C266" t="s">
        <v>537</v>
      </c>
      <c r="F266">
        <v>0</v>
      </c>
      <c r="K266" t="b">
        <v>1</v>
      </c>
      <c r="L266" t="s">
        <v>514</v>
      </c>
      <c r="M266" t="s">
        <v>515</v>
      </c>
    </row>
    <row r="267" spans="1:13">
      <c r="A267" t="b">
        <v>1</v>
      </c>
      <c r="B267" t="s">
        <v>538</v>
      </c>
      <c r="C267" t="s">
        <v>539</v>
      </c>
      <c r="F267">
        <v>0</v>
      </c>
      <c r="K267" t="b">
        <v>1</v>
      </c>
      <c r="L267" t="s">
        <v>516</v>
      </c>
      <c r="M267" t="s">
        <v>517</v>
      </c>
    </row>
    <row r="268" spans="1:13">
      <c r="A268" t="b">
        <v>1</v>
      </c>
      <c r="B268" t="s">
        <v>540</v>
      </c>
      <c r="C268" t="s">
        <v>541</v>
      </c>
      <c r="F268">
        <v>0</v>
      </c>
      <c r="K268" t="b">
        <v>1</v>
      </c>
      <c r="L268" t="s">
        <v>518</v>
      </c>
      <c r="M268" t="s">
        <v>519</v>
      </c>
    </row>
    <row r="269" spans="1:13">
      <c r="A269" t="b">
        <v>1</v>
      </c>
      <c r="B269" t="s">
        <v>542</v>
      </c>
      <c r="C269" t="s">
        <v>543</v>
      </c>
      <c r="F269">
        <v>0</v>
      </c>
      <c r="K269" t="b">
        <v>1</v>
      </c>
      <c r="L269" t="s">
        <v>520</v>
      </c>
      <c r="M269" t="s">
        <v>521</v>
      </c>
    </row>
    <row r="270" spans="1:13">
      <c r="A270" t="b">
        <v>1</v>
      </c>
      <c r="B270" t="s">
        <v>544</v>
      </c>
      <c r="C270" t="s">
        <v>545</v>
      </c>
      <c r="F270">
        <v>0</v>
      </c>
      <c r="K270" t="b">
        <v>1</v>
      </c>
      <c r="L270" t="s">
        <v>522</v>
      </c>
      <c r="M270" t="s">
        <v>523</v>
      </c>
    </row>
    <row r="271" spans="1:13">
      <c r="A271" t="b">
        <v>1</v>
      </c>
      <c r="B271" t="s">
        <v>546</v>
      </c>
      <c r="C271" t="s">
        <v>547</v>
      </c>
      <c r="F271">
        <v>0</v>
      </c>
      <c r="K271" t="b">
        <v>1</v>
      </c>
      <c r="L271" t="s">
        <v>524</v>
      </c>
      <c r="M271" t="s">
        <v>525</v>
      </c>
    </row>
    <row r="272" spans="1:13">
      <c r="A272" t="b">
        <v>1</v>
      </c>
      <c r="B272" t="s">
        <v>548</v>
      </c>
      <c r="C272" t="s">
        <v>549</v>
      </c>
      <c r="F272">
        <v>0</v>
      </c>
      <c r="K272" t="b">
        <v>1</v>
      </c>
      <c r="L272" t="s">
        <v>526</v>
      </c>
      <c r="M272" t="s">
        <v>527</v>
      </c>
    </row>
    <row r="273" spans="1:13">
      <c r="A273" t="b">
        <v>1</v>
      </c>
      <c r="B273" t="s">
        <v>550</v>
      </c>
      <c r="C273" t="s">
        <v>551</v>
      </c>
      <c r="F273">
        <v>0</v>
      </c>
      <c r="K273" t="b">
        <v>1</v>
      </c>
      <c r="L273" t="s">
        <v>528</v>
      </c>
      <c r="M273" t="s">
        <v>529</v>
      </c>
    </row>
    <row r="274" spans="1:13">
      <c r="A274" t="b">
        <v>1</v>
      </c>
      <c r="B274" t="s">
        <v>552</v>
      </c>
      <c r="C274" t="s">
        <v>553</v>
      </c>
      <c r="F274">
        <v>0</v>
      </c>
      <c r="K274" t="b">
        <v>1</v>
      </c>
      <c r="L274" t="s">
        <v>530</v>
      </c>
      <c r="M274" t="s">
        <v>531</v>
      </c>
    </row>
    <row r="275" spans="1:13">
      <c r="A275" t="b">
        <v>1</v>
      </c>
      <c r="B275" t="s">
        <v>554</v>
      </c>
      <c r="C275" t="s">
        <v>555</v>
      </c>
      <c r="F275">
        <v>0</v>
      </c>
      <c r="K275" t="b">
        <v>1</v>
      </c>
      <c r="L275" t="s">
        <v>532</v>
      </c>
      <c r="M275" t="s">
        <v>533</v>
      </c>
    </row>
    <row r="276" spans="1:13">
      <c r="A276" t="b">
        <v>1</v>
      </c>
      <c r="B276" t="s">
        <v>556</v>
      </c>
      <c r="C276" t="s">
        <v>557</v>
      </c>
      <c r="F276">
        <v>0</v>
      </c>
      <c r="K276" t="b">
        <v>1</v>
      </c>
      <c r="L276" t="s">
        <v>534</v>
      </c>
      <c r="M276" t="s">
        <v>535</v>
      </c>
    </row>
    <row r="277" spans="1:13">
      <c r="A277" t="b">
        <v>1</v>
      </c>
      <c r="B277" t="s">
        <v>558</v>
      </c>
      <c r="C277" t="s">
        <v>559</v>
      </c>
      <c r="F277">
        <v>0</v>
      </c>
      <c r="K277" t="b">
        <v>1</v>
      </c>
      <c r="L277" t="s">
        <v>536</v>
      </c>
      <c r="M277" t="s">
        <v>537</v>
      </c>
    </row>
    <row r="278" spans="1:13">
      <c r="A278" t="b">
        <v>1</v>
      </c>
      <c r="B278" t="s">
        <v>560</v>
      </c>
      <c r="C278" t="s">
        <v>561</v>
      </c>
      <c r="F278">
        <v>0</v>
      </c>
      <c r="K278" t="b">
        <v>1</v>
      </c>
      <c r="L278" t="s">
        <v>538</v>
      </c>
      <c r="M278" t="s">
        <v>539</v>
      </c>
    </row>
    <row r="279" spans="1:13">
      <c r="A279" t="b">
        <v>1</v>
      </c>
      <c r="B279" t="s">
        <v>562</v>
      </c>
      <c r="C279" t="s">
        <v>563</v>
      </c>
      <c r="F279">
        <v>0</v>
      </c>
      <c r="K279" t="b">
        <v>1</v>
      </c>
      <c r="L279" t="s">
        <v>540</v>
      </c>
      <c r="M279" t="s">
        <v>541</v>
      </c>
    </row>
    <row r="280" spans="1:13">
      <c r="A280" t="b">
        <v>1</v>
      </c>
      <c r="B280" t="s">
        <v>564</v>
      </c>
      <c r="C280" t="s">
        <v>565</v>
      </c>
      <c r="F280">
        <v>0</v>
      </c>
      <c r="K280" t="b">
        <v>1</v>
      </c>
      <c r="L280" t="s">
        <v>542</v>
      </c>
      <c r="M280" t="s">
        <v>543</v>
      </c>
    </row>
    <row r="281" spans="1:13">
      <c r="A281" t="b">
        <v>1</v>
      </c>
      <c r="B281" t="s">
        <v>566</v>
      </c>
      <c r="C281" t="s">
        <v>567</v>
      </c>
      <c r="F281">
        <v>0</v>
      </c>
      <c r="K281" t="b">
        <v>1</v>
      </c>
      <c r="L281" t="s">
        <v>544</v>
      </c>
      <c r="M281" t="s">
        <v>545</v>
      </c>
    </row>
    <row r="282" spans="1:13">
      <c r="A282" t="b">
        <v>1</v>
      </c>
      <c r="B282" t="s">
        <v>568</v>
      </c>
      <c r="C282" t="s">
        <v>569</v>
      </c>
      <c r="F282">
        <v>0</v>
      </c>
      <c r="K282" t="b">
        <v>1</v>
      </c>
      <c r="L282" t="s">
        <v>546</v>
      </c>
      <c r="M282" t="s">
        <v>547</v>
      </c>
    </row>
    <row r="283" spans="1:13">
      <c r="A283" t="b">
        <v>1</v>
      </c>
      <c r="B283" t="s">
        <v>570</v>
      </c>
      <c r="C283" t="s">
        <v>571</v>
      </c>
      <c r="F283">
        <v>0</v>
      </c>
      <c r="K283" t="b">
        <v>1</v>
      </c>
      <c r="L283" t="s">
        <v>548</v>
      </c>
      <c r="M283" t="s">
        <v>549</v>
      </c>
    </row>
    <row r="284" spans="1:13">
      <c r="A284" t="b">
        <v>1</v>
      </c>
      <c r="B284" t="s">
        <v>572</v>
      </c>
      <c r="C284" t="s">
        <v>573</v>
      </c>
      <c r="F284">
        <v>0</v>
      </c>
      <c r="K284" t="b">
        <v>1</v>
      </c>
      <c r="L284" t="s">
        <v>550</v>
      </c>
      <c r="M284" t="s">
        <v>551</v>
      </c>
    </row>
    <row r="285" spans="1:13">
      <c r="A285" t="b">
        <v>1</v>
      </c>
      <c r="B285" t="s">
        <v>574</v>
      </c>
      <c r="C285" t="s">
        <v>575</v>
      </c>
      <c r="F285">
        <v>0</v>
      </c>
      <c r="K285" t="b">
        <v>1</v>
      </c>
      <c r="L285" t="s">
        <v>552</v>
      </c>
      <c r="M285" t="s">
        <v>553</v>
      </c>
    </row>
    <row r="286" spans="1:13">
      <c r="A286" t="b">
        <v>1</v>
      </c>
      <c r="B286" t="s">
        <v>576</v>
      </c>
      <c r="C286" t="s">
        <v>577</v>
      </c>
      <c r="F286">
        <v>0</v>
      </c>
      <c r="K286" t="b">
        <v>1</v>
      </c>
      <c r="L286" t="s">
        <v>554</v>
      </c>
      <c r="M286" t="s">
        <v>555</v>
      </c>
    </row>
    <row r="287" spans="1:13">
      <c r="A287" t="b">
        <v>1</v>
      </c>
      <c r="B287" t="s">
        <v>578</v>
      </c>
      <c r="C287" t="s">
        <v>579</v>
      </c>
      <c r="F287">
        <v>0</v>
      </c>
      <c r="K287" t="b">
        <v>1</v>
      </c>
      <c r="L287" t="s">
        <v>556</v>
      </c>
      <c r="M287" t="s">
        <v>557</v>
      </c>
    </row>
    <row r="288" spans="1:13">
      <c r="A288" t="b">
        <v>1</v>
      </c>
      <c r="B288" t="s">
        <v>580</v>
      </c>
      <c r="C288" t="s">
        <v>581</v>
      </c>
      <c r="F288">
        <v>0</v>
      </c>
      <c r="K288" t="b">
        <v>1</v>
      </c>
      <c r="L288" t="s">
        <v>558</v>
      </c>
      <c r="M288" t="s">
        <v>559</v>
      </c>
    </row>
    <row r="289" spans="1:13">
      <c r="A289" t="b">
        <v>1</v>
      </c>
      <c r="B289" t="s">
        <v>582</v>
      </c>
      <c r="C289" t="s">
        <v>583</v>
      </c>
      <c r="F289">
        <v>0</v>
      </c>
      <c r="K289" t="b">
        <v>1</v>
      </c>
      <c r="L289" t="s">
        <v>560</v>
      </c>
      <c r="M289" t="s">
        <v>561</v>
      </c>
    </row>
    <row r="290" spans="1:13">
      <c r="A290" t="b">
        <v>1</v>
      </c>
      <c r="B290" t="s">
        <v>584</v>
      </c>
      <c r="C290" t="s">
        <v>585</v>
      </c>
      <c r="F290">
        <v>0</v>
      </c>
      <c r="K290" t="b">
        <v>1</v>
      </c>
      <c r="L290" t="s">
        <v>562</v>
      </c>
      <c r="M290" t="s">
        <v>563</v>
      </c>
    </row>
    <row r="291" spans="1:13">
      <c r="A291" t="b">
        <v>1</v>
      </c>
      <c r="B291" t="s">
        <v>586</v>
      </c>
      <c r="C291" t="s">
        <v>587</v>
      </c>
      <c r="F291">
        <v>0</v>
      </c>
      <c r="K291" t="b">
        <v>1</v>
      </c>
      <c r="L291" t="s">
        <v>564</v>
      </c>
      <c r="M291" t="s">
        <v>565</v>
      </c>
    </row>
    <row r="292" spans="1:13">
      <c r="A292" t="b">
        <v>1</v>
      </c>
      <c r="B292" t="s">
        <v>588</v>
      </c>
      <c r="C292" t="s">
        <v>589</v>
      </c>
      <c r="F292">
        <v>0</v>
      </c>
      <c r="K292" t="b">
        <v>1</v>
      </c>
      <c r="L292" t="s">
        <v>566</v>
      </c>
      <c r="M292" t="s">
        <v>567</v>
      </c>
    </row>
    <row r="293" spans="1:13">
      <c r="A293" t="b">
        <v>1</v>
      </c>
      <c r="B293" t="s">
        <v>590</v>
      </c>
      <c r="C293" t="s">
        <v>591</v>
      </c>
      <c r="F293">
        <v>0</v>
      </c>
      <c r="K293" t="b">
        <v>1</v>
      </c>
      <c r="L293" t="s">
        <v>568</v>
      </c>
      <c r="M293" t="s">
        <v>569</v>
      </c>
    </row>
    <row r="294" spans="1:13">
      <c r="A294" t="b">
        <v>1</v>
      </c>
      <c r="B294" t="s">
        <v>592</v>
      </c>
      <c r="C294" t="s">
        <v>593</v>
      </c>
      <c r="F294">
        <v>0</v>
      </c>
      <c r="K294" t="b">
        <v>1</v>
      </c>
      <c r="L294" t="s">
        <v>570</v>
      </c>
      <c r="M294" t="s">
        <v>571</v>
      </c>
    </row>
    <row r="295" spans="1:13">
      <c r="A295" t="b">
        <v>1</v>
      </c>
      <c r="B295" t="s">
        <v>594</v>
      </c>
      <c r="C295" t="s">
        <v>595</v>
      </c>
      <c r="F295">
        <v>0</v>
      </c>
      <c r="K295" t="b">
        <v>1</v>
      </c>
      <c r="L295" t="s">
        <v>572</v>
      </c>
      <c r="M295" t="s">
        <v>573</v>
      </c>
    </row>
    <row r="296" spans="1:13">
      <c r="A296" t="b">
        <v>1</v>
      </c>
      <c r="B296" t="s">
        <v>596</v>
      </c>
      <c r="C296" t="s">
        <v>597</v>
      </c>
      <c r="F296">
        <v>0</v>
      </c>
      <c r="K296" t="b">
        <v>1</v>
      </c>
      <c r="L296" t="s">
        <v>574</v>
      </c>
      <c r="M296" t="s">
        <v>575</v>
      </c>
    </row>
    <row r="297" spans="1:13">
      <c r="A297" t="b">
        <v>1</v>
      </c>
      <c r="B297" t="s">
        <v>598</v>
      </c>
      <c r="C297" t="s">
        <v>599</v>
      </c>
      <c r="F297">
        <v>0</v>
      </c>
      <c r="K297" t="b">
        <v>1</v>
      </c>
      <c r="L297" t="s">
        <v>576</v>
      </c>
      <c r="M297" t="s">
        <v>577</v>
      </c>
    </row>
    <row r="298" spans="1:13">
      <c r="A298" t="b">
        <v>1</v>
      </c>
      <c r="B298" t="s">
        <v>600</v>
      </c>
      <c r="C298" t="s">
        <v>601</v>
      </c>
      <c r="F298">
        <v>0</v>
      </c>
      <c r="K298" t="b">
        <v>1</v>
      </c>
      <c r="L298" t="s">
        <v>578</v>
      </c>
      <c r="M298" t="s">
        <v>579</v>
      </c>
    </row>
    <row r="299" spans="1:13">
      <c r="A299" t="b">
        <v>1</v>
      </c>
      <c r="B299" t="s">
        <v>602</v>
      </c>
      <c r="C299" t="s">
        <v>603</v>
      </c>
      <c r="F299">
        <v>0</v>
      </c>
      <c r="K299" t="b">
        <v>1</v>
      </c>
      <c r="L299" t="s">
        <v>580</v>
      </c>
      <c r="M299" t="s">
        <v>581</v>
      </c>
    </row>
    <row r="300" spans="1:13">
      <c r="A300" t="b">
        <v>1</v>
      </c>
      <c r="B300" t="s">
        <v>604</v>
      </c>
      <c r="C300" t="s">
        <v>605</v>
      </c>
      <c r="F300">
        <v>0</v>
      </c>
      <c r="K300" t="b">
        <v>1</v>
      </c>
      <c r="L300" t="s">
        <v>582</v>
      </c>
      <c r="M300" t="s">
        <v>583</v>
      </c>
    </row>
    <row r="301" spans="1:13">
      <c r="A301" t="b">
        <v>1</v>
      </c>
      <c r="B301" t="s">
        <v>606</v>
      </c>
      <c r="C301" t="s">
        <v>607</v>
      </c>
      <c r="F301">
        <v>0</v>
      </c>
      <c r="K301" t="b">
        <v>1</v>
      </c>
      <c r="L301" t="s">
        <v>584</v>
      </c>
      <c r="M301" t="s">
        <v>585</v>
      </c>
    </row>
    <row r="302" spans="1:13">
      <c r="A302" t="b">
        <v>1</v>
      </c>
      <c r="B302" t="s">
        <v>608</v>
      </c>
      <c r="C302" t="s">
        <v>609</v>
      </c>
      <c r="F302">
        <v>0</v>
      </c>
      <c r="K302" t="b">
        <v>1</v>
      </c>
      <c r="L302" t="s">
        <v>586</v>
      </c>
      <c r="M302" t="s">
        <v>587</v>
      </c>
    </row>
    <row r="303" spans="1:13">
      <c r="A303" t="b">
        <v>1</v>
      </c>
      <c r="B303" t="s">
        <v>610</v>
      </c>
      <c r="C303" t="s">
        <v>611</v>
      </c>
      <c r="F303">
        <v>0</v>
      </c>
      <c r="K303" t="b">
        <v>1</v>
      </c>
      <c r="L303" t="s">
        <v>588</v>
      </c>
      <c r="M303" t="s">
        <v>589</v>
      </c>
    </row>
    <row r="304" spans="1:13">
      <c r="A304" t="b">
        <v>1</v>
      </c>
      <c r="B304" t="s">
        <v>612</v>
      </c>
      <c r="C304" t="s">
        <v>613</v>
      </c>
      <c r="F304">
        <v>0</v>
      </c>
      <c r="K304" t="b">
        <v>1</v>
      </c>
      <c r="L304" t="s">
        <v>590</v>
      </c>
      <c r="M304" t="s">
        <v>591</v>
      </c>
    </row>
    <row r="305" spans="1:13">
      <c r="A305" t="b">
        <v>1</v>
      </c>
      <c r="B305" t="s">
        <v>614</v>
      </c>
      <c r="C305" t="s">
        <v>615</v>
      </c>
      <c r="F305">
        <v>0</v>
      </c>
      <c r="K305" t="b">
        <v>1</v>
      </c>
      <c r="L305" t="s">
        <v>592</v>
      </c>
      <c r="M305" t="s">
        <v>593</v>
      </c>
    </row>
    <row r="306" spans="1:13">
      <c r="A306" t="b">
        <v>1</v>
      </c>
      <c r="B306" t="s">
        <v>616</v>
      </c>
      <c r="C306" t="s">
        <v>617</v>
      </c>
      <c r="F306">
        <v>0</v>
      </c>
      <c r="K306" t="b">
        <v>1</v>
      </c>
      <c r="L306" t="s">
        <v>594</v>
      </c>
      <c r="M306" t="s">
        <v>595</v>
      </c>
    </row>
    <row r="307" spans="1:13">
      <c r="A307" t="b">
        <v>1</v>
      </c>
      <c r="B307" t="s">
        <v>618</v>
      </c>
      <c r="C307" t="s">
        <v>619</v>
      </c>
      <c r="F307">
        <v>0</v>
      </c>
      <c r="K307" t="b">
        <v>1</v>
      </c>
      <c r="L307" t="s">
        <v>596</v>
      </c>
      <c r="M307" t="s">
        <v>597</v>
      </c>
    </row>
    <row r="308" spans="1:13">
      <c r="A308" t="b">
        <v>1</v>
      </c>
      <c r="B308" t="s">
        <v>620</v>
      </c>
      <c r="C308" t="s">
        <v>621</v>
      </c>
      <c r="F308">
        <v>0</v>
      </c>
      <c r="K308" t="b">
        <v>1</v>
      </c>
      <c r="L308" t="s">
        <v>598</v>
      </c>
      <c r="M308" t="s">
        <v>599</v>
      </c>
    </row>
    <row r="309" spans="1:13">
      <c r="A309" t="b">
        <v>1</v>
      </c>
      <c r="B309" t="s">
        <v>622</v>
      </c>
      <c r="C309" t="s">
        <v>623</v>
      </c>
      <c r="F309">
        <v>0</v>
      </c>
      <c r="K309" t="b">
        <v>1</v>
      </c>
      <c r="L309" t="s">
        <v>600</v>
      </c>
      <c r="M309" t="s">
        <v>601</v>
      </c>
    </row>
    <row r="310" spans="1:13">
      <c r="A310" t="b">
        <v>1</v>
      </c>
      <c r="B310" t="s">
        <v>624</v>
      </c>
      <c r="C310" t="s">
        <v>625</v>
      </c>
      <c r="F310">
        <v>0</v>
      </c>
      <c r="K310" t="b">
        <v>1</v>
      </c>
      <c r="L310" t="s">
        <v>602</v>
      </c>
      <c r="M310" t="s">
        <v>603</v>
      </c>
    </row>
    <row r="311" spans="1:13">
      <c r="A311" t="b">
        <v>1</v>
      </c>
      <c r="B311" t="s">
        <v>626</v>
      </c>
      <c r="C311" t="s">
        <v>627</v>
      </c>
      <c r="F311">
        <v>0</v>
      </c>
      <c r="K311" t="b">
        <v>1</v>
      </c>
      <c r="L311" t="s">
        <v>604</v>
      </c>
      <c r="M311" t="s">
        <v>605</v>
      </c>
    </row>
    <row r="312" spans="1:13">
      <c r="A312" t="b">
        <v>1</v>
      </c>
      <c r="B312" t="s">
        <v>628</v>
      </c>
      <c r="C312" t="s">
        <v>629</v>
      </c>
      <c r="F312">
        <v>0</v>
      </c>
      <c r="K312" t="b">
        <v>1</v>
      </c>
      <c r="L312" t="s">
        <v>606</v>
      </c>
      <c r="M312" t="s">
        <v>607</v>
      </c>
    </row>
    <row r="313" spans="1:13">
      <c r="A313" t="b">
        <v>1</v>
      </c>
      <c r="B313" t="s">
        <v>630</v>
      </c>
      <c r="C313" t="s">
        <v>631</v>
      </c>
      <c r="F313">
        <v>0</v>
      </c>
      <c r="K313" t="b">
        <v>1</v>
      </c>
      <c r="L313" t="s">
        <v>608</v>
      </c>
      <c r="M313" t="s">
        <v>609</v>
      </c>
    </row>
    <row r="314" spans="1:13">
      <c r="A314" t="b">
        <v>1</v>
      </c>
      <c r="B314" t="s">
        <v>632</v>
      </c>
      <c r="C314" t="s">
        <v>633</v>
      </c>
      <c r="F314">
        <v>0</v>
      </c>
      <c r="K314" t="b">
        <v>1</v>
      </c>
      <c r="L314" t="s">
        <v>610</v>
      </c>
      <c r="M314" t="s">
        <v>611</v>
      </c>
    </row>
    <row r="315" spans="1:13">
      <c r="A315" t="b">
        <v>1</v>
      </c>
      <c r="B315" t="s">
        <v>634</v>
      </c>
      <c r="C315" t="s">
        <v>635</v>
      </c>
      <c r="F315">
        <v>0</v>
      </c>
      <c r="K315" t="b">
        <v>1</v>
      </c>
      <c r="L315" t="s">
        <v>612</v>
      </c>
      <c r="M315" t="s">
        <v>613</v>
      </c>
    </row>
    <row r="316" spans="1:13">
      <c r="A316" t="b">
        <v>1</v>
      </c>
      <c r="B316" t="s">
        <v>636</v>
      </c>
      <c r="C316" t="s">
        <v>637</v>
      </c>
      <c r="F316">
        <v>0</v>
      </c>
      <c r="K316" t="b">
        <v>1</v>
      </c>
      <c r="L316" t="s">
        <v>614</v>
      </c>
      <c r="M316" t="s">
        <v>615</v>
      </c>
    </row>
    <row r="317" spans="1:13">
      <c r="A317" t="b">
        <v>1</v>
      </c>
      <c r="B317" t="s">
        <v>638</v>
      </c>
      <c r="C317" t="s">
        <v>639</v>
      </c>
      <c r="F317">
        <v>0</v>
      </c>
      <c r="K317" t="b">
        <v>1</v>
      </c>
      <c r="L317" t="s">
        <v>616</v>
      </c>
      <c r="M317" t="s">
        <v>617</v>
      </c>
    </row>
    <row r="318" spans="1:13">
      <c r="A318" t="b">
        <v>1</v>
      </c>
      <c r="B318" t="s">
        <v>640</v>
      </c>
      <c r="C318" t="s">
        <v>641</v>
      </c>
      <c r="F318">
        <v>0</v>
      </c>
      <c r="K318" t="b">
        <v>1</v>
      </c>
      <c r="L318" t="s">
        <v>618</v>
      </c>
      <c r="M318" t="s">
        <v>619</v>
      </c>
    </row>
    <row r="319" spans="1:13">
      <c r="A319" t="b">
        <v>1</v>
      </c>
      <c r="B319" t="s">
        <v>642</v>
      </c>
      <c r="C319" t="s">
        <v>643</v>
      </c>
      <c r="F319">
        <v>0</v>
      </c>
      <c r="K319" t="b">
        <v>1</v>
      </c>
      <c r="L319" t="s">
        <v>620</v>
      </c>
      <c r="M319" t="s">
        <v>621</v>
      </c>
    </row>
    <row r="320" spans="1:13">
      <c r="A320" t="b">
        <v>1</v>
      </c>
      <c r="B320" t="s">
        <v>644</v>
      </c>
      <c r="C320" t="s">
        <v>645</v>
      </c>
      <c r="F320">
        <v>0</v>
      </c>
      <c r="K320" t="b">
        <v>1</v>
      </c>
      <c r="L320" t="s">
        <v>622</v>
      </c>
      <c r="M320" t="s">
        <v>623</v>
      </c>
    </row>
    <row r="321" spans="1:13">
      <c r="A321" t="b">
        <v>1</v>
      </c>
      <c r="B321" t="s">
        <v>646</v>
      </c>
      <c r="C321" t="s">
        <v>647</v>
      </c>
      <c r="F321">
        <v>0</v>
      </c>
      <c r="K321" t="b">
        <v>1</v>
      </c>
      <c r="L321" t="s">
        <v>624</v>
      </c>
      <c r="M321" t="s">
        <v>625</v>
      </c>
    </row>
    <row r="322" spans="1:13">
      <c r="A322" t="b">
        <v>1</v>
      </c>
      <c r="B322" t="s">
        <v>648</v>
      </c>
      <c r="C322" t="s">
        <v>649</v>
      </c>
      <c r="F322">
        <v>0</v>
      </c>
      <c r="K322" t="b">
        <v>1</v>
      </c>
      <c r="L322" t="s">
        <v>626</v>
      </c>
      <c r="M322" t="s">
        <v>627</v>
      </c>
    </row>
    <row r="323" spans="1:13">
      <c r="A323" t="b">
        <v>1</v>
      </c>
      <c r="B323" t="s">
        <v>650</v>
      </c>
      <c r="C323" t="s">
        <v>651</v>
      </c>
      <c r="F323">
        <v>0</v>
      </c>
      <c r="K323" t="b">
        <v>1</v>
      </c>
      <c r="L323" t="s">
        <v>628</v>
      </c>
      <c r="M323" t="s">
        <v>629</v>
      </c>
    </row>
    <row r="324" spans="1:13">
      <c r="A324" t="b">
        <v>1</v>
      </c>
      <c r="B324" t="s">
        <v>652</v>
      </c>
      <c r="C324" t="s">
        <v>653</v>
      </c>
      <c r="F324">
        <v>0</v>
      </c>
      <c r="K324" t="b">
        <v>1</v>
      </c>
      <c r="L324" t="s">
        <v>630</v>
      </c>
      <c r="M324" t="s">
        <v>631</v>
      </c>
    </row>
    <row r="325" spans="1:13">
      <c r="A325" t="b">
        <v>1</v>
      </c>
      <c r="B325" t="s">
        <v>654</v>
      </c>
      <c r="C325" t="s">
        <v>655</v>
      </c>
      <c r="F325">
        <v>0</v>
      </c>
      <c r="K325" t="b">
        <v>1</v>
      </c>
      <c r="L325" t="s">
        <v>632</v>
      </c>
      <c r="M325" t="s">
        <v>633</v>
      </c>
    </row>
    <row r="326" spans="1:13">
      <c r="A326" t="b">
        <v>1</v>
      </c>
      <c r="B326" t="s">
        <v>656</v>
      </c>
      <c r="C326" t="s">
        <v>657</v>
      </c>
      <c r="F326">
        <v>0</v>
      </c>
      <c r="K326" t="b">
        <v>1</v>
      </c>
      <c r="L326" t="s">
        <v>634</v>
      </c>
      <c r="M326" t="s">
        <v>635</v>
      </c>
    </row>
    <row r="327" spans="1:13">
      <c r="A327" t="b">
        <v>1</v>
      </c>
      <c r="B327" t="s">
        <v>658</v>
      </c>
      <c r="C327" t="s">
        <v>659</v>
      </c>
      <c r="F327">
        <v>0</v>
      </c>
      <c r="K327" t="b">
        <v>1</v>
      </c>
      <c r="L327" t="s">
        <v>636</v>
      </c>
      <c r="M327" t="s">
        <v>637</v>
      </c>
    </row>
    <row r="328" spans="1:13">
      <c r="A328" t="b">
        <v>1</v>
      </c>
      <c r="B328" t="s">
        <v>660</v>
      </c>
      <c r="C328" t="s">
        <v>661</v>
      </c>
      <c r="F328">
        <v>0</v>
      </c>
      <c r="K328" t="b">
        <v>1</v>
      </c>
      <c r="L328" t="s">
        <v>638</v>
      </c>
      <c r="M328" t="s">
        <v>639</v>
      </c>
    </row>
    <row r="329" spans="1:13">
      <c r="A329" t="b">
        <v>1</v>
      </c>
      <c r="B329" t="s">
        <v>662</v>
      </c>
      <c r="C329" t="s">
        <v>663</v>
      </c>
      <c r="F329">
        <v>0</v>
      </c>
      <c r="K329" t="b">
        <v>1</v>
      </c>
      <c r="L329" t="s">
        <v>640</v>
      </c>
      <c r="M329" t="s">
        <v>641</v>
      </c>
    </row>
    <row r="330" spans="1:13">
      <c r="A330" t="b">
        <v>1</v>
      </c>
      <c r="B330" t="s">
        <v>664</v>
      </c>
      <c r="C330" t="s">
        <v>665</v>
      </c>
      <c r="F330">
        <v>0</v>
      </c>
      <c r="K330" t="b">
        <v>1</v>
      </c>
      <c r="L330" t="s">
        <v>642</v>
      </c>
      <c r="M330" t="s">
        <v>643</v>
      </c>
    </row>
    <row r="331" spans="1:13">
      <c r="A331" t="b">
        <v>1</v>
      </c>
      <c r="B331" t="s">
        <v>666</v>
      </c>
      <c r="C331" t="s">
        <v>667</v>
      </c>
      <c r="F331">
        <v>0</v>
      </c>
      <c r="K331" t="b">
        <v>1</v>
      </c>
      <c r="L331" t="s">
        <v>644</v>
      </c>
      <c r="M331" t="s">
        <v>645</v>
      </c>
    </row>
    <row r="332" spans="1:13">
      <c r="A332" t="b">
        <v>1</v>
      </c>
      <c r="B332" t="s">
        <v>668</v>
      </c>
      <c r="C332" t="s">
        <v>669</v>
      </c>
      <c r="F332">
        <v>0</v>
      </c>
      <c r="K332" t="b">
        <v>1</v>
      </c>
      <c r="L332" t="s">
        <v>646</v>
      </c>
      <c r="M332" t="s">
        <v>647</v>
      </c>
    </row>
    <row r="333" spans="1:13">
      <c r="A333" t="b">
        <v>1</v>
      </c>
      <c r="B333" t="s">
        <v>670</v>
      </c>
      <c r="C333" t="s">
        <v>671</v>
      </c>
      <c r="F333">
        <v>0</v>
      </c>
      <c r="K333" t="b">
        <v>1</v>
      </c>
      <c r="L333" t="s">
        <v>648</v>
      </c>
      <c r="M333" t="s">
        <v>649</v>
      </c>
    </row>
    <row r="334" spans="1:13">
      <c r="A334" t="b">
        <v>1</v>
      </c>
      <c r="B334" t="s">
        <v>672</v>
      </c>
      <c r="C334" t="s">
        <v>673</v>
      </c>
      <c r="F334">
        <v>0</v>
      </c>
      <c r="K334" t="b">
        <v>1</v>
      </c>
      <c r="L334" t="s">
        <v>650</v>
      </c>
      <c r="M334" t="s">
        <v>651</v>
      </c>
    </row>
    <row r="335" spans="1:13">
      <c r="A335" t="b">
        <v>1</v>
      </c>
      <c r="B335" t="s">
        <v>674</v>
      </c>
      <c r="C335" t="s">
        <v>675</v>
      </c>
      <c r="F335">
        <v>0</v>
      </c>
      <c r="K335" t="b">
        <v>1</v>
      </c>
      <c r="L335" t="s">
        <v>652</v>
      </c>
      <c r="M335" t="s">
        <v>653</v>
      </c>
    </row>
    <row r="336" spans="1:13">
      <c r="A336" t="b">
        <v>1</v>
      </c>
      <c r="B336" t="s">
        <v>676</v>
      </c>
      <c r="C336" t="s">
        <v>677</v>
      </c>
      <c r="F336">
        <v>0</v>
      </c>
      <c r="K336" t="b">
        <v>1</v>
      </c>
      <c r="L336" t="s">
        <v>654</v>
      </c>
      <c r="M336" t="s">
        <v>655</v>
      </c>
    </row>
    <row r="337" spans="1:13">
      <c r="A337" t="b">
        <v>1</v>
      </c>
      <c r="B337" t="s">
        <v>678</v>
      </c>
      <c r="C337" t="s">
        <v>679</v>
      </c>
      <c r="F337">
        <v>0</v>
      </c>
      <c r="K337" t="b">
        <v>1</v>
      </c>
      <c r="L337" t="s">
        <v>656</v>
      </c>
      <c r="M337" t="s">
        <v>657</v>
      </c>
    </row>
    <row r="338" spans="1:13">
      <c r="A338" t="b">
        <v>1</v>
      </c>
      <c r="B338" t="s">
        <v>680</v>
      </c>
      <c r="C338" t="s">
        <v>681</v>
      </c>
      <c r="F338">
        <v>0</v>
      </c>
      <c r="K338" t="b">
        <v>1</v>
      </c>
      <c r="L338" t="s">
        <v>658</v>
      </c>
      <c r="M338" t="s">
        <v>659</v>
      </c>
    </row>
    <row r="339" spans="1:13">
      <c r="A339" t="b">
        <v>1</v>
      </c>
      <c r="B339" t="s">
        <v>682</v>
      </c>
      <c r="C339" t="s">
        <v>683</v>
      </c>
      <c r="F339">
        <v>0</v>
      </c>
      <c r="K339" t="b">
        <v>1</v>
      </c>
      <c r="L339" t="s">
        <v>660</v>
      </c>
      <c r="M339" t="s">
        <v>661</v>
      </c>
    </row>
    <row r="340" spans="1:13">
      <c r="A340" t="b">
        <v>1</v>
      </c>
      <c r="B340" t="s">
        <v>684</v>
      </c>
      <c r="C340" t="s">
        <v>685</v>
      </c>
      <c r="F340">
        <v>0</v>
      </c>
      <c r="K340" t="b">
        <v>1</v>
      </c>
      <c r="L340" t="s">
        <v>662</v>
      </c>
      <c r="M340" t="s">
        <v>663</v>
      </c>
    </row>
    <row r="341" spans="1:13">
      <c r="A341" t="b">
        <v>1</v>
      </c>
      <c r="B341" t="s">
        <v>686</v>
      </c>
      <c r="C341" t="s">
        <v>687</v>
      </c>
      <c r="F341">
        <v>0</v>
      </c>
      <c r="K341" t="b">
        <v>1</v>
      </c>
      <c r="L341" t="s">
        <v>664</v>
      </c>
      <c r="M341" t="s">
        <v>665</v>
      </c>
    </row>
    <row r="342" spans="1:13">
      <c r="A342" t="b">
        <v>1</v>
      </c>
      <c r="B342" t="s">
        <v>688</v>
      </c>
      <c r="C342" t="s">
        <v>689</v>
      </c>
      <c r="F342">
        <v>0</v>
      </c>
      <c r="K342" t="b">
        <v>1</v>
      </c>
      <c r="L342" t="s">
        <v>666</v>
      </c>
      <c r="M342" t="s">
        <v>667</v>
      </c>
    </row>
    <row r="343" spans="1:13">
      <c r="A343" t="b">
        <v>1</v>
      </c>
      <c r="B343" t="s">
        <v>690</v>
      </c>
      <c r="C343" t="s">
        <v>691</v>
      </c>
      <c r="F343">
        <v>0</v>
      </c>
      <c r="K343" t="b">
        <v>1</v>
      </c>
      <c r="L343" t="s">
        <v>668</v>
      </c>
      <c r="M343" t="s">
        <v>669</v>
      </c>
    </row>
    <row r="344" spans="1:13">
      <c r="A344" t="b">
        <v>1</v>
      </c>
      <c r="B344" t="s">
        <v>692</v>
      </c>
      <c r="C344" t="s">
        <v>693</v>
      </c>
      <c r="F344">
        <v>0</v>
      </c>
      <c r="K344" t="b">
        <v>1</v>
      </c>
      <c r="L344" t="s">
        <v>670</v>
      </c>
      <c r="M344" t="s">
        <v>671</v>
      </c>
    </row>
    <row r="345" spans="1:13">
      <c r="A345" t="b">
        <v>1</v>
      </c>
      <c r="B345" t="s">
        <v>694</v>
      </c>
      <c r="C345" t="s">
        <v>695</v>
      </c>
      <c r="F345">
        <v>0</v>
      </c>
      <c r="K345" t="b">
        <v>1</v>
      </c>
      <c r="L345" t="s">
        <v>672</v>
      </c>
      <c r="M345" t="s">
        <v>673</v>
      </c>
    </row>
    <row r="346" spans="1:13">
      <c r="A346" t="b">
        <v>1</v>
      </c>
      <c r="B346" t="s">
        <v>696</v>
      </c>
      <c r="C346" t="s">
        <v>697</v>
      </c>
      <c r="F346">
        <v>0</v>
      </c>
      <c r="K346" t="b">
        <v>1</v>
      </c>
      <c r="L346" t="s">
        <v>674</v>
      </c>
      <c r="M346" t="s">
        <v>675</v>
      </c>
    </row>
    <row r="347" spans="1:13">
      <c r="A347" t="b">
        <v>1</v>
      </c>
      <c r="B347" t="s">
        <v>698</v>
      </c>
      <c r="C347" t="s">
        <v>699</v>
      </c>
      <c r="F347">
        <v>0</v>
      </c>
      <c r="K347" t="b">
        <v>1</v>
      </c>
      <c r="L347" t="s">
        <v>676</v>
      </c>
      <c r="M347" t="s">
        <v>677</v>
      </c>
    </row>
    <row r="348" spans="1:13">
      <c r="A348" t="b">
        <v>1</v>
      </c>
      <c r="B348" t="s">
        <v>700</v>
      </c>
      <c r="C348" t="s">
        <v>701</v>
      </c>
      <c r="F348">
        <v>0</v>
      </c>
      <c r="K348" t="b">
        <v>1</v>
      </c>
      <c r="L348" t="s">
        <v>678</v>
      </c>
      <c r="M348" t="s">
        <v>679</v>
      </c>
    </row>
    <row r="349" spans="1:13">
      <c r="A349" t="b">
        <v>1</v>
      </c>
      <c r="B349" t="s">
        <v>702</v>
      </c>
      <c r="C349" t="s">
        <v>703</v>
      </c>
      <c r="F349">
        <v>0</v>
      </c>
      <c r="K349" t="b">
        <v>1</v>
      </c>
      <c r="L349" t="s">
        <v>680</v>
      </c>
      <c r="M349" t="s">
        <v>681</v>
      </c>
    </row>
    <row r="350" spans="1:13">
      <c r="A350" t="b">
        <v>1</v>
      </c>
      <c r="B350" t="s">
        <v>704</v>
      </c>
      <c r="C350" t="s">
        <v>705</v>
      </c>
      <c r="F350">
        <v>0</v>
      </c>
      <c r="K350" t="b">
        <v>1</v>
      </c>
      <c r="L350" t="s">
        <v>682</v>
      </c>
      <c r="M350" t="s">
        <v>683</v>
      </c>
    </row>
    <row r="351" spans="1:13">
      <c r="A351" t="b">
        <v>1</v>
      </c>
      <c r="B351" t="s">
        <v>706</v>
      </c>
      <c r="C351" t="s">
        <v>707</v>
      </c>
      <c r="F351">
        <v>0</v>
      </c>
      <c r="K351" t="b">
        <v>1</v>
      </c>
      <c r="L351" t="s">
        <v>684</v>
      </c>
      <c r="M351" t="s">
        <v>685</v>
      </c>
    </row>
    <row r="352" spans="1:13">
      <c r="A352" t="b">
        <v>1</v>
      </c>
      <c r="B352" t="s">
        <v>708</v>
      </c>
      <c r="C352" t="s">
        <v>709</v>
      </c>
      <c r="F352">
        <v>0</v>
      </c>
      <c r="K352" t="b">
        <v>1</v>
      </c>
      <c r="L352" t="s">
        <v>686</v>
      </c>
      <c r="M352" t="s">
        <v>687</v>
      </c>
    </row>
    <row r="353" spans="1:13">
      <c r="A353" t="b">
        <v>1</v>
      </c>
      <c r="B353" t="s">
        <v>710</v>
      </c>
      <c r="C353" t="s">
        <v>711</v>
      </c>
      <c r="F353">
        <v>0</v>
      </c>
      <c r="K353" t="b">
        <v>1</v>
      </c>
      <c r="L353" t="s">
        <v>688</v>
      </c>
      <c r="M353" t="s">
        <v>689</v>
      </c>
    </row>
    <row r="354" spans="1:13">
      <c r="A354" t="b">
        <v>1</v>
      </c>
      <c r="B354" t="s">
        <v>712</v>
      </c>
      <c r="C354" t="s">
        <v>713</v>
      </c>
      <c r="F354">
        <v>0</v>
      </c>
      <c r="K354" t="b">
        <v>1</v>
      </c>
      <c r="L354" t="s">
        <v>690</v>
      </c>
      <c r="M354" t="s">
        <v>691</v>
      </c>
    </row>
    <row r="355" spans="1:13">
      <c r="A355" t="b">
        <v>1</v>
      </c>
      <c r="B355" t="s">
        <v>714</v>
      </c>
      <c r="C355" t="s">
        <v>715</v>
      </c>
      <c r="F355">
        <v>0</v>
      </c>
      <c r="K355" t="b">
        <v>1</v>
      </c>
      <c r="L355" t="s">
        <v>692</v>
      </c>
      <c r="M355" t="s">
        <v>693</v>
      </c>
    </row>
    <row r="356" spans="1:13">
      <c r="A356" t="b">
        <v>1</v>
      </c>
      <c r="B356" t="s">
        <v>716</v>
      </c>
      <c r="C356" t="s">
        <v>717</v>
      </c>
      <c r="F356">
        <v>0</v>
      </c>
      <c r="K356" t="b">
        <v>1</v>
      </c>
      <c r="L356" t="s">
        <v>694</v>
      </c>
      <c r="M356" t="s">
        <v>695</v>
      </c>
    </row>
    <row r="357" spans="1:13">
      <c r="A357" t="b">
        <v>1</v>
      </c>
      <c r="B357" t="s">
        <v>718</v>
      </c>
      <c r="C357" t="s">
        <v>719</v>
      </c>
      <c r="F357">
        <v>0</v>
      </c>
      <c r="K357" t="b">
        <v>1</v>
      </c>
      <c r="L357" t="s">
        <v>696</v>
      </c>
      <c r="M357" t="s">
        <v>697</v>
      </c>
    </row>
    <row r="358" spans="1:13">
      <c r="A358" t="b">
        <v>1</v>
      </c>
      <c r="B358" t="s">
        <v>720</v>
      </c>
      <c r="C358" t="s">
        <v>721</v>
      </c>
      <c r="F358">
        <v>0</v>
      </c>
      <c r="K358" t="b">
        <v>1</v>
      </c>
      <c r="L358" t="s">
        <v>698</v>
      </c>
      <c r="M358" t="s">
        <v>699</v>
      </c>
    </row>
    <row r="359" spans="1:13">
      <c r="A359" t="b">
        <v>1</v>
      </c>
      <c r="B359" t="s">
        <v>722</v>
      </c>
      <c r="C359" t="s">
        <v>723</v>
      </c>
      <c r="F359">
        <v>0</v>
      </c>
      <c r="K359" t="b">
        <v>1</v>
      </c>
      <c r="L359" t="s">
        <v>700</v>
      </c>
      <c r="M359" t="s">
        <v>701</v>
      </c>
    </row>
    <row r="360" spans="1:13">
      <c r="A360" t="b">
        <v>1</v>
      </c>
      <c r="B360" t="s">
        <v>724</v>
      </c>
      <c r="C360" t="s">
        <v>725</v>
      </c>
      <c r="F360">
        <v>0</v>
      </c>
      <c r="K360" t="b">
        <v>1</v>
      </c>
      <c r="L360" t="s">
        <v>702</v>
      </c>
      <c r="M360" t="s">
        <v>703</v>
      </c>
    </row>
    <row r="361" spans="1:13">
      <c r="A361" t="b">
        <v>1</v>
      </c>
      <c r="B361" t="s">
        <v>726</v>
      </c>
      <c r="C361" t="s">
        <v>727</v>
      </c>
      <c r="F361">
        <v>0</v>
      </c>
      <c r="K361" t="b">
        <v>1</v>
      </c>
      <c r="L361" t="s">
        <v>704</v>
      </c>
      <c r="M361" t="s">
        <v>705</v>
      </c>
    </row>
    <row r="362" spans="1:13">
      <c r="A362" t="b">
        <v>1</v>
      </c>
      <c r="B362" t="s">
        <v>728</v>
      </c>
      <c r="C362" t="s">
        <v>729</v>
      </c>
      <c r="F362">
        <v>0</v>
      </c>
      <c r="K362" t="b">
        <v>1</v>
      </c>
      <c r="L362" t="s">
        <v>706</v>
      </c>
      <c r="M362" t="s">
        <v>707</v>
      </c>
    </row>
    <row r="363" spans="1:13">
      <c r="A363" t="b">
        <v>1</v>
      </c>
      <c r="B363" t="s">
        <v>730</v>
      </c>
      <c r="C363" t="s">
        <v>731</v>
      </c>
      <c r="F363">
        <v>0</v>
      </c>
      <c r="K363" t="b">
        <v>1</v>
      </c>
      <c r="L363" t="s">
        <v>708</v>
      </c>
      <c r="M363" t="s">
        <v>709</v>
      </c>
    </row>
    <row r="364" spans="1:13">
      <c r="A364" t="b">
        <v>1</v>
      </c>
      <c r="B364" t="s">
        <v>732</v>
      </c>
      <c r="C364" t="s">
        <v>733</v>
      </c>
      <c r="F364">
        <v>0</v>
      </c>
      <c r="K364" t="b">
        <v>1</v>
      </c>
      <c r="L364" t="s">
        <v>710</v>
      </c>
      <c r="M364" t="s">
        <v>711</v>
      </c>
    </row>
    <row r="365" spans="1:13">
      <c r="A365" t="b">
        <v>1</v>
      </c>
      <c r="B365" t="s">
        <v>734</v>
      </c>
      <c r="C365" t="s">
        <v>735</v>
      </c>
      <c r="F365">
        <v>0</v>
      </c>
      <c r="K365" t="b">
        <v>1</v>
      </c>
      <c r="L365" t="s">
        <v>712</v>
      </c>
      <c r="M365" t="s">
        <v>713</v>
      </c>
    </row>
    <row r="366" spans="1:13">
      <c r="A366" t="b">
        <v>1</v>
      </c>
      <c r="B366" t="s">
        <v>736</v>
      </c>
      <c r="C366" t="s">
        <v>737</v>
      </c>
      <c r="F366">
        <v>0</v>
      </c>
      <c r="K366" t="b">
        <v>1</v>
      </c>
      <c r="L366" t="s">
        <v>714</v>
      </c>
      <c r="M366" t="s">
        <v>715</v>
      </c>
    </row>
    <row r="367" spans="1:13">
      <c r="A367" t="b">
        <v>1</v>
      </c>
      <c r="B367" t="s">
        <v>738</v>
      </c>
      <c r="C367" t="s">
        <v>739</v>
      </c>
      <c r="F367">
        <v>0</v>
      </c>
      <c r="K367" t="b">
        <v>1</v>
      </c>
      <c r="L367" t="s">
        <v>716</v>
      </c>
      <c r="M367" t="s">
        <v>717</v>
      </c>
    </row>
    <row r="368" spans="1:13">
      <c r="A368" t="b">
        <v>1</v>
      </c>
      <c r="B368" t="s">
        <v>740</v>
      </c>
      <c r="C368" t="s">
        <v>741</v>
      </c>
      <c r="F368">
        <v>0</v>
      </c>
      <c r="K368" t="b">
        <v>1</v>
      </c>
      <c r="L368" t="s">
        <v>718</v>
      </c>
      <c r="M368" t="s">
        <v>719</v>
      </c>
    </row>
    <row r="369" spans="1:13">
      <c r="A369" t="b">
        <v>1</v>
      </c>
      <c r="B369" t="s">
        <v>742</v>
      </c>
      <c r="C369" t="s">
        <v>743</v>
      </c>
      <c r="F369">
        <v>0</v>
      </c>
      <c r="K369" t="b">
        <v>1</v>
      </c>
      <c r="L369" t="s">
        <v>720</v>
      </c>
      <c r="M369" t="s">
        <v>721</v>
      </c>
    </row>
    <row r="370" spans="1:13">
      <c r="A370" t="b">
        <v>1</v>
      </c>
      <c r="B370" t="s">
        <v>744</v>
      </c>
      <c r="C370" t="s">
        <v>745</v>
      </c>
      <c r="F370">
        <v>0</v>
      </c>
      <c r="K370" t="b">
        <v>1</v>
      </c>
      <c r="L370" t="s">
        <v>722</v>
      </c>
      <c r="M370" t="s">
        <v>723</v>
      </c>
    </row>
    <row r="371" spans="1:13">
      <c r="A371" t="b">
        <v>1</v>
      </c>
      <c r="B371" t="s">
        <v>746</v>
      </c>
      <c r="C371" t="s">
        <v>747</v>
      </c>
      <c r="F371">
        <v>0</v>
      </c>
      <c r="K371" t="b">
        <v>1</v>
      </c>
      <c r="L371" t="s">
        <v>724</v>
      </c>
      <c r="M371" t="s">
        <v>725</v>
      </c>
    </row>
    <row r="372" spans="1:13">
      <c r="A372" t="b">
        <v>1</v>
      </c>
      <c r="B372" t="s">
        <v>748</v>
      </c>
      <c r="C372" t="s">
        <v>749</v>
      </c>
      <c r="F372">
        <v>0</v>
      </c>
      <c r="K372" t="b">
        <v>1</v>
      </c>
      <c r="L372" t="s">
        <v>726</v>
      </c>
      <c r="M372" t="s">
        <v>727</v>
      </c>
    </row>
    <row r="373" spans="1:13">
      <c r="A373" t="b">
        <v>1</v>
      </c>
      <c r="B373" t="s">
        <v>750</v>
      </c>
      <c r="C373" t="s">
        <v>751</v>
      </c>
      <c r="F373">
        <v>0</v>
      </c>
      <c r="K373" t="b">
        <v>1</v>
      </c>
      <c r="L373" t="s">
        <v>728</v>
      </c>
      <c r="M373" t="s">
        <v>729</v>
      </c>
    </row>
    <row r="374" spans="1:13">
      <c r="A374" t="b">
        <v>1</v>
      </c>
      <c r="B374" t="s">
        <v>752</v>
      </c>
      <c r="C374" t="s">
        <v>753</v>
      </c>
      <c r="F374">
        <v>0</v>
      </c>
      <c r="K374" t="b">
        <v>1</v>
      </c>
      <c r="L374" t="s">
        <v>730</v>
      </c>
      <c r="M374" t="s">
        <v>731</v>
      </c>
    </row>
    <row r="375" spans="1:13">
      <c r="A375" t="b">
        <v>1</v>
      </c>
      <c r="B375" t="s">
        <v>754</v>
      </c>
      <c r="C375" t="s">
        <v>755</v>
      </c>
      <c r="F375">
        <v>0</v>
      </c>
      <c r="K375" t="b">
        <v>1</v>
      </c>
      <c r="L375" t="s">
        <v>732</v>
      </c>
      <c r="M375" t="s">
        <v>733</v>
      </c>
    </row>
    <row r="376" spans="1:13">
      <c r="A376" t="b">
        <v>1</v>
      </c>
      <c r="B376" t="s">
        <v>756</v>
      </c>
      <c r="C376" t="s">
        <v>757</v>
      </c>
      <c r="F376">
        <v>0</v>
      </c>
      <c r="K376" t="b">
        <v>1</v>
      </c>
      <c r="L376" t="s">
        <v>734</v>
      </c>
      <c r="M376" t="s">
        <v>735</v>
      </c>
    </row>
    <row r="377" spans="1:13">
      <c r="A377" t="b">
        <v>1</v>
      </c>
      <c r="B377" t="s">
        <v>758</v>
      </c>
      <c r="C377" t="s">
        <v>759</v>
      </c>
      <c r="F377">
        <v>0</v>
      </c>
      <c r="K377" t="b">
        <v>1</v>
      </c>
      <c r="L377" t="s">
        <v>736</v>
      </c>
      <c r="M377" t="s">
        <v>737</v>
      </c>
    </row>
    <row r="378" spans="1:13">
      <c r="A378" t="b">
        <v>1</v>
      </c>
      <c r="B378" t="s">
        <v>760</v>
      </c>
      <c r="C378" t="s">
        <v>761</v>
      </c>
      <c r="F378">
        <v>0</v>
      </c>
      <c r="K378" t="b">
        <v>1</v>
      </c>
      <c r="L378" t="s">
        <v>738</v>
      </c>
      <c r="M378" t="s">
        <v>739</v>
      </c>
    </row>
    <row r="379" spans="1:13">
      <c r="A379" t="b">
        <v>1</v>
      </c>
      <c r="B379" t="s">
        <v>762</v>
      </c>
      <c r="C379" t="s">
        <v>763</v>
      </c>
      <c r="F379">
        <v>0</v>
      </c>
      <c r="K379" t="b">
        <v>1</v>
      </c>
      <c r="L379" t="s">
        <v>740</v>
      </c>
      <c r="M379" t="s">
        <v>741</v>
      </c>
    </row>
    <row r="380" spans="1:13">
      <c r="A380" t="b">
        <v>1</v>
      </c>
      <c r="B380" t="s">
        <v>764</v>
      </c>
      <c r="C380" t="s">
        <v>765</v>
      </c>
      <c r="F380">
        <v>0</v>
      </c>
      <c r="K380" t="b">
        <v>1</v>
      </c>
      <c r="L380" t="s">
        <v>742</v>
      </c>
      <c r="M380" t="s">
        <v>743</v>
      </c>
    </row>
    <row r="381" spans="1:13">
      <c r="A381" t="b">
        <v>1</v>
      </c>
      <c r="B381" t="s">
        <v>766</v>
      </c>
      <c r="C381" t="s">
        <v>767</v>
      </c>
      <c r="F381">
        <v>0</v>
      </c>
      <c r="K381" t="b">
        <v>1</v>
      </c>
      <c r="L381" t="s">
        <v>744</v>
      </c>
      <c r="M381" t="s">
        <v>745</v>
      </c>
    </row>
    <row r="382" spans="1:13">
      <c r="A382" t="b">
        <v>1</v>
      </c>
      <c r="B382" t="s">
        <v>768</v>
      </c>
      <c r="C382" t="s">
        <v>769</v>
      </c>
      <c r="F382">
        <v>0</v>
      </c>
      <c r="K382" t="b">
        <v>1</v>
      </c>
      <c r="L382" t="s">
        <v>746</v>
      </c>
      <c r="M382" t="s">
        <v>747</v>
      </c>
    </row>
    <row r="383" spans="1:13">
      <c r="A383" t="b">
        <v>1</v>
      </c>
      <c r="B383" t="s">
        <v>770</v>
      </c>
      <c r="C383" t="s">
        <v>771</v>
      </c>
      <c r="F383">
        <v>0</v>
      </c>
      <c r="K383" t="b">
        <v>1</v>
      </c>
      <c r="L383" t="s">
        <v>748</v>
      </c>
      <c r="M383" t="s">
        <v>749</v>
      </c>
    </row>
    <row r="384" spans="1:13">
      <c r="A384" t="b">
        <v>1</v>
      </c>
      <c r="B384" t="s">
        <v>772</v>
      </c>
      <c r="C384" t="s">
        <v>773</v>
      </c>
      <c r="F384">
        <v>0</v>
      </c>
      <c r="K384" t="b">
        <v>1</v>
      </c>
      <c r="L384" t="s">
        <v>750</v>
      </c>
      <c r="M384" t="s">
        <v>751</v>
      </c>
    </row>
    <row r="385" spans="1:13">
      <c r="A385" t="b">
        <v>1</v>
      </c>
      <c r="B385" t="s">
        <v>774</v>
      </c>
      <c r="C385" t="s">
        <v>775</v>
      </c>
      <c r="F385">
        <v>0</v>
      </c>
      <c r="K385" t="b">
        <v>1</v>
      </c>
      <c r="L385" t="s">
        <v>752</v>
      </c>
      <c r="M385" t="s">
        <v>753</v>
      </c>
    </row>
    <row r="386" spans="1:13">
      <c r="K386" t="b">
        <v>1</v>
      </c>
      <c r="L386" t="s">
        <v>754</v>
      </c>
      <c r="M386" t="s">
        <v>755</v>
      </c>
    </row>
    <row r="387" spans="1:13">
      <c r="K387" t="b">
        <v>1</v>
      </c>
      <c r="L387" t="s">
        <v>756</v>
      </c>
      <c r="M387" t="s">
        <v>757</v>
      </c>
    </row>
    <row r="388" spans="1:13">
      <c r="K388" t="b">
        <v>1</v>
      </c>
      <c r="L388" t="s">
        <v>758</v>
      </c>
      <c r="M388" t="s">
        <v>759</v>
      </c>
    </row>
    <row r="389" spans="1:13">
      <c r="K389" t="b">
        <v>1</v>
      </c>
      <c r="L389" t="s">
        <v>760</v>
      </c>
      <c r="M389" t="s">
        <v>761</v>
      </c>
    </row>
    <row r="390" spans="1:13">
      <c r="K390" t="b">
        <v>1</v>
      </c>
      <c r="L390" t="s">
        <v>762</v>
      </c>
      <c r="M390" t="s">
        <v>763</v>
      </c>
    </row>
    <row r="391" spans="1:13">
      <c r="K391" t="b">
        <v>1</v>
      </c>
      <c r="L391" t="s">
        <v>764</v>
      </c>
      <c r="M391" t="s">
        <v>765</v>
      </c>
    </row>
    <row r="392" spans="1:13">
      <c r="K392" t="b">
        <v>1</v>
      </c>
      <c r="L392" t="s">
        <v>766</v>
      </c>
      <c r="M392" t="s">
        <v>767</v>
      </c>
    </row>
    <row r="393" spans="1:13">
      <c r="K393" t="b">
        <v>1</v>
      </c>
      <c r="L393" t="s">
        <v>768</v>
      </c>
      <c r="M393" t="s">
        <v>769</v>
      </c>
    </row>
    <row r="394" spans="1:13">
      <c r="K394" t="b">
        <v>1</v>
      </c>
      <c r="L394" t="s">
        <v>770</v>
      </c>
      <c r="M394" t="s">
        <v>771</v>
      </c>
    </row>
    <row r="395" spans="1:13">
      <c r="K395" t="b">
        <v>1</v>
      </c>
      <c r="L395" t="s">
        <v>772</v>
      </c>
      <c r="M395" t="s">
        <v>773</v>
      </c>
    </row>
    <row r="396" spans="1:13">
      <c r="K396" t="b">
        <v>1</v>
      </c>
      <c r="L396" t="s">
        <v>774</v>
      </c>
      <c r="M396" t="s">
        <v>775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7"/>
  <sheetViews>
    <sheetView workbookViewId="0">
      <selection activeCell="M8" sqref="M8:M37"/>
    </sheetView>
  </sheetViews>
  <sheetFormatPr baseColWidth="10" defaultRowHeight="14" x14ac:dyDescent="0"/>
  <cols>
    <col min="9" max="9" width="12.1640625" bestFit="1" customWidth="1"/>
  </cols>
  <sheetData>
    <row r="1" spans="1:18">
      <c r="A1" t="s">
        <v>785</v>
      </c>
      <c r="C1">
        <v>1</v>
      </c>
      <c r="D1">
        <v>2</v>
      </c>
      <c r="E1">
        <v>3</v>
      </c>
      <c r="F1" t="s">
        <v>797</v>
      </c>
      <c r="G1" t="s">
        <v>798</v>
      </c>
      <c r="H1" t="s">
        <v>799</v>
      </c>
      <c r="I1" t="s">
        <v>800</v>
      </c>
      <c r="J1" t="s">
        <v>801</v>
      </c>
      <c r="K1" t="s">
        <v>797</v>
      </c>
      <c r="L1" t="s">
        <v>802</v>
      </c>
    </row>
    <row r="2" spans="1:18">
      <c r="B2" t="s">
        <v>786</v>
      </c>
      <c r="C2">
        <v>22.16</v>
      </c>
      <c r="D2">
        <v>20.55</v>
      </c>
      <c r="E2">
        <v>19.89</v>
      </c>
      <c r="F2">
        <f>AVERAGE(C2:E2)</f>
        <v>20.866666666666667</v>
      </c>
    </row>
    <row r="3" spans="1:18">
      <c r="B3" t="s">
        <v>788</v>
      </c>
      <c r="C3">
        <v>21.22</v>
      </c>
      <c r="D3">
        <v>20.75</v>
      </c>
      <c r="E3">
        <v>20.23</v>
      </c>
      <c r="F3">
        <f t="shared" ref="F3:F37" si="0">AVERAGE(C3:E3)</f>
        <v>20.733333333333334</v>
      </c>
    </row>
    <row r="4" spans="1:18">
      <c r="B4" t="s">
        <v>789</v>
      </c>
      <c r="C4">
        <v>20.51</v>
      </c>
      <c r="D4">
        <v>20.09</v>
      </c>
      <c r="E4">
        <v>19.73</v>
      </c>
      <c r="F4">
        <f t="shared" si="0"/>
        <v>20.11</v>
      </c>
    </row>
    <row r="5" spans="1:18">
      <c r="B5" t="s">
        <v>787</v>
      </c>
      <c r="C5">
        <v>20.99</v>
      </c>
      <c r="D5">
        <v>20.39</v>
      </c>
      <c r="E5">
        <v>20.32</v>
      </c>
      <c r="F5">
        <f t="shared" si="0"/>
        <v>20.566666666666666</v>
      </c>
    </row>
    <row r="6" spans="1:18">
      <c r="B6" t="s">
        <v>790</v>
      </c>
      <c r="C6">
        <v>20.8</v>
      </c>
      <c r="D6">
        <v>20.67</v>
      </c>
      <c r="E6">
        <v>20.68</v>
      </c>
      <c r="F6">
        <f t="shared" si="0"/>
        <v>20.716666666666665</v>
      </c>
    </row>
    <row r="7" spans="1:18">
      <c r="B7" t="s">
        <v>791</v>
      </c>
      <c r="C7">
        <v>20.71</v>
      </c>
      <c r="D7">
        <v>20.079999999999998</v>
      </c>
      <c r="E7">
        <v>20.350000000000001</v>
      </c>
      <c r="F7">
        <f t="shared" si="0"/>
        <v>20.38</v>
      </c>
      <c r="O7" t="s">
        <v>808</v>
      </c>
      <c r="P7" t="s">
        <v>809</v>
      </c>
      <c r="Q7" t="s">
        <v>810</v>
      </c>
      <c r="R7" t="s">
        <v>811</v>
      </c>
    </row>
    <row r="8" spans="1:18">
      <c r="A8" t="s">
        <v>792</v>
      </c>
      <c r="B8" t="s">
        <v>786</v>
      </c>
      <c r="C8">
        <v>24.61</v>
      </c>
      <c r="D8">
        <v>24.39</v>
      </c>
      <c r="E8">
        <v>24.03</v>
      </c>
      <c r="F8">
        <f t="shared" si="0"/>
        <v>24.343333333333334</v>
      </c>
      <c r="G8">
        <f>F8-F$2</f>
        <v>3.4766666666666666</v>
      </c>
      <c r="H8">
        <f>2^-G8</f>
        <v>8.9829513661182581E-2</v>
      </c>
      <c r="I8">
        <f>AVERAGE(H8:H10)</f>
        <v>8.5450794671079092E-2</v>
      </c>
      <c r="J8">
        <f>H8/I$8</f>
        <v>1.0512425777543468</v>
      </c>
      <c r="K8">
        <f>AVERAGE(J8:J10)</f>
        <v>1</v>
      </c>
      <c r="L8">
        <f>STDEV(J8:J10)/SQRT(3)</f>
        <v>3.9844860907788909E-2</v>
      </c>
      <c r="M8">
        <v>1.05124258</v>
      </c>
      <c r="N8" t="s">
        <v>803</v>
      </c>
      <c r="O8">
        <v>1</v>
      </c>
      <c r="P8">
        <f>K11</f>
        <v>4.4467267480314522E-2</v>
      </c>
      <c r="Q8">
        <f>L8</f>
        <v>3.9844860907788909E-2</v>
      </c>
      <c r="R8">
        <f>L11</f>
        <v>2.5217324416919647E-3</v>
      </c>
    </row>
    <row r="9" spans="1:18">
      <c r="B9" t="s">
        <v>788</v>
      </c>
      <c r="C9">
        <v>24.79</v>
      </c>
      <c r="D9">
        <v>24.08</v>
      </c>
      <c r="E9">
        <v>23.86</v>
      </c>
      <c r="F9">
        <f t="shared" si="0"/>
        <v>24.243333333333329</v>
      </c>
      <c r="G9">
        <f>F9-F$3</f>
        <v>3.5099999999999945</v>
      </c>
      <c r="H9">
        <f t="shared" ref="H9:H37" si="1">2^-G9</f>
        <v>8.7777804733625175E-2</v>
      </c>
      <c r="J9">
        <f t="shared" ref="J9:J13" si="2">H9/I$8</f>
        <v>1.0272321640951767</v>
      </c>
      <c r="M9">
        <v>1.0272321600000001</v>
      </c>
      <c r="N9" t="s">
        <v>804</v>
      </c>
      <c r="O9">
        <v>1</v>
      </c>
      <c r="P9">
        <f>K17</f>
        <v>0.30408221290904758</v>
      </c>
      <c r="Q9">
        <f>L14</f>
        <v>0.21342952400238469</v>
      </c>
      <c r="R9">
        <f>L17</f>
        <v>3.752245857915118E-2</v>
      </c>
    </row>
    <row r="10" spans="1:18">
      <c r="B10" t="s">
        <v>789</v>
      </c>
      <c r="C10">
        <v>23.99</v>
      </c>
      <c r="D10">
        <v>23.56</v>
      </c>
      <c r="E10">
        <v>23.78</v>
      </c>
      <c r="F10">
        <f t="shared" si="0"/>
        <v>23.776666666666667</v>
      </c>
      <c r="G10">
        <f>F10-F$4</f>
        <v>3.6666666666666679</v>
      </c>
      <c r="H10">
        <f t="shared" si="1"/>
        <v>7.8745065618429519E-2</v>
      </c>
      <c r="J10">
        <f t="shared" si="2"/>
        <v>0.92152525815047648</v>
      </c>
      <c r="M10">
        <v>0.92152526000000001</v>
      </c>
      <c r="N10" t="s">
        <v>805</v>
      </c>
      <c r="O10">
        <v>1</v>
      </c>
      <c r="P10">
        <f>K23</f>
        <v>4.7236211562770747E-2</v>
      </c>
      <c r="Q10">
        <f>L20</f>
        <v>0.11136423750001155</v>
      </c>
      <c r="R10">
        <f>L23</f>
        <v>2.2821005943195524E-3</v>
      </c>
    </row>
    <row r="11" spans="1:18">
      <c r="B11" t="s">
        <v>787</v>
      </c>
      <c r="C11">
        <v>28.66</v>
      </c>
      <c r="D11">
        <v>28.24</v>
      </c>
      <c r="E11">
        <v>28.48</v>
      </c>
      <c r="F11">
        <f t="shared" si="0"/>
        <v>28.459999999999997</v>
      </c>
      <c r="G11">
        <f>F11-F$5</f>
        <v>7.8933333333333309</v>
      </c>
      <c r="H11">
        <f t="shared" si="1"/>
        <v>4.206006125966894E-3</v>
      </c>
      <c r="J11">
        <f t="shared" si="2"/>
        <v>4.9221381055107039E-2</v>
      </c>
      <c r="K11">
        <f>AVERAGE(J11:J13)</f>
        <v>4.4467267480314522E-2</v>
      </c>
      <c r="L11">
        <f>STDEV(J11:J13)/SQRT(3)</f>
        <v>2.5217324416919647E-3</v>
      </c>
      <c r="M11">
        <v>4.9221380000000002E-2</v>
      </c>
      <c r="N11" t="s">
        <v>806</v>
      </c>
      <c r="O11">
        <v>1</v>
      </c>
      <c r="P11">
        <f>K29</f>
        <v>1.5524928544964447E-2</v>
      </c>
      <c r="Q11">
        <f>L26</f>
        <v>7.0612492488488887E-2</v>
      </c>
      <c r="R11">
        <f>L29</f>
        <v>1.0395146998444659E-3</v>
      </c>
    </row>
    <row r="12" spans="1:18">
      <c r="B12" t="s">
        <v>790</v>
      </c>
      <c r="C12">
        <v>28.72</v>
      </c>
      <c r="D12">
        <v>28.72</v>
      </c>
      <c r="E12">
        <v>29.22</v>
      </c>
      <c r="F12">
        <f t="shared" si="0"/>
        <v>28.886666666666667</v>
      </c>
      <c r="G12">
        <f>F12-F$6</f>
        <v>8.1700000000000017</v>
      </c>
      <c r="H12">
        <f t="shared" si="1"/>
        <v>3.4720417233069121E-3</v>
      </c>
      <c r="J12">
        <f t="shared" si="2"/>
        <v>4.0632058913807015E-2</v>
      </c>
      <c r="M12">
        <v>4.0632059999999998E-2</v>
      </c>
      <c r="N12" t="s">
        <v>807</v>
      </c>
      <c r="O12">
        <v>1</v>
      </c>
      <c r="P12">
        <f>K35</f>
        <v>0.11106427422089082</v>
      </c>
      <c r="Q12">
        <f>L32</f>
        <v>0.15082103037383565</v>
      </c>
      <c r="R12">
        <f>L35</f>
        <v>1.2968770851274829E-2</v>
      </c>
    </row>
    <row r="13" spans="1:18">
      <c r="B13" t="s">
        <v>791</v>
      </c>
      <c r="C13">
        <v>28.32</v>
      </c>
      <c r="D13">
        <v>28.16</v>
      </c>
      <c r="E13">
        <v>28.87</v>
      </c>
      <c r="F13">
        <f t="shared" si="0"/>
        <v>28.450000000000003</v>
      </c>
      <c r="G13">
        <f>F13-F$7</f>
        <v>8.0700000000000038</v>
      </c>
      <c r="H13">
        <f t="shared" si="1"/>
        <v>3.7212421798591207E-3</v>
      </c>
      <c r="J13">
        <f t="shared" si="2"/>
        <v>4.354836247202952E-2</v>
      </c>
      <c r="M13">
        <v>4.3548360000000001E-2</v>
      </c>
    </row>
    <row r="14" spans="1:18">
      <c r="A14" t="s">
        <v>793</v>
      </c>
      <c r="B14" t="s">
        <v>786</v>
      </c>
      <c r="C14">
        <v>36.69</v>
      </c>
      <c r="D14">
        <v>35.74</v>
      </c>
      <c r="E14">
        <v>35.36</v>
      </c>
      <c r="F14">
        <f t="shared" si="0"/>
        <v>35.93</v>
      </c>
      <c r="G14">
        <f t="shared" ref="G14" si="3">F14-F$2</f>
        <v>15.063333333333333</v>
      </c>
      <c r="H14">
        <f t="shared" si="1"/>
        <v>2.9206857515683049E-5</v>
      </c>
      <c r="I14">
        <f>AVERAGE(H14:H16)</f>
        <v>2.3194356271479964E-5</v>
      </c>
      <c r="J14">
        <f>H14/I$14</f>
        <v>1.2592225959552119</v>
      </c>
      <c r="K14">
        <f>AVERAGE(J14:J16)</f>
        <v>1</v>
      </c>
      <c r="L14">
        <f>STDEV(J14:J16)/SQRT(3)</f>
        <v>0.21342952400238469</v>
      </c>
      <c r="M14">
        <v>1.2592226</v>
      </c>
    </row>
    <row r="15" spans="1:18">
      <c r="B15" t="s">
        <v>788</v>
      </c>
      <c r="C15" s="1">
        <v>40</v>
      </c>
      <c r="D15">
        <v>35.97</v>
      </c>
      <c r="E15">
        <v>35.85</v>
      </c>
      <c r="F15">
        <f>AVERAGE(D15:E15)</f>
        <v>35.909999999999997</v>
      </c>
      <c r="G15">
        <f t="shared" ref="G15" si="4">F15-F$3</f>
        <v>15.176666666666662</v>
      </c>
      <c r="H15">
        <f t="shared" si="1"/>
        <v>2.7000269506214853E-5</v>
      </c>
      <c r="J15">
        <f t="shared" ref="J15:J19" si="5">H15/I$14</f>
        <v>1.1640879009612646</v>
      </c>
      <c r="M15">
        <v>1.1640879</v>
      </c>
    </row>
    <row r="16" spans="1:18">
      <c r="B16" t="s">
        <v>789</v>
      </c>
      <c r="C16">
        <v>36.9</v>
      </c>
      <c r="D16">
        <v>36.01</v>
      </c>
      <c r="E16">
        <v>35.99</v>
      </c>
      <c r="F16">
        <f t="shared" si="0"/>
        <v>36.300000000000004</v>
      </c>
      <c r="G16">
        <f t="shared" ref="G16" si="6">F16-F$4</f>
        <v>16.190000000000005</v>
      </c>
      <c r="H16">
        <f t="shared" si="1"/>
        <v>1.3375941792541987E-5</v>
      </c>
      <c r="J16">
        <f t="shared" si="5"/>
        <v>0.57668950308352351</v>
      </c>
      <c r="M16">
        <v>0.57668949999999997</v>
      </c>
    </row>
    <row r="17" spans="1:13">
      <c r="B17" t="s">
        <v>787</v>
      </c>
      <c r="C17">
        <v>37.69</v>
      </c>
      <c r="D17">
        <v>37.31</v>
      </c>
      <c r="E17">
        <v>38.04</v>
      </c>
      <c r="F17">
        <f t="shared" si="0"/>
        <v>37.68</v>
      </c>
      <c r="G17">
        <f t="shared" ref="G17" si="7">F17-F$5</f>
        <v>17.113333333333333</v>
      </c>
      <c r="H17">
        <f t="shared" si="1"/>
        <v>7.052991182032474E-6</v>
      </c>
      <c r="J17">
        <f t="shared" si="5"/>
        <v>0.30408221290904758</v>
      </c>
      <c r="K17">
        <f>J17:J19</f>
        <v>0.30408221290904758</v>
      </c>
      <c r="L17">
        <f>STDEV(J17:J19)/SQRT(3)</f>
        <v>3.752245857915118E-2</v>
      </c>
      <c r="M17">
        <v>3.0408220999999999E-2</v>
      </c>
    </row>
    <row r="18" spans="1:13">
      <c r="B18" t="s">
        <v>790</v>
      </c>
      <c r="C18">
        <v>38.409999999999997</v>
      </c>
      <c r="D18">
        <v>37.94</v>
      </c>
      <c r="E18">
        <v>39.35</v>
      </c>
      <c r="F18">
        <f t="shared" si="0"/>
        <v>38.566666666666663</v>
      </c>
      <c r="G18">
        <f t="shared" ref="G18" si="8">F18-F$6</f>
        <v>17.849999999999998</v>
      </c>
      <c r="H18">
        <f t="shared" si="1"/>
        <v>4.2326716311181893E-6</v>
      </c>
      <c r="J18">
        <f t="shared" si="5"/>
        <v>0.18248713530035446</v>
      </c>
      <c r="M18">
        <v>0.18248713999999999</v>
      </c>
    </row>
    <row r="19" spans="1:13">
      <c r="B19" t="s">
        <v>791</v>
      </c>
      <c r="C19">
        <v>37.49</v>
      </c>
      <c r="D19">
        <v>37.409999999999997</v>
      </c>
      <c r="E19">
        <v>37.89</v>
      </c>
      <c r="F19">
        <f t="shared" si="0"/>
        <v>37.596666666666671</v>
      </c>
      <c r="G19">
        <f t="shared" ref="G19" si="9">F19-F$7</f>
        <v>17.216666666666672</v>
      </c>
      <c r="H19">
        <f t="shared" si="1"/>
        <v>6.5654864291711928E-6</v>
      </c>
      <c r="J19">
        <f t="shared" si="5"/>
        <v>0.28306396402318729</v>
      </c>
      <c r="M19">
        <v>0.28306396</v>
      </c>
    </row>
    <row r="20" spans="1:13">
      <c r="A20" t="s">
        <v>794</v>
      </c>
      <c r="B20" t="s">
        <v>786</v>
      </c>
      <c r="C20">
        <v>25.81</v>
      </c>
      <c r="D20">
        <v>24.76</v>
      </c>
      <c r="E20">
        <v>24.46</v>
      </c>
      <c r="F20">
        <f t="shared" si="0"/>
        <v>25.01</v>
      </c>
      <c r="G20">
        <f t="shared" ref="G20" si="10">F20-F$2</f>
        <v>4.1433333333333344</v>
      </c>
      <c r="H20">
        <f t="shared" si="1"/>
        <v>5.6589047581771454E-2</v>
      </c>
      <c r="I20">
        <f>AVERAGE(H20:H22)</f>
        <v>4.775661002231766E-2</v>
      </c>
      <c r="J20">
        <f>H20/I$20</f>
        <v>1.1849469121724974</v>
      </c>
      <c r="K20">
        <f>AVERAGE(J20:J22)</f>
        <v>1.0000000000000002</v>
      </c>
      <c r="L20">
        <f>STDEV(J20:J22)/SQRT(3)</f>
        <v>0.11136423750001155</v>
      </c>
      <c r="M20">
        <v>1.1849469100000001</v>
      </c>
    </row>
    <row r="21" spans="1:13">
      <c r="B21" t="s">
        <v>788</v>
      </c>
      <c r="C21">
        <v>25.82</v>
      </c>
      <c r="D21">
        <v>24.92</v>
      </c>
      <c r="E21">
        <v>24.56</v>
      </c>
      <c r="F21">
        <f t="shared" si="0"/>
        <v>25.099999999999998</v>
      </c>
      <c r="G21">
        <f t="shared" ref="G21" si="11">F21-F$3</f>
        <v>4.3666666666666636</v>
      </c>
      <c r="H21">
        <f t="shared" si="1"/>
        <v>4.8473273807304325E-2</v>
      </c>
      <c r="J21">
        <f t="shared" ref="J21:J25" si="12">H21/I$20</f>
        <v>1.0150065882953534</v>
      </c>
      <c r="M21">
        <v>1.01500659</v>
      </c>
    </row>
    <row r="22" spans="1:13">
      <c r="B22" t="s">
        <v>789</v>
      </c>
      <c r="C22">
        <v>25.24</v>
      </c>
      <c r="D22">
        <v>24.91</v>
      </c>
      <c r="E22">
        <v>24.31</v>
      </c>
      <c r="F22">
        <f t="shared" si="0"/>
        <v>24.819999999999997</v>
      </c>
      <c r="G22">
        <f t="shared" ref="G22" si="13">F22-F$4</f>
        <v>4.7099999999999973</v>
      </c>
      <c r="H22">
        <f t="shared" si="1"/>
        <v>3.8207508677877214E-2</v>
      </c>
      <c r="J22">
        <f t="shared" si="12"/>
        <v>0.80004649953214957</v>
      </c>
      <c r="M22">
        <v>0.80004649999999999</v>
      </c>
    </row>
    <row r="23" spans="1:13">
      <c r="B23" t="s">
        <v>787</v>
      </c>
      <c r="C23">
        <v>29.24</v>
      </c>
      <c r="D23">
        <v>28.86</v>
      </c>
      <c r="E23">
        <v>29.9</v>
      </c>
      <c r="F23">
        <f t="shared" si="0"/>
        <v>29.333333333333332</v>
      </c>
      <c r="G23">
        <f t="shared" ref="G23" si="14">F23-F$5</f>
        <v>8.7666666666666657</v>
      </c>
      <c r="H23">
        <f t="shared" si="1"/>
        <v>2.2959920044601746E-3</v>
      </c>
      <c r="J23">
        <f t="shared" si="12"/>
        <v>4.8076946906139478E-2</v>
      </c>
      <c r="K23">
        <f>AVERAGE(J23:J25)</f>
        <v>4.7236211562770747E-2</v>
      </c>
      <c r="L23">
        <f>STDEV(J23:J25)/SQRT(3)</f>
        <v>2.2821005943195524E-3</v>
      </c>
      <c r="M23">
        <v>4.807695E-2</v>
      </c>
    </row>
    <row r="24" spans="1:13">
      <c r="B24" t="s">
        <v>790</v>
      </c>
      <c r="C24">
        <v>29.58</v>
      </c>
      <c r="D24">
        <v>29.2</v>
      </c>
      <c r="E24">
        <v>30.16</v>
      </c>
      <c r="F24">
        <f t="shared" si="0"/>
        <v>29.646666666666665</v>
      </c>
      <c r="G24">
        <f t="shared" ref="G24" si="15">F24-F$6</f>
        <v>8.93</v>
      </c>
      <c r="H24">
        <f t="shared" si="1"/>
        <v>2.0502278977013034E-3</v>
      </c>
      <c r="J24">
        <f t="shared" si="12"/>
        <v>4.2930767002582242E-2</v>
      </c>
      <c r="M24">
        <v>4.293077E-2</v>
      </c>
    </row>
    <row r="25" spans="1:13">
      <c r="B25" t="s">
        <v>791</v>
      </c>
      <c r="C25">
        <v>29.2</v>
      </c>
      <c r="D25">
        <v>28.66</v>
      </c>
      <c r="E25">
        <v>29.35</v>
      </c>
      <c r="F25">
        <f t="shared" si="0"/>
        <v>29.070000000000004</v>
      </c>
      <c r="G25">
        <f t="shared" ref="G25" si="16">F25-F$7</f>
        <v>8.6900000000000048</v>
      </c>
      <c r="H25">
        <f t="shared" si="1"/>
        <v>2.4213041014433255E-3</v>
      </c>
      <c r="J25">
        <f t="shared" si="12"/>
        <v>5.0700920779590507E-2</v>
      </c>
      <c r="M25">
        <v>5.0700919999999997E-2</v>
      </c>
    </row>
    <row r="26" spans="1:13">
      <c r="A26" t="s">
        <v>795</v>
      </c>
      <c r="B26" t="s">
        <v>786</v>
      </c>
      <c r="C26">
        <v>35.909999999999997</v>
      </c>
      <c r="D26">
        <v>34.35</v>
      </c>
      <c r="E26">
        <v>32.89</v>
      </c>
      <c r="F26">
        <f t="shared" si="0"/>
        <v>34.383333333333333</v>
      </c>
      <c r="G26">
        <f t="shared" ref="G26" si="17">F26-F$2</f>
        <v>13.516666666666666</v>
      </c>
      <c r="H26">
        <f t="shared" si="1"/>
        <v>8.5325313365418724E-5</v>
      </c>
      <c r="I26">
        <f>AVERAGE(H26:H28)</f>
        <v>9.0623946856463762E-5</v>
      </c>
      <c r="J26">
        <f>H26/I$26</f>
        <v>0.9415316406441957</v>
      </c>
      <c r="K26">
        <f>AVERAGE(J26:J28)</f>
        <v>1</v>
      </c>
      <c r="L26">
        <f>STDEV(J26:J28)/SQRT(3)</f>
        <v>7.0612492488488887E-2</v>
      </c>
      <c r="M26">
        <f>0.94153164</f>
        <v>0.94153164</v>
      </c>
    </row>
    <row r="27" spans="1:13">
      <c r="B27" t="s">
        <v>788</v>
      </c>
      <c r="C27">
        <v>35.799999999999997</v>
      </c>
      <c r="D27">
        <v>34.18</v>
      </c>
      <c r="E27">
        <v>32.880000000000003</v>
      </c>
      <c r="F27">
        <f t="shared" si="0"/>
        <v>34.286666666666662</v>
      </c>
      <c r="G27">
        <f t="shared" ref="G27" si="18">F27-F$3</f>
        <v>13.553333333333327</v>
      </c>
      <c r="H27">
        <f t="shared" si="1"/>
        <v>8.3184062315968827E-5</v>
      </c>
      <c r="J27">
        <f t="shared" ref="J27:J31" si="19">H27/I$26</f>
        <v>0.91790376828015752</v>
      </c>
      <c r="M27">
        <v>0.91790377000000001</v>
      </c>
    </row>
    <row r="28" spans="1:13">
      <c r="B28" t="s">
        <v>789</v>
      </c>
      <c r="C28">
        <v>34.21</v>
      </c>
      <c r="D28">
        <v>33.44</v>
      </c>
      <c r="E28">
        <v>32.4</v>
      </c>
      <c r="F28">
        <f t="shared" si="0"/>
        <v>33.35</v>
      </c>
      <c r="G28">
        <f t="shared" ref="G28" si="20">F28-F$4</f>
        <v>13.240000000000002</v>
      </c>
      <c r="H28">
        <f t="shared" si="1"/>
        <v>1.0336246488800375E-4</v>
      </c>
      <c r="J28">
        <f t="shared" si="19"/>
        <v>1.140564591075647</v>
      </c>
      <c r="M28">
        <v>1.1405645900000001</v>
      </c>
    </row>
    <row r="29" spans="1:13">
      <c r="B29" t="s">
        <v>787</v>
      </c>
      <c r="C29">
        <v>40</v>
      </c>
      <c r="D29">
        <v>40</v>
      </c>
      <c r="E29">
        <v>40</v>
      </c>
      <c r="F29">
        <f t="shared" si="0"/>
        <v>40</v>
      </c>
      <c r="G29">
        <f t="shared" ref="G29" si="21">F29-F$5</f>
        <v>19.433333333333334</v>
      </c>
      <c r="H29">
        <f t="shared" si="1"/>
        <v>1.4124846957078596E-6</v>
      </c>
      <c r="J29">
        <f t="shared" si="19"/>
        <v>1.5586219147407548E-2</v>
      </c>
      <c r="K29">
        <f>AVERAGE(J29:J31)</f>
        <v>1.5524928544964447E-2</v>
      </c>
      <c r="L29">
        <f>STDEV(J29:J31)/SQRT(3)</f>
        <v>1.0395146998444659E-3</v>
      </c>
      <c r="M29">
        <v>1.558622E-2</v>
      </c>
    </row>
    <row r="30" spans="1:13">
      <c r="B30" t="s">
        <v>790</v>
      </c>
      <c r="C30">
        <v>40</v>
      </c>
      <c r="D30">
        <v>40</v>
      </c>
      <c r="E30">
        <v>40</v>
      </c>
      <c r="F30">
        <f t="shared" si="0"/>
        <v>40</v>
      </c>
      <c r="G30">
        <f t="shared" ref="G30" si="22">F30-F$6</f>
        <v>19.283333333333335</v>
      </c>
      <c r="H30">
        <f t="shared" si="1"/>
        <v>1.56724989812048E-6</v>
      </c>
      <c r="J30">
        <f t="shared" si="19"/>
        <v>1.7293992950922727E-2</v>
      </c>
      <c r="M30">
        <v>1.7293989999999999E-2</v>
      </c>
    </row>
    <row r="31" spans="1:13">
      <c r="B31" t="s">
        <v>791</v>
      </c>
      <c r="C31">
        <v>40</v>
      </c>
      <c r="D31">
        <v>40</v>
      </c>
      <c r="E31">
        <v>40</v>
      </c>
      <c r="F31">
        <f t="shared" si="0"/>
        <v>40</v>
      </c>
      <c r="G31">
        <f t="shared" ref="G31" si="23">F31-F$7</f>
        <v>19.62</v>
      </c>
      <c r="H31">
        <f t="shared" si="1"/>
        <v>1.2410563043994264E-6</v>
      </c>
      <c r="J31">
        <f t="shared" si="19"/>
        <v>1.3694573536563066E-2</v>
      </c>
      <c r="M31">
        <v>1.369457E-2</v>
      </c>
    </row>
    <row r="32" spans="1:13">
      <c r="A32" t="s">
        <v>796</v>
      </c>
      <c r="B32" t="s">
        <v>786</v>
      </c>
      <c r="C32">
        <v>26.32</v>
      </c>
      <c r="D32">
        <v>26</v>
      </c>
      <c r="E32">
        <v>25.86</v>
      </c>
      <c r="F32">
        <f t="shared" si="0"/>
        <v>26.060000000000002</v>
      </c>
      <c r="G32">
        <f t="shared" ref="G32" si="24">F32-F$2</f>
        <v>5.1933333333333351</v>
      </c>
      <c r="H32">
        <f t="shared" si="1"/>
        <v>2.7330708439244848E-2</v>
      </c>
      <c r="I32">
        <f>AVERAGE(H32:H34)</f>
        <v>2.2291873491191615E-2</v>
      </c>
      <c r="J32">
        <f>H32/I$32</f>
        <v>1.2260390967158625</v>
      </c>
      <c r="K32">
        <f>AVERAGE(J32:J34)</f>
        <v>0.99999999999999989</v>
      </c>
      <c r="L32">
        <f>STDEV(J32:J34)/SQRT(3)</f>
        <v>0.15082103037383565</v>
      </c>
      <c r="M32">
        <v>1.2260390999999999</v>
      </c>
    </row>
    <row r="33" spans="2:13">
      <c r="B33" t="s">
        <v>788</v>
      </c>
      <c r="C33">
        <v>26.26</v>
      </c>
      <c r="D33">
        <v>26.07</v>
      </c>
      <c r="E33">
        <v>26.08</v>
      </c>
      <c r="F33">
        <f t="shared" si="0"/>
        <v>26.136666666666667</v>
      </c>
      <c r="G33">
        <f t="shared" ref="G33" si="25">F33-F$3</f>
        <v>5.4033333333333324</v>
      </c>
      <c r="H33">
        <f t="shared" si="1"/>
        <v>2.3628415003747294E-2</v>
      </c>
      <c r="J33">
        <f t="shared" ref="J33:J37" si="26">H33/I$32</f>
        <v>1.0599564461499298</v>
      </c>
      <c r="M33">
        <v>1.05995645</v>
      </c>
    </row>
    <row r="34" spans="2:13">
      <c r="B34" t="s">
        <v>789</v>
      </c>
      <c r="C34">
        <v>26.21</v>
      </c>
      <c r="D34">
        <v>26.28</v>
      </c>
      <c r="E34">
        <v>25.76</v>
      </c>
      <c r="F34">
        <f t="shared" si="0"/>
        <v>26.083333333333332</v>
      </c>
      <c r="G34">
        <f t="shared" ref="G34" si="27">F34-F$4</f>
        <v>5.9733333333333327</v>
      </c>
      <c r="H34">
        <f t="shared" si="1"/>
        <v>1.5916497030582701E-2</v>
      </c>
      <c r="J34">
        <f t="shared" si="26"/>
        <v>0.71400445713420757</v>
      </c>
      <c r="M34">
        <v>0.71400445999999995</v>
      </c>
    </row>
    <row r="35" spans="2:13">
      <c r="B35" t="s">
        <v>787</v>
      </c>
      <c r="C35">
        <v>29.2</v>
      </c>
      <c r="D35">
        <v>28.87</v>
      </c>
      <c r="E35">
        <v>29.4</v>
      </c>
      <c r="F35">
        <f t="shared" si="0"/>
        <v>29.156666666666666</v>
      </c>
      <c r="G35">
        <f t="shared" ref="G35" si="28">F35-F$5</f>
        <v>8.59</v>
      </c>
      <c r="H35">
        <f t="shared" si="1"/>
        <v>2.5950894806572502E-3</v>
      </c>
      <c r="J35">
        <f t="shared" si="26"/>
        <v>0.1164141489356052</v>
      </c>
      <c r="K35">
        <f>AVERAGE(J35:J37)</f>
        <v>0.11106427422089082</v>
      </c>
      <c r="L35">
        <f>STDEV(J35:J37)/SQRT(3)</f>
        <v>1.2968770851274829E-2</v>
      </c>
      <c r="M35">
        <v>0.11641414999999999</v>
      </c>
    </row>
    <row r="36" spans="2:13">
      <c r="B36" t="s">
        <v>790</v>
      </c>
      <c r="C36">
        <v>29.72</v>
      </c>
      <c r="D36">
        <v>29.62</v>
      </c>
      <c r="E36">
        <v>29.87</v>
      </c>
      <c r="F36">
        <f t="shared" si="0"/>
        <v>29.736666666666668</v>
      </c>
      <c r="G36">
        <f t="shared" ref="G36" si="29">F36-F$6</f>
        <v>9.0200000000000031</v>
      </c>
      <c r="H36">
        <f t="shared" si="1"/>
        <v>1.9262357509635881E-3</v>
      </c>
      <c r="J36">
        <f t="shared" si="26"/>
        <v>8.6409774024813063E-2</v>
      </c>
      <c r="M36">
        <v>8.6409769999999997E-2</v>
      </c>
    </row>
    <row r="37" spans="2:13">
      <c r="B37" t="s">
        <v>791</v>
      </c>
      <c r="C37">
        <v>28.64</v>
      </c>
      <c r="D37">
        <v>28.82</v>
      </c>
      <c r="E37">
        <v>28.96</v>
      </c>
      <c r="F37">
        <f t="shared" si="0"/>
        <v>28.806666666666668</v>
      </c>
      <c r="G37">
        <f t="shared" ref="G37" si="30">F37-F$7</f>
        <v>8.4266666666666694</v>
      </c>
      <c r="H37">
        <f t="shared" si="1"/>
        <v>2.9061670193484997E-3</v>
      </c>
      <c r="J37">
        <f t="shared" si="26"/>
        <v>0.13036889970225424</v>
      </c>
      <c r="M37">
        <v>0.13036890000000001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tabSelected="1" workbookViewId="0">
      <selection activeCell="C2" sqref="C2"/>
    </sheetView>
  </sheetViews>
  <sheetFormatPr baseColWidth="10" defaultRowHeight="14" x14ac:dyDescent="0"/>
  <sheetData>
    <row r="1" spans="1:3">
      <c r="A1" t="s">
        <v>814</v>
      </c>
      <c r="B1" t="s">
        <v>815</v>
      </c>
      <c r="C1" t="s">
        <v>816</v>
      </c>
    </row>
    <row r="2" spans="1:3">
      <c r="A2" t="s">
        <v>803</v>
      </c>
      <c r="B2" t="s">
        <v>808</v>
      </c>
      <c r="C2">
        <v>1.05124258</v>
      </c>
    </row>
    <row r="3" spans="1:3">
      <c r="A3" t="s">
        <v>803</v>
      </c>
      <c r="B3" t="s">
        <v>808</v>
      </c>
      <c r="C3">
        <v>1.0272321600000001</v>
      </c>
    </row>
    <row r="4" spans="1:3">
      <c r="A4" t="s">
        <v>803</v>
      </c>
      <c r="B4" t="s">
        <v>808</v>
      </c>
      <c r="C4">
        <v>0.92152526000000001</v>
      </c>
    </row>
    <row r="5" spans="1:3">
      <c r="A5" t="s">
        <v>803</v>
      </c>
      <c r="B5" t="s">
        <v>813</v>
      </c>
      <c r="C5">
        <v>4.9221380000000002E-2</v>
      </c>
    </row>
    <row r="6" spans="1:3">
      <c r="A6" t="s">
        <v>803</v>
      </c>
      <c r="B6" t="s">
        <v>813</v>
      </c>
      <c r="C6">
        <v>4.0632059999999998E-2</v>
      </c>
    </row>
    <row r="7" spans="1:3">
      <c r="A7" t="s">
        <v>803</v>
      </c>
      <c r="B7" t="s">
        <v>813</v>
      </c>
      <c r="C7">
        <v>4.3548360000000001E-2</v>
      </c>
    </row>
    <row r="8" spans="1:3">
      <c r="A8" t="s">
        <v>804</v>
      </c>
      <c r="B8" t="s">
        <v>808</v>
      </c>
      <c r="C8">
        <v>1.2592226</v>
      </c>
    </row>
    <row r="9" spans="1:3">
      <c r="A9" t="s">
        <v>804</v>
      </c>
      <c r="B9" t="s">
        <v>808</v>
      </c>
      <c r="C9">
        <v>1.1640879</v>
      </c>
    </row>
    <row r="10" spans="1:3">
      <c r="A10" t="s">
        <v>804</v>
      </c>
      <c r="B10" t="s">
        <v>808</v>
      </c>
      <c r="C10">
        <v>0.57668949999999997</v>
      </c>
    </row>
    <row r="11" spans="1:3">
      <c r="A11" t="s">
        <v>804</v>
      </c>
      <c r="B11" t="s">
        <v>813</v>
      </c>
      <c r="C11">
        <v>3.0408220999999999E-2</v>
      </c>
    </row>
    <row r="12" spans="1:3">
      <c r="A12" t="s">
        <v>804</v>
      </c>
      <c r="B12" t="s">
        <v>813</v>
      </c>
      <c r="C12">
        <v>0.18248713999999999</v>
      </c>
    </row>
    <row r="13" spans="1:3">
      <c r="A13" t="s">
        <v>804</v>
      </c>
      <c r="B13" t="s">
        <v>813</v>
      </c>
      <c r="C13">
        <v>0.28306396</v>
      </c>
    </row>
    <row r="14" spans="1:3">
      <c r="A14" t="s">
        <v>805</v>
      </c>
      <c r="B14" t="s">
        <v>808</v>
      </c>
      <c r="C14">
        <v>1.1849469100000001</v>
      </c>
    </row>
    <row r="15" spans="1:3">
      <c r="A15" t="s">
        <v>805</v>
      </c>
      <c r="B15" t="s">
        <v>808</v>
      </c>
      <c r="C15">
        <v>1.01500659</v>
      </c>
    </row>
    <row r="16" spans="1:3">
      <c r="A16" t="s">
        <v>805</v>
      </c>
      <c r="B16" t="s">
        <v>808</v>
      </c>
      <c r="C16">
        <v>0.80004649999999999</v>
      </c>
    </row>
    <row r="17" spans="1:3">
      <c r="A17" t="s">
        <v>805</v>
      </c>
      <c r="B17" t="s">
        <v>813</v>
      </c>
      <c r="C17">
        <v>4.807695E-2</v>
      </c>
    </row>
    <row r="18" spans="1:3">
      <c r="A18" t="s">
        <v>805</v>
      </c>
      <c r="B18" t="s">
        <v>813</v>
      </c>
      <c r="C18">
        <v>4.293077E-2</v>
      </c>
    </row>
    <row r="19" spans="1:3">
      <c r="A19" t="s">
        <v>805</v>
      </c>
      <c r="B19" t="s">
        <v>813</v>
      </c>
      <c r="C19">
        <v>5.0700919999999997E-2</v>
      </c>
    </row>
    <row r="20" spans="1:3">
      <c r="A20" t="s">
        <v>806</v>
      </c>
      <c r="B20" t="s">
        <v>808</v>
      </c>
      <c r="C20">
        <f>0.94153164</f>
        <v>0.94153164</v>
      </c>
    </row>
    <row r="21" spans="1:3">
      <c r="A21" t="s">
        <v>806</v>
      </c>
      <c r="B21" t="s">
        <v>808</v>
      </c>
      <c r="C21">
        <v>0.91790377000000001</v>
      </c>
    </row>
    <row r="22" spans="1:3">
      <c r="A22" t="s">
        <v>806</v>
      </c>
      <c r="B22" t="s">
        <v>808</v>
      </c>
      <c r="C22">
        <v>1.1405645900000001</v>
      </c>
    </row>
    <row r="23" spans="1:3">
      <c r="A23" t="s">
        <v>806</v>
      </c>
      <c r="B23" t="s">
        <v>813</v>
      </c>
      <c r="C23">
        <v>1.558622E-2</v>
      </c>
    </row>
    <row r="24" spans="1:3">
      <c r="A24" t="s">
        <v>806</v>
      </c>
      <c r="B24" t="s">
        <v>813</v>
      </c>
      <c r="C24">
        <v>1.7293989999999999E-2</v>
      </c>
    </row>
    <row r="25" spans="1:3">
      <c r="A25" t="s">
        <v>806</v>
      </c>
      <c r="B25" t="s">
        <v>813</v>
      </c>
      <c r="C25">
        <v>1.369457E-2</v>
      </c>
    </row>
    <row r="26" spans="1:3">
      <c r="A26" t="s">
        <v>812</v>
      </c>
      <c r="B26" t="s">
        <v>808</v>
      </c>
      <c r="C26">
        <v>1.2260390999999999</v>
      </c>
    </row>
    <row r="27" spans="1:3">
      <c r="A27" t="s">
        <v>812</v>
      </c>
      <c r="B27" t="s">
        <v>808</v>
      </c>
      <c r="C27">
        <v>1.05995645</v>
      </c>
    </row>
    <row r="28" spans="1:3">
      <c r="A28" t="s">
        <v>812</v>
      </c>
      <c r="B28" t="s">
        <v>808</v>
      </c>
      <c r="C28">
        <v>0.71400445999999995</v>
      </c>
    </row>
    <row r="29" spans="1:3">
      <c r="A29" t="s">
        <v>812</v>
      </c>
      <c r="B29" t="s">
        <v>813</v>
      </c>
      <c r="C29">
        <v>0.11641414999999999</v>
      </c>
    </row>
    <row r="30" spans="1:3">
      <c r="A30" t="s">
        <v>812</v>
      </c>
      <c r="B30" t="s">
        <v>813</v>
      </c>
      <c r="C30">
        <v>8.6409769999999997E-2</v>
      </c>
    </row>
    <row r="31" spans="1:3">
      <c r="A31" t="s">
        <v>812</v>
      </c>
      <c r="B31" t="s">
        <v>813</v>
      </c>
      <c r="C31">
        <v>0.13036890000000001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</vt:lpstr>
      <vt:lpstr>analysis</vt:lpstr>
      <vt:lpstr>normalized values for R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lcinstall</dc:creator>
  <cp:lastModifiedBy>Dave Bridges</cp:lastModifiedBy>
  <dcterms:created xsi:type="dcterms:W3CDTF">2014-12-15T16:47:32Z</dcterms:created>
  <dcterms:modified xsi:type="dcterms:W3CDTF">2014-12-18T20:07:28Z</dcterms:modified>
</cp:coreProperties>
</file>