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660" yWindow="360" windowWidth="26180" windowHeight="15260" activeTab="1"/>
  </bookViews>
  <sheets>
    <sheet name="Sheet1" sheetId="1" r:id="rId1"/>
    <sheet name="tc2-all genes" sheetId="2" r:id="rId2"/>
    <sheet name="tc3" sheetId="3" r:id="rId3"/>
    <sheet name="Sheet2" sheetId="4" r:id="rId4"/>
    <sheet name="for R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C5" i="5"/>
  <c r="D5" i="5"/>
  <c r="E5" i="5"/>
  <c r="F5" i="5"/>
  <c r="G5" i="5"/>
  <c r="I5" i="5"/>
  <c r="H5" i="5"/>
  <c r="B7" i="5"/>
  <c r="C7" i="5"/>
  <c r="D7" i="5"/>
  <c r="E7" i="5"/>
  <c r="F7" i="5"/>
  <c r="G7" i="5"/>
  <c r="I7" i="5"/>
  <c r="H6" i="5"/>
  <c r="H7" i="5"/>
  <c r="B10" i="5"/>
  <c r="C10" i="5"/>
  <c r="D10" i="5"/>
  <c r="E10" i="5"/>
  <c r="F10" i="5"/>
  <c r="G10" i="5"/>
  <c r="I10" i="5"/>
  <c r="H10" i="5"/>
  <c r="B8" i="5"/>
  <c r="C8" i="5"/>
  <c r="D8" i="5"/>
  <c r="E8" i="5"/>
  <c r="F8" i="5"/>
  <c r="G8" i="5"/>
  <c r="H8" i="5"/>
  <c r="I8" i="5"/>
  <c r="B4" i="5"/>
  <c r="C4" i="5"/>
  <c r="D4" i="5"/>
  <c r="E4" i="5"/>
  <c r="F4" i="5"/>
  <c r="H4" i="5"/>
  <c r="I4" i="5"/>
  <c r="G4" i="5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A5" i="5"/>
  <c r="A6" i="5"/>
  <c r="B6" i="5"/>
  <c r="C6" i="5"/>
  <c r="D6" i="5"/>
  <c r="E6" i="5"/>
  <c r="F6" i="5"/>
  <c r="G6" i="5"/>
  <c r="I6" i="5"/>
  <c r="A7" i="5"/>
  <c r="A8" i="5"/>
  <c r="A9" i="5"/>
  <c r="B9" i="5"/>
  <c r="C9" i="5"/>
  <c r="D9" i="5"/>
  <c r="E9" i="5"/>
  <c r="F9" i="5"/>
  <c r="G9" i="5"/>
  <c r="H9" i="5"/>
  <c r="I9" i="5"/>
  <c r="A10" i="5"/>
  <c r="A11" i="5"/>
  <c r="B11" i="5"/>
  <c r="C11" i="5"/>
  <c r="D11" i="5"/>
  <c r="E11" i="5"/>
  <c r="F11" i="5"/>
  <c r="G11" i="5"/>
  <c r="H11" i="5"/>
  <c r="I11" i="5"/>
  <c r="T41" i="2"/>
  <c r="S41" i="2"/>
  <c r="R41" i="2"/>
  <c r="Q41" i="2"/>
  <c r="P41" i="2"/>
  <c r="O41" i="2"/>
  <c r="N41" i="2"/>
  <c r="M41" i="2"/>
  <c r="T40" i="2"/>
  <c r="S40" i="2"/>
  <c r="R40" i="2"/>
  <c r="Q40" i="2"/>
  <c r="P40" i="2"/>
  <c r="O40" i="2"/>
  <c r="N40" i="2"/>
  <c r="M40" i="2"/>
  <c r="T39" i="2"/>
  <c r="S39" i="2"/>
  <c r="R39" i="2"/>
  <c r="Q39" i="2"/>
  <c r="P39" i="2"/>
  <c r="O39" i="2"/>
  <c r="N39" i="2"/>
  <c r="M39" i="2"/>
  <c r="T38" i="2"/>
  <c r="S38" i="2"/>
  <c r="R38" i="2"/>
  <c r="Q38" i="2"/>
  <c r="P38" i="2"/>
  <c r="O38" i="2"/>
  <c r="N38" i="2"/>
  <c r="M38" i="2"/>
  <c r="T37" i="2"/>
  <c r="S37" i="2"/>
  <c r="R37" i="2"/>
  <c r="Q37" i="2"/>
  <c r="P37" i="2"/>
  <c r="O37" i="2"/>
  <c r="N37" i="2"/>
  <c r="M37" i="2"/>
  <c r="E94" i="2"/>
  <c r="E95" i="2"/>
  <c r="E96" i="2"/>
  <c r="E97" i="2"/>
  <c r="E98" i="2"/>
  <c r="E99" i="2"/>
  <c r="E100" i="2"/>
  <c r="E93" i="2"/>
  <c r="E85" i="2"/>
  <c r="E86" i="2"/>
  <c r="E87" i="2"/>
  <c r="E88" i="2"/>
  <c r="E89" i="2"/>
  <c r="E90" i="2"/>
  <c r="E91" i="2"/>
  <c r="E84" i="2"/>
  <c r="E76" i="2"/>
  <c r="E77" i="2"/>
  <c r="E78" i="2"/>
  <c r="E79" i="2"/>
  <c r="E80" i="2"/>
  <c r="E81" i="2"/>
  <c r="E82" i="2"/>
  <c r="E75" i="2"/>
  <c r="E67" i="2"/>
  <c r="E68" i="2"/>
  <c r="E69" i="2"/>
  <c r="E70" i="2"/>
  <c r="E71" i="2"/>
  <c r="E72" i="2"/>
  <c r="E73" i="2"/>
  <c r="E66" i="2"/>
  <c r="E58" i="2"/>
  <c r="E59" i="2"/>
  <c r="E60" i="2"/>
  <c r="E61" i="2"/>
  <c r="E62" i="2"/>
  <c r="E63" i="2"/>
  <c r="E64" i="2"/>
  <c r="E57" i="2"/>
  <c r="P7" i="3"/>
  <c r="P6" i="3"/>
  <c r="P5" i="3"/>
  <c r="P4" i="3"/>
  <c r="P3" i="3"/>
  <c r="O7" i="3"/>
  <c r="O6" i="3"/>
  <c r="O5" i="3"/>
  <c r="O4" i="3"/>
  <c r="O3" i="3"/>
  <c r="N7" i="3"/>
  <c r="N6" i="3"/>
  <c r="N5" i="3"/>
  <c r="N4" i="3"/>
  <c r="N3" i="3"/>
  <c r="M7" i="3"/>
  <c r="M6" i="3"/>
  <c r="M5" i="3"/>
  <c r="M4" i="3"/>
  <c r="M3" i="3"/>
  <c r="L7" i="3"/>
  <c r="L6" i="3"/>
  <c r="L5" i="3"/>
  <c r="L4" i="3"/>
  <c r="L3" i="3"/>
  <c r="H33" i="3"/>
  <c r="H34" i="3"/>
  <c r="H35" i="3"/>
  <c r="H36" i="3"/>
  <c r="H37" i="3"/>
  <c r="H32" i="3"/>
  <c r="H27" i="3"/>
  <c r="H28" i="3"/>
  <c r="H29" i="3"/>
  <c r="H30" i="3"/>
  <c r="H31" i="3"/>
  <c r="H26" i="3"/>
  <c r="H21" i="3"/>
  <c r="H22" i="3"/>
  <c r="H23" i="3"/>
  <c r="H24" i="3"/>
  <c r="H25" i="3"/>
  <c r="H20" i="3"/>
  <c r="H15" i="3"/>
  <c r="H16" i="3"/>
  <c r="H17" i="3"/>
  <c r="H18" i="3"/>
  <c r="H19" i="3"/>
  <c r="H14" i="3"/>
  <c r="H9" i="3"/>
  <c r="H10" i="3"/>
  <c r="H11" i="3"/>
  <c r="H12" i="3"/>
  <c r="H13" i="3"/>
  <c r="H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8" i="3"/>
  <c r="G29" i="3"/>
  <c r="G30" i="3"/>
  <c r="G31" i="3"/>
  <c r="G32" i="3"/>
  <c r="G33" i="3"/>
  <c r="G34" i="3"/>
  <c r="G35" i="3"/>
  <c r="G36" i="3"/>
  <c r="G37" i="3"/>
  <c r="G8" i="3"/>
  <c r="F14" i="3"/>
  <c r="F34" i="2"/>
  <c r="I43" i="2"/>
  <c r="I44" i="2"/>
  <c r="I45" i="2"/>
  <c r="I46" i="2"/>
  <c r="I47" i="2"/>
  <c r="I48" i="2"/>
  <c r="I49" i="2"/>
  <c r="I42" i="2"/>
  <c r="S36" i="2"/>
  <c r="S35" i="2"/>
  <c r="S34" i="2"/>
  <c r="S33" i="2"/>
  <c r="S32" i="2"/>
  <c r="R36" i="2"/>
  <c r="R35" i="2"/>
  <c r="R34" i="2"/>
  <c r="R33" i="2"/>
  <c r="R32" i="2"/>
  <c r="Q36" i="2"/>
  <c r="Q35" i="2"/>
  <c r="Q34" i="2"/>
  <c r="Q33" i="2"/>
  <c r="Q32" i="2"/>
  <c r="P36" i="2"/>
  <c r="H37" i="2"/>
  <c r="P35" i="2"/>
  <c r="P34" i="2"/>
  <c r="H21" i="2"/>
  <c r="P33" i="2"/>
  <c r="P32" i="2"/>
  <c r="O36" i="2"/>
  <c r="O35" i="2"/>
  <c r="O34" i="2"/>
  <c r="H20" i="2"/>
  <c r="O33" i="2"/>
  <c r="O32" i="2"/>
  <c r="N36" i="2"/>
  <c r="H35" i="2"/>
  <c r="N35" i="2"/>
  <c r="N34" i="2"/>
  <c r="H19" i="2"/>
  <c r="N33" i="2"/>
  <c r="N32" i="2"/>
  <c r="M36" i="2"/>
  <c r="H34" i="2"/>
  <c r="M35" i="2"/>
  <c r="M34" i="2"/>
  <c r="H18" i="2"/>
  <c r="M33" i="2"/>
  <c r="M32" i="2"/>
  <c r="T8" i="2"/>
  <c r="I41" i="2"/>
  <c r="T7" i="2"/>
  <c r="T6" i="2"/>
  <c r="I25" i="2"/>
  <c r="T5" i="2"/>
  <c r="T4" i="2"/>
  <c r="S8" i="2"/>
  <c r="I40" i="2"/>
  <c r="S7" i="2"/>
  <c r="S6" i="2"/>
  <c r="I24" i="2"/>
  <c r="S5" i="2"/>
  <c r="S4" i="2"/>
  <c r="R8" i="2"/>
  <c r="I39" i="2"/>
  <c r="R7" i="2"/>
  <c r="R6" i="2"/>
  <c r="I23" i="2"/>
  <c r="R5" i="2"/>
  <c r="R4" i="2"/>
  <c r="Q8" i="2"/>
  <c r="I38" i="2"/>
  <c r="Q7" i="2"/>
  <c r="Q6" i="2"/>
  <c r="I22" i="2"/>
  <c r="Q5" i="2"/>
  <c r="Q4" i="2"/>
  <c r="P8" i="2"/>
  <c r="I37" i="2"/>
  <c r="P7" i="2"/>
  <c r="P6" i="2"/>
  <c r="I21" i="2"/>
  <c r="P5" i="2"/>
  <c r="P4" i="2"/>
  <c r="O8" i="2"/>
  <c r="I36" i="2"/>
  <c r="O7" i="2"/>
  <c r="O6" i="2"/>
  <c r="I20" i="2"/>
  <c r="O5" i="2"/>
  <c r="O4" i="2"/>
  <c r="N8" i="2"/>
  <c r="I35" i="2"/>
  <c r="N7" i="2"/>
  <c r="N6" i="2"/>
  <c r="I19" i="2"/>
  <c r="N5" i="2"/>
  <c r="N4" i="2"/>
  <c r="I34" i="2"/>
  <c r="I27" i="2"/>
  <c r="I28" i="2"/>
  <c r="I29" i="2"/>
  <c r="I30" i="2"/>
  <c r="I31" i="2"/>
  <c r="I32" i="2"/>
  <c r="I33" i="2"/>
  <c r="I26" i="2"/>
  <c r="I18" i="2"/>
  <c r="I17" i="2"/>
  <c r="I11" i="2"/>
  <c r="I12" i="2"/>
  <c r="I13" i="2"/>
  <c r="I14" i="2"/>
  <c r="I15" i="2"/>
  <c r="I16" i="2"/>
  <c r="I10" i="2"/>
  <c r="H43" i="2"/>
  <c r="H44" i="2"/>
  <c r="H45" i="2"/>
  <c r="H46" i="2"/>
  <c r="H47" i="2"/>
  <c r="H48" i="2"/>
  <c r="H49" i="2"/>
  <c r="H42" i="2"/>
  <c r="H36" i="2"/>
  <c r="H38" i="2"/>
  <c r="H39" i="2"/>
  <c r="H40" i="2"/>
  <c r="H41" i="2"/>
  <c r="H27" i="2"/>
  <c r="H28" i="2"/>
  <c r="H29" i="2"/>
  <c r="H30" i="2"/>
  <c r="H31" i="2"/>
  <c r="H32" i="2"/>
  <c r="H33" i="2"/>
  <c r="H26" i="2"/>
  <c r="H22" i="2"/>
  <c r="H23" i="2"/>
  <c r="H24" i="2"/>
  <c r="H25" i="2"/>
  <c r="H11" i="2"/>
  <c r="H12" i="2"/>
  <c r="H13" i="2"/>
  <c r="H14" i="2"/>
  <c r="H15" i="2"/>
  <c r="H16" i="2"/>
  <c r="H17" i="2"/>
  <c r="H10" i="2"/>
  <c r="G11" i="2"/>
  <c r="G12" i="2"/>
  <c r="G13" i="2"/>
  <c r="G14" i="2"/>
  <c r="G15" i="2"/>
  <c r="G16" i="2"/>
  <c r="G17" i="2"/>
  <c r="G22" i="2"/>
  <c r="G23" i="2"/>
  <c r="G24" i="2"/>
  <c r="G25" i="2"/>
  <c r="G26" i="2"/>
  <c r="G27" i="2"/>
  <c r="G28" i="2"/>
  <c r="G29" i="2"/>
  <c r="G30" i="2"/>
  <c r="G31" i="2"/>
  <c r="G32" i="2"/>
  <c r="G33" i="2"/>
  <c r="G36" i="2"/>
  <c r="G38" i="2"/>
  <c r="G39" i="2"/>
  <c r="G40" i="2"/>
  <c r="G41" i="2"/>
  <c r="G42" i="2"/>
  <c r="G43" i="2"/>
  <c r="G44" i="2"/>
  <c r="G45" i="2"/>
  <c r="G46" i="2"/>
  <c r="G47" i="2"/>
  <c r="G48" i="2"/>
  <c r="G49" i="2"/>
  <c r="G10" i="2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3" i="3"/>
  <c r="F12" i="3"/>
  <c r="F11" i="3"/>
  <c r="F10" i="3"/>
  <c r="F9" i="3"/>
  <c r="F8" i="3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7" i="2"/>
  <c r="F16" i="2"/>
  <c r="F15" i="2"/>
  <c r="F14" i="2"/>
  <c r="F13" i="2"/>
  <c r="F12" i="2"/>
  <c r="F11" i="2"/>
  <c r="F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2" i="2"/>
  <c r="E23" i="2"/>
  <c r="E24" i="2"/>
  <c r="E25" i="2"/>
  <c r="E26" i="2"/>
  <c r="E27" i="2"/>
  <c r="E28" i="2"/>
  <c r="E29" i="2"/>
  <c r="E30" i="2"/>
  <c r="E31" i="2"/>
  <c r="E32" i="2"/>
  <c r="E33" i="2"/>
  <c r="E36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8" i="3"/>
  <c r="E29" i="3"/>
  <c r="E30" i="3"/>
  <c r="E31" i="3"/>
  <c r="E32" i="3"/>
  <c r="E33" i="3"/>
  <c r="E34" i="3"/>
  <c r="E35" i="3"/>
  <c r="E36" i="3"/>
  <c r="E37" i="3"/>
  <c r="E2" i="3"/>
</calcChain>
</file>

<file path=xl/sharedStrings.xml><?xml version="1.0" encoding="utf-8"?>
<sst xmlns="http://schemas.openxmlformats.org/spreadsheetml/2006/main" count="1698" uniqueCount="820">
  <si>
    <t>Include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</si>
  <si>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</si>
  <si>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</si>
  <si>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</si>
  <si>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</si>
  <si>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</si>
  <si>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</si>
  <si>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</si>
  <si>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</si>
  <si>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</si>
  <si>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</si>
  <si>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</si>
  <si>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</si>
  <si>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</si>
  <si>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</si>
  <si>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</si>
  <si>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</si>
  <si>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</si>
  <si>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</si>
  <si>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</si>
  <si>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</si>
  <si>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</si>
  <si>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</si>
  <si>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</si>
  <si>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</si>
  <si>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</si>
  <si>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</si>
  <si>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</si>
  <si>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</si>
  <si>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</si>
  <si>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</si>
  <si>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</si>
  <si>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</si>
  <si>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</si>
  <si>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</si>
  <si>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</si>
  <si>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</si>
  <si>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</si>
  <si>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</si>
  <si>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</si>
  <si>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</si>
  <si>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</si>
  <si>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</si>
  <si>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</si>
  <si>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</si>
  <si>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</si>
  <si>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</si>
  <si>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</si>
  <si>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</si>
  <si>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A22</t>
  </si>
  <si>
    <t>Sample 22</t>
  </si>
  <si>
    <t>A23</t>
  </si>
  <si>
    <t>Sample 23</t>
  </si>
  <si>
    <t>A24</t>
  </si>
  <si>
    <t>Sample 24</t>
  </si>
  <si>
    <t>B1</t>
  </si>
  <si>
    <t>Sample 25</t>
  </si>
  <si>
    <t>&gt; - Late Cp call (last five cycles) has higher uncertainty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</si>
  <si>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</si>
  <si>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</si>
  <si>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</si>
  <si>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</si>
  <si>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</si>
  <si>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</si>
  <si>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</si>
  <si>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</si>
  <si>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</si>
  <si>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</si>
  <si>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</si>
  <si>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</si>
  <si>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</si>
  <si>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</si>
  <si>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</si>
  <si>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</si>
  <si>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</si>
  <si>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</si>
  <si>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</si>
  <si>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</si>
  <si>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</si>
  <si>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</si>
  <si>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</si>
  <si>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</si>
  <si>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</si>
  <si>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</si>
  <si>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</si>
  <si>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</si>
  <si>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</si>
  <si>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</si>
  <si>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</si>
  <si>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</si>
  <si>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</si>
  <si>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</si>
  <si>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</si>
  <si>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</si>
  <si>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</si>
  <si>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</si>
  <si>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</si>
  <si>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</si>
  <si>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</si>
  <si>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</si>
  <si>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</si>
  <si>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</si>
  <si>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</si>
  <si>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</si>
  <si>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</si>
  <si>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</si>
  <si>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</si>
  <si>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</si>
  <si>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</si>
  <si>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</si>
  <si>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</si>
  <si>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</si>
  <si>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</si>
  <si>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</si>
  <si>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</si>
  <si>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</si>
  <si>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</si>
  <si>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</si>
  <si>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</si>
  <si>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</si>
  <si>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</si>
  <si>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</si>
  <si>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</si>
  <si>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</si>
  <si>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</si>
  <si>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</si>
  <si>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</si>
  <si>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</si>
  <si>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</si>
  <si>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</si>
  <si>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</si>
  <si>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</si>
  <si>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</si>
  <si>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</si>
  <si>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</si>
  <si>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</si>
  <si>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</si>
  <si>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</si>
  <si>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</si>
  <si>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</si>
  <si>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</si>
  <si>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</si>
  <si>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</si>
  <si>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</si>
  <si>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</si>
  <si>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</si>
  <si>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</si>
  <si>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</si>
  <si>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</si>
  <si>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</si>
  <si>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</si>
  <si>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</si>
  <si>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</si>
  <si>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</si>
  <si>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</si>
  <si>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</si>
  <si>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</si>
  <si>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</si>
  <si>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</si>
  <si>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</si>
  <si>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</si>
  <si>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</si>
  <si>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</si>
  <si>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</si>
  <si>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</si>
  <si>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</si>
  <si>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</si>
  <si>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</si>
  <si>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</si>
  <si>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</si>
  <si>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</si>
  <si>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</si>
  <si>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</si>
  <si>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</si>
  <si>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</si>
  <si>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</si>
  <si>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</si>
  <si>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</si>
  <si>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</si>
  <si>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</si>
  <si>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</si>
  <si>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</si>
  <si>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</si>
  <si>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</si>
  <si>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</si>
  <si>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</si>
  <si>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</si>
  <si>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</si>
  <si>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</si>
  <si>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</si>
  <si>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</si>
  <si>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</si>
  <si>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</si>
  <si>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</si>
  <si>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</si>
  <si>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</si>
  <si>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</si>
  <si>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</si>
  <si>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</si>
  <si>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</si>
  <si>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</si>
  <si>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</si>
  <si>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</si>
  <si>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</si>
  <si>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</si>
  <si>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</si>
  <si>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</si>
  <si>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</si>
  <si>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</si>
  <si>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</si>
  <si>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?, &gt; - Detector Call uncertain, Late Cp call (last five cycles) has higher uncertainty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</si>
  <si>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</si>
  <si>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</si>
  <si>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</si>
  <si>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</si>
  <si>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</si>
  <si>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</si>
  <si>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</si>
  <si>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</si>
  <si>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</si>
  <si>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</si>
  <si>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</si>
  <si>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</si>
  <si>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</si>
  <si>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</si>
  <si>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</si>
  <si>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</si>
  <si>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</si>
  <si>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</si>
  <si>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</si>
  <si>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</si>
  <si>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</si>
  <si>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</si>
  <si>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</si>
  <si>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</si>
  <si>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</si>
  <si>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</si>
  <si>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</si>
  <si>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</si>
  <si>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</si>
  <si>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</si>
  <si>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</si>
  <si>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</si>
  <si>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</si>
  <si>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</si>
  <si>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</si>
  <si>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</si>
  <si>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</si>
  <si>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</si>
  <si>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</si>
  <si>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</si>
  <si>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</si>
  <si>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</si>
  <si>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</si>
  <si>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</si>
  <si>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</si>
  <si>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</si>
  <si>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</si>
  <si>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</si>
  <si>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</si>
  <si>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</si>
  <si>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</si>
  <si>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</si>
  <si>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</si>
  <si>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</si>
  <si>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</si>
  <si>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</si>
  <si>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</si>
  <si>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</si>
  <si>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</si>
  <si>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</si>
  <si>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</si>
  <si>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</si>
  <si>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</si>
  <si>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</si>
  <si>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</si>
  <si>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</si>
  <si>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</si>
  <si>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</si>
  <si>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</si>
  <si>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</si>
  <si>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</si>
  <si>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</si>
  <si>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</si>
  <si>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</si>
  <si>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</si>
  <si>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</si>
  <si>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</si>
  <si>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</si>
  <si>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</si>
  <si>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</si>
  <si>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</si>
  <si>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</si>
  <si>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</si>
  <si>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</si>
  <si>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</si>
  <si>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</si>
  <si>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</si>
  <si>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</si>
  <si>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</si>
  <si>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</si>
  <si>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</si>
  <si>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</si>
  <si>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</si>
  <si>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</si>
  <si>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</si>
  <si>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</si>
  <si>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</si>
  <si>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</si>
  <si>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</si>
  <si>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</si>
  <si>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</si>
  <si>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</si>
  <si>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</si>
  <si>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</si>
  <si>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</si>
  <si>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</si>
  <si>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</si>
  <si>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</si>
  <si>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</si>
  <si>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</si>
  <si>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</si>
  <si>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</si>
  <si>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</si>
  <si>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</si>
  <si>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</si>
  <si>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</si>
  <si>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</si>
  <si>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</si>
  <si>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</si>
  <si>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</si>
  <si>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</si>
  <si>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</si>
  <si>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</si>
  <si>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</si>
  <si>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</si>
  <si>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</si>
  <si>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</si>
  <si>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</si>
  <si>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</si>
  <si>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</si>
  <si>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</si>
  <si>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</si>
  <si>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</si>
  <si>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</si>
  <si>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</si>
  <si>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</si>
  <si>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</si>
  <si>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</si>
  <si>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</si>
  <si>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</si>
  <si>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</si>
  <si>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</si>
  <si>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</si>
  <si>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</si>
  <si>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</si>
  <si>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</si>
  <si>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</si>
  <si>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</si>
  <si>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</si>
  <si>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</si>
  <si>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</si>
  <si>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</si>
  <si>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</si>
  <si>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</si>
  <si>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</si>
  <si>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</si>
  <si>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</si>
  <si>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</si>
  <si>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</si>
  <si>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</si>
  <si>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</si>
  <si>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</si>
  <si>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</si>
  <si>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</si>
  <si>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</si>
  <si>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</si>
  <si>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</si>
  <si>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</si>
  <si>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</si>
  <si>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</si>
  <si>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</si>
  <si>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</si>
  <si>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</si>
  <si>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</si>
  <si>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</si>
  <si>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</si>
  <si>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</si>
  <si>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</si>
  <si>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</si>
  <si>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</si>
  <si>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</si>
  <si>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</si>
  <si>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</si>
  <si>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</si>
  <si>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</si>
  <si>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</si>
  <si>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</si>
  <si>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</si>
  <si>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</si>
  <si>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</si>
  <si>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</si>
  <si>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</si>
  <si>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</si>
  <si>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</si>
  <si>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</si>
  <si>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</si>
  <si>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</si>
  <si>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</si>
  <si>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</si>
  <si>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</si>
  <si>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</si>
  <si>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</si>
  <si>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</si>
  <si>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</si>
  <si>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</si>
  <si>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</si>
  <si>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</si>
  <si>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</si>
  <si>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</si>
  <si>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</si>
  <si>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</si>
  <si>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</si>
  <si>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</si>
  <si>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</si>
  <si>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</si>
  <si>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</si>
  <si>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</si>
  <si>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</si>
  <si>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</si>
  <si>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</si>
  <si>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</si>
  <si>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</si>
  <si>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</si>
  <si>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</si>
  <si>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</si>
  <si>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</si>
  <si>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</si>
  <si>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</si>
  <si>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</si>
  <si>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</si>
  <si>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</si>
  <si>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</si>
  <si>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</si>
  <si>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</si>
  <si>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</si>
  <si>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</si>
  <si>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</si>
  <si>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</si>
  <si>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</si>
  <si>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</si>
  <si>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</si>
  <si>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</si>
  <si>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</si>
  <si>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</si>
  <si>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</si>
  <si>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</si>
  <si>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</si>
  <si>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</si>
  <si>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</si>
  <si>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</si>
  <si>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</si>
  <si>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</si>
  <si>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</si>
  <si>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</si>
  <si>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</si>
  <si>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</si>
  <si>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</si>
  <si>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</si>
  <si>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</si>
  <si>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</si>
  <si>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</si>
  <si>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</si>
  <si>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</si>
  <si>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</si>
  <si>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</si>
  <si>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</si>
  <si>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</si>
  <si>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</si>
  <si>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</si>
  <si>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</si>
  <si>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</si>
  <si>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</si>
  <si>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</si>
  <si>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</si>
  <si>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</si>
  <si>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</si>
  <si>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</si>
  <si>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</si>
  <si>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</si>
  <si>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</si>
  <si>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</si>
  <si>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</si>
  <si>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</si>
  <si>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</si>
  <si>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</si>
  <si>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</si>
  <si>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</si>
  <si>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</si>
  <si>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</si>
  <si>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</si>
  <si>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</si>
  <si>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</si>
  <si>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</si>
  <si>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</si>
  <si>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</si>
  <si>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</si>
  <si>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</si>
  <si>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</si>
  <si>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</si>
  <si>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</si>
  <si>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</si>
  <si>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</si>
  <si>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</si>
  <si>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</si>
  <si>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</si>
  <si>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</si>
  <si>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</si>
  <si>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</si>
  <si>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</si>
  <si>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</si>
  <si>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</si>
  <si>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</si>
  <si>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</si>
  <si>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</si>
  <si>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</si>
  <si>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</si>
  <si>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</si>
  <si>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</si>
  <si>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</si>
  <si>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</si>
  <si>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</si>
  <si>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</si>
  <si>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</si>
  <si>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</si>
  <si>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</si>
  <si>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</si>
  <si>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</si>
  <si>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</si>
  <si>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</si>
  <si>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</si>
  <si>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</si>
  <si>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</si>
  <si>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</si>
  <si>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</si>
  <si>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</si>
  <si>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</si>
  <si>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</si>
  <si>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</si>
  <si>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</si>
  <si>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</si>
  <si>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</si>
  <si>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</si>
  <si>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</si>
  <si>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</si>
  <si>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</si>
  <si>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</si>
  <si>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</si>
  <si>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</si>
  <si>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</si>
  <si>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</si>
  <si>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</si>
  <si>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</si>
  <si>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</si>
  <si>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</si>
  <si>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</si>
  <si>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</si>
  <si>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</si>
  <si>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</si>
  <si>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</si>
  <si>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</si>
  <si>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</si>
  <si>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</si>
  <si>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</si>
  <si>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</si>
  <si>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</si>
  <si>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</si>
  <si>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</si>
  <si>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</si>
  <si>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</si>
  <si>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</si>
  <si>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</si>
  <si>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</si>
  <si>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</si>
  <si>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</si>
  <si>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</si>
  <si>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</si>
  <si>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</si>
  <si>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</si>
  <si>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</si>
  <si>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</si>
  <si>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</si>
  <si>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</si>
  <si>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</si>
  <si>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</si>
  <si>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</si>
  <si>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</si>
  <si>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</si>
  <si>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</si>
  <si>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</si>
  <si>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</si>
  <si>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</si>
  <si>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</si>
  <si>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</si>
  <si>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</si>
  <si>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</si>
  <si>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</si>
  <si>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</si>
  <si>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</si>
  <si>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</si>
  <si>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</si>
  <si>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</si>
  <si>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</si>
  <si>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</si>
  <si>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</si>
  <si>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</si>
  <si>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</si>
  <si>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</si>
  <si>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</si>
  <si>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</si>
  <si>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</si>
  <si>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</si>
  <si>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</si>
  <si>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</si>
  <si>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</si>
  <si>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</si>
  <si>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</si>
  <si>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</si>
  <si>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</si>
  <si>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</si>
  <si>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</si>
  <si>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</si>
  <si>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</si>
  <si>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</si>
  <si>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</si>
  <si>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</si>
  <si>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</si>
  <si>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</si>
  <si>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</si>
  <si>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</si>
  <si>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</si>
  <si>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</si>
  <si>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</si>
  <si>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</si>
  <si>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</si>
  <si>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</si>
  <si>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</si>
  <si>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</si>
  <si>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</si>
  <si>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</si>
  <si>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</si>
  <si>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</si>
  <si>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</si>
  <si>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</si>
  <si>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</si>
  <si>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</si>
  <si>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</si>
  <si>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</si>
  <si>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</si>
  <si>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</si>
  <si>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</si>
  <si>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</si>
  <si>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</si>
  <si>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</si>
  <si>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</si>
  <si>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</si>
  <si>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</si>
  <si>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</si>
  <si>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</si>
  <si>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</si>
  <si>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</si>
  <si>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</si>
  <si>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</si>
  <si>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</si>
  <si>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</si>
  <si>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</si>
  <si>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</si>
  <si>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</si>
  <si>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</si>
  <si>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</si>
  <si>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</si>
  <si>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</si>
  <si>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</si>
  <si>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</si>
  <si>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</si>
  <si>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</si>
  <si>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</si>
  <si>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</si>
  <si>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</si>
  <si>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</si>
  <si>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</si>
  <si>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</si>
  <si>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</si>
  <si>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</si>
  <si>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</si>
  <si>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</si>
  <si>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</si>
  <si>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</si>
  <si>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</si>
  <si>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</si>
  <si>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</si>
  <si>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</si>
  <si>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</si>
  <si>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</si>
  <si>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</si>
  <si>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</si>
  <si>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</si>
  <si>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</si>
  <si>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</si>
  <si>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</si>
  <si>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</si>
  <si>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</si>
  <si>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</si>
  <si>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</si>
  <si>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</si>
  <si>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</si>
  <si>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</si>
  <si>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</si>
  <si>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</si>
  <si>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</si>
  <si>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</si>
  <si>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</si>
  <si>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</si>
  <si>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</si>
  <si>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</si>
  <si>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</si>
  <si>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</si>
  <si>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</si>
  <si>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</si>
  <si>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</si>
  <si>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</si>
  <si>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</si>
  <si>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</si>
  <si>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</si>
  <si>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</si>
  <si>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</si>
  <si>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</si>
  <si>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</si>
  <si>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</si>
  <si>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</si>
  <si>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</si>
  <si>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</si>
  <si>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</si>
  <si>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</si>
  <si>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</si>
  <si>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</si>
  <si>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</si>
  <si>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</si>
  <si>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</si>
  <si>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</si>
  <si>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</si>
  <si>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</si>
  <si>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</si>
  <si>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</si>
  <si>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</si>
  <si>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</si>
  <si>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</si>
  <si>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</si>
  <si>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</si>
  <si>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</si>
  <si>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</si>
  <si>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</si>
  <si>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</si>
  <si>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</si>
  <si>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</si>
  <si>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</si>
  <si>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</si>
  <si>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</si>
  <si>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</si>
  <si>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</si>
  <si>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</si>
  <si>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</si>
  <si>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</si>
  <si>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</si>
  <si>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</si>
  <si>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</si>
  <si>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</si>
  <si>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Tmcalling</t>
  </si>
  <si>
    <t>Tm1</t>
  </si>
  <si>
    <t>Area1</t>
  </si>
  <si>
    <t>Width1</t>
  </si>
  <si>
    <t>Height1</t>
  </si>
  <si>
    <t>Tm2</t>
  </si>
  <si>
    <t>Area2</t>
  </si>
  <si>
    <t>Width2</t>
  </si>
  <si>
    <t>Height2</t>
  </si>
  <si>
    <t>myh1</t>
  </si>
  <si>
    <t>gapdh</t>
  </si>
  <si>
    <t>myh3</t>
  </si>
  <si>
    <t>myh2</t>
  </si>
  <si>
    <t>myh7</t>
  </si>
  <si>
    <t>myh4</t>
  </si>
  <si>
    <t>average</t>
  </si>
  <si>
    <t>average minus gapdh</t>
  </si>
  <si>
    <t>2 power</t>
  </si>
  <si>
    <t>norm to day 15</t>
  </si>
  <si>
    <t>norm to time 0</t>
  </si>
  <si>
    <t>Myh1</t>
  </si>
  <si>
    <t>Myh2</t>
  </si>
  <si>
    <t>Myh3</t>
  </si>
  <si>
    <t>Myh4</t>
  </si>
  <si>
    <t>Myh7</t>
  </si>
  <si>
    <t>Myog</t>
  </si>
  <si>
    <t>Myod1</t>
  </si>
  <si>
    <t>Mef2c</t>
  </si>
  <si>
    <t>Cdkn1a</t>
  </si>
  <si>
    <t>Myf5</t>
  </si>
  <si>
    <t>Actb</t>
  </si>
  <si>
    <t>Nr4a1</t>
  </si>
  <si>
    <t>Nr4a2</t>
  </si>
  <si>
    <t>Nr4a3</t>
  </si>
  <si>
    <t>Gene</t>
  </si>
  <si>
    <t>Day 0</t>
  </si>
  <si>
    <t>8h</t>
  </si>
  <si>
    <t>Day 1</t>
  </si>
  <si>
    <t>Day 2</t>
  </si>
  <si>
    <t>Day 4</t>
  </si>
  <si>
    <t>Day 6</t>
  </si>
  <si>
    <t>Day 10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</si>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</sst>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9" fontId="0" fillId="0" borderId="0" xfId="101" applyFont="1"/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  <cellStyle name="Percent" xfId="10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'tc2-all genes'!$L$4</c:f>
              <c:strCache>
                <c:ptCount val="1"/>
                <c:pt idx="0">
                  <c:v>Myh1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genes'!$M$3:$T$3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genes'!$M$4:$T$4</c:f>
              <c:numCache>
                <c:formatCode>General</c:formatCode>
                <c:ptCount val="8"/>
                <c:pt idx="0">
                  <c:v>1.0</c:v>
                </c:pt>
                <c:pt idx="1">
                  <c:v>0.637280313659632</c:v>
                </c:pt>
                <c:pt idx="2">
                  <c:v>1.0304920203293</c:v>
                </c:pt>
                <c:pt idx="3">
                  <c:v>1.481097552286562</c:v>
                </c:pt>
                <c:pt idx="4">
                  <c:v>22.00866909023591</c:v>
                </c:pt>
                <c:pt idx="5">
                  <c:v>143.8412181272246</c:v>
                </c:pt>
                <c:pt idx="6">
                  <c:v>570.7308219335291</c:v>
                </c:pt>
                <c:pt idx="7">
                  <c:v>699.4126114582481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'tc2-all genes'!$L$5</c:f>
              <c:strCache>
                <c:ptCount val="1"/>
                <c:pt idx="0">
                  <c:v>Myh2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genes'!$M$3:$T$3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genes'!$M$5:$T$5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'tc2-all genes'!$L$6</c:f>
              <c:strCache>
                <c:ptCount val="1"/>
                <c:pt idx="0">
                  <c:v>Myh3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genes'!$M$3:$T$3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genes'!$M$6:$T$6</c:f>
              <c:numCache>
                <c:formatCode>General</c:formatCode>
                <c:ptCount val="8"/>
                <c:pt idx="0">
                  <c:v>1.0</c:v>
                </c:pt>
                <c:pt idx="1">
                  <c:v>0.637280313659632</c:v>
                </c:pt>
                <c:pt idx="2">
                  <c:v>1.0304920203293</c:v>
                </c:pt>
                <c:pt idx="3">
                  <c:v>23.37130951376115</c:v>
                </c:pt>
                <c:pt idx="4">
                  <c:v>496.8500385246925</c:v>
                </c:pt>
                <c:pt idx="5">
                  <c:v>1056.44357560459</c:v>
                </c:pt>
                <c:pt idx="6">
                  <c:v>479.9255022387107</c:v>
                </c:pt>
                <c:pt idx="7">
                  <c:v>213.2891350850339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'tc2-all genes'!$L$7</c:f>
              <c:strCache>
                <c:ptCount val="1"/>
                <c:pt idx="0">
                  <c:v>Myh4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genes'!$M$3:$T$3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genes'!$M$7:$T$7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'tc2-all genes'!$L$8</c:f>
              <c:strCache>
                <c:ptCount val="1"/>
                <c:pt idx="0">
                  <c:v>Myh7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genes'!$M$3:$T$3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genes'!$M$8:$T$8</c:f>
              <c:numCache>
                <c:formatCode>General</c:formatCode>
                <c:ptCount val="8"/>
                <c:pt idx="0">
                  <c:v>1.0</c:v>
                </c:pt>
                <c:pt idx="1">
                  <c:v>0.0041866150880324</c:v>
                </c:pt>
                <c:pt idx="2">
                  <c:v>0.00676982067064427</c:v>
                </c:pt>
                <c:pt idx="3">
                  <c:v>0.0161014378176453</c:v>
                </c:pt>
                <c:pt idx="4">
                  <c:v>0.247700153316308</c:v>
                </c:pt>
                <c:pt idx="5">
                  <c:v>0.765778998547193</c:v>
                </c:pt>
                <c:pt idx="6">
                  <c:v>1.094293701260744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71304"/>
        <c:axId val="2117364072"/>
      </c:scatterChart>
      <c:valAx>
        <c:axId val="211737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364072"/>
        <c:crosses val="autoZero"/>
        <c:crossBetween val="midCat"/>
      </c:valAx>
      <c:valAx>
        <c:axId val="211736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7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'tc2-all genes'!$L$32</c:f>
              <c:strCache>
                <c:ptCount val="1"/>
                <c:pt idx="0">
                  <c:v>Myh1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genes'!$M$32:$T$32</c:f>
              <c:numCache>
                <c:formatCode>General</c:formatCode>
                <c:ptCount val="8"/>
                <c:pt idx="0">
                  <c:v>0.0014297711874469</c:v>
                </c:pt>
                <c:pt idx="1">
                  <c:v>0.000911165030797668</c:v>
                </c:pt>
                <c:pt idx="2">
                  <c:v>0.00147336779956078</c:v>
                </c:pt>
                <c:pt idx="3">
                  <c:v>0.00211763060605746</c:v>
                </c:pt>
                <c:pt idx="4">
                  <c:v>0.0314673609392726</c:v>
                </c:pt>
                <c:pt idx="5">
                  <c:v>0.205660029245571</c:v>
                </c:pt>
                <c:pt idx="6">
                  <c:v>0.81601448498845</c:v>
                </c:pt>
                <c:pt idx="7">
                  <c:v>1.0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'tc2-all genes'!$L$36</c:f>
              <c:strCache>
                <c:ptCount val="1"/>
                <c:pt idx="0">
                  <c:v>Myh7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genes'!$M$36:$T$36</c:f>
              <c:numCache>
                <c:formatCode>General</c:formatCode>
                <c:ptCount val="8"/>
                <c:pt idx="0">
                  <c:v>0.00656950324416965</c:v>
                </c:pt>
                <c:pt idx="1">
                  <c:v>0.0041866150880324</c:v>
                </c:pt>
                <c:pt idx="2">
                  <c:v>0.00676982067064427</c:v>
                </c:pt>
                <c:pt idx="3">
                  <c:v>0.0161014378176453</c:v>
                </c:pt>
                <c:pt idx="4">
                  <c:v>0.247700153316308</c:v>
                </c:pt>
                <c:pt idx="5">
                  <c:v>0.765778998547193</c:v>
                </c:pt>
                <c:pt idx="6">
                  <c:v>1.094293701260744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09160"/>
        <c:axId val="2117731336"/>
      </c:scatterChart>
      <c:valAx>
        <c:axId val="204990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731336"/>
        <c:crosses val="autoZero"/>
        <c:crossBetween val="midCat"/>
      </c:valAx>
      <c:valAx>
        <c:axId val="211773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90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'tc2-all genes'!$L$32</c:f>
              <c:strCache>
                <c:ptCount val="1"/>
                <c:pt idx="0">
                  <c:v>Myh1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genes'!$M$32:$T$32</c:f>
              <c:numCache>
                <c:formatCode>General</c:formatCode>
                <c:ptCount val="8"/>
                <c:pt idx="0">
                  <c:v>0.0014297711874469</c:v>
                </c:pt>
                <c:pt idx="1">
                  <c:v>0.000911165030797668</c:v>
                </c:pt>
                <c:pt idx="2">
                  <c:v>0.00147336779956078</c:v>
                </c:pt>
                <c:pt idx="3">
                  <c:v>0.00211763060605746</c:v>
                </c:pt>
                <c:pt idx="4">
                  <c:v>0.0314673609392726</c:v>
                </c:pt>
                <c:pt idx="5">
                  <c:v>0.205660029245571</c:v>
                </c:pt>
                <c:pt idx="6">
                  <c:v>0.81601448498845</c:v>
                </c:pt>
                <c:pt idx="7">
                  <c:v>1.0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'tc2-all genes'!$L$34</c:f>
              <c:strCache>
                <c:ptCount val="1"/>
                <c:pt idx="0">
                  <c:v>Myh3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genes'!$M$34:$T$34</c:f>
              <c:numCache>
                <c:formatCode>General</c:formatCode>
                <c:ptCount val="8"/>
                <c:pt idx="0">
                  <c:v>0.0046884713541612</c:v>
                </c:pt>
                <c:pt idx="1">
                  <c:v>0.00298787049516405</c:v>
                </c:pt>
                <c:pt idx="2">
                  <c:v>0.00483143231800563</c:v>
                </c:pt>
                <c:pt idx="3">
                  <c:v>0.109575715164504</c:v>
                </c:pt>
                <c:pt idx="4">
                  <c:v>2.32946717293691</c:v>
                </c:pt>
                <c:pt idx="5">
                  <c:v>4.95310544150975</c:v>
                </c:pt>
                <c:pt idx="6">
                  <c:v>2.250116969377622</c:v>
                </c:pt>
                <c:pt idx="7">
                  <c:v>1.0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'tc2-all genes'!$L$36</c:f>
              <c:strCache>
                <c:ptCount val="1"/>
                <c:pt idx="0">
                  <c:v>Myh7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genes'!$M$36:$T$36</c:f>
              <c:numCache>
                <c:formatCode>General</c:formatCode>
                <c:ptCount val="8"/>
                <c:pt idx="0">
                  <c:v>0.00656950324416965</c:v>
                </c:pt>
                <c:pt idx="1">
                  <c:v>0.0041866150880324</c:v>
                </c:pt>
                <c:pt idx="2">
                  <c:v>0.00676982067064427</c:v>
                </c:pt>
                <c:pt idx="3">
                  <c:v>0.0161014378176453</c:v>
                </c:pt>
                <c:pt idx="4">
                  <c:v>0.247700153316308</c:v>
                </c:pt>
                <c:pt idx="5">
                  <c:v>0.765778998547193</c:v>
                </c:pt>
                <c:pt idx="6">
                  <c:v>1.094293701260744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60264"/>
        <c:axId val="2049362936"/>
      </c:scatterChart>
      <c:valAx>
        <c:axId val="204936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362936"/>
        <c:crosses val="autoZero"/>
        <c:crossBetween val="midCat"/>
      </c:valAx>
      <c:valAx>
        <c:axId val="204936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360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'tc2-all genes'!$L$32</c:f>
              <c:strCache>
                <c:ptCount val="1"/>
                <c:pt idx="0">
                  <c:v>Myh1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genes'!$M$32:$T$32</c:f>
              <c:numCache>
                <c:formatCode>General</c:formatCode>
                <c:ptCount val="8"/>
                <c:pt idx="0">
                  <c:v>0.0014297711874469</c:v>
                </c:pt>
                <c:pt idx="1">
                  <c:v>0.000911165030797668</c:v>
                </c:pt>
                <c:pt idx="2">
                  <c:v>0.00147336779956078</c:v>
                </c:pt>
                <c:pt idx="3">
                  <c:v>0.00211763060605746</c:v>
                </c:pt>
                <c:pt idx="4">
                  <c:v>0.0314673609392726</c:v>
                </c:pt>
                <c:pt idx="5">
                  <c:v>0.205660029245571</c:v>
                </c:pt>
                <c:pt idx="6">
                  <c:v>0.81601448498845</c:v>
                </c:pt>
                <c:pt idx="7">
                  <c:v>1.0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'tc2-all genes'!$L$34</c:f>
              <c:strCache>
                <c:ptCount val="1"/>
                <c:pt idx="0">
                  <c:v>Myh3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genes'!$M$34:$T$34</c:f>
              <c:numCache>
                <c:formatCode>General</c:formatCode>
                <c:ptCount val="8"/>
                <c:pt idx="0">
                  <c:v>0.0046884713541612</c:v>
                </c:pt>
                <c:pt idx="1">
                  <c:v>0.00298787049516405</c:v>
                </c:pt>
                <c:pt idx="2">
                  <c:v>0.00483143231800563</c:v>
                </c:pt>
                <c:pt idx="3">
                  <c:v>0.109575715164504</c:v>
                </c:pt>
                <c:pt idx="4">
                  <c:v>2.32946717293691</c:v>
                </c:pt>
                <c:pt idx="5">
                  <c:v>4.95310544150975</c:v>
                </c:pt>
                <c:pt idx="6">
                  <c:v>2.250116969377622</c:v>
                </c:pt>
                <c:pt idx="7">
                  <c:v>1.0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'tc2-all genes'!$L$36</c:f>
              <c:strCache>
                <c:ptCount val="1"/>
                <c:pt idx="0">
                  <c:v>Myh7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genes'!$M$36:$T$36</c:f>
              <c:numCache>
                <c:formatCode>General</c:formatCode>
                <c:ptCount val="8"/>
                <c:pt idx="0">
                  <c:v>0.00656950324416965</c:v>
                </c:pt>
                <c:pt idx="1">
                  <c:v>0.0041866150880324</c:v>
                </c:pt>
                <c:pt idx="2">
                  <c:v>0.00676982067064427</c:v>
                </c:pt>
                <c:pt idx="3">
                  <c:v>0.0161014378176453</c:v>
                </c:pt>
                <c:pt idx="4">
                  <c:v>0.247700153316308</c:v>
                </c:pt>
                <c:pt idx="5">
                  <c:v>0.765778998547193</c:v>
                </c:pt>
                <c:pt idx="6">
                  <c:v>1.094293701260744</c:v>
                </c:pt>
                <c:pt idx="7">
                  <c:v>1.0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'tc2-all genes'!$L$37</c:f>
              <c:strCache>
                <c:ptCount val="1"/>
                <c:pt idx="0">
                  <c:v>Myog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genes'!$M$37:$T$37</c:f>
              <c:numCache>
                <c:formatCode>General</c:formatCode>
                <c:ptCount val="8"/>
                <c:pt idx="0">
                  <c:v>0.008004350204249</c:v>
                </c:pt>
                <c:pt idx="1">
                  <c:v>0.0127944919504852</c:v>
                </c:pt>
                <c:pt idx="2">
                  <c:v>0.0336869432999446</c:v>
                </c:pt>
                <c:pt idx="3">
                  <c:v>0.468136125021226</c:v>
                </c:pt>
                <c:pt idx="4">
                  <c:v>1.396355875491212</c:v>
                </c:pt>
                <c:pt idx="5">
                  <c:v>1.40932076164754</c:v>
                </c:pt>
                <c:pt idx="6">
                  <c:v>1.859609892784531</c:v>
                </c:pt>
                <c:pt idx="7">
                  <c:v>1.0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'tc2-all genes'!$L$38</c:f>
              <c:strCache>
                <c:ptCount val="1"/>
                <c:pt idx="0">
                  <c:v>Myod1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genes'!$M$38:$T$38</c:f>
              <c:numCache>
                <c:formatCode>General</c:formatCode>
                <c:ptCount val="8"/>
                <c:pt idx="0">
                  <c:v>0.518230799849439</c:v>
                </c:pt>
                <c:pt idx="1">
                  <c:v>0.455334915567972</c:v>
                </c:pt>
                <c:pt idx="2">
                  <c:v>0.474671060255027</c:v>
                </c:pt>
                <c:pt idx="3">
                  <c:v>1.472567058754562</c:v>
                </c:pt>
                <c:pt idx="4">
                  <c:v>1.711190052978527</c:v>
                </c:pt>
                <c:pt idx="5">
                  <c:v>1.229722960655047</c:v>
                </c:pt>
                <c:pt idx="6">
                  <c:v>1.06806540752613</c:v>
                </c:pt>
                <c:pt idx="7">
                  <c:v>1.0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'tc2-all genes'!$L$39</c:f>
              <c:strCache>
                <c:ptCount val="1"/>
                <c:pt idx="0">
                  <c:v>Mef2c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genes'!$M$39:$T$39</c:f>
              <c:numCache>
                <c:formatCode>General</c:formatCode>
                <c:ptCount val="8"/>
                <c:pt idx="0">
                  <c:v>0.0135552919858557</c:v>
                </c:pt>
                <c:pt idx="1">
                  <c:v>0.0148506168461682</c:v>
                </c:pt>
                <c:pt idx="2">
                  <c:v>0.00879967927420065</c:v>
                </c:pt>
                <c:pt idx="3">
                  <c:v>0.0427381024517698</c:v>
                </c:pt>
                <c:pt idx="4">
                  <c:v>0.223497923252003</c:v>
                </c:pt>
                <c:pt idx="5">
                  <c:v>0.881683847100091</c:v>
                </c:pt>
                <c:pt idx="6">
                  <c:v>0.986232704603015</c:v>
                </c:pt>
                <c:pt idx="7">
                  <c:v>1.0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'tc2-all genes'!$L$40</c:f>
              <c:strCache>
                <c:ptCount val="1"/>
                <c:pt idx="0">
                  <c:v>Cdkn1a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genes'!$M$40:$T$40</c:f>
              <c:numCache>
                <c:formatCode>General</c:formatCode>
                <c:ptCount val="8"/>
                <c:pt idx="0">
                  <c:v>0.205185402400532</c:v>
                </c:pt>
                <c:pt idx="1">
                  <c:v>0.158402461748799</c:v>
                </c:pt>
                <c:pt idx="2">
                  <c:v>0.133508176602378</c:v>
                </c:pt>
                <c:pt idx="3">
                  <c:v>0.217889210367678</c:v>
                </c:pt>
                <c:pt idx="4">
                  <c:v>0.6885659131585</c:v>
                </c:pt>
                <c:pt idx="5">
                  <c:v>0.743119776947873</c:v>
                </c:pt>
                <c:pt idx="6">
                  <c:v>1.248330549497485</c:v>
                </c:pt>
                <c:pt idx="7">
                  <c:v>1.0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'tc2-all genes'!$L$41</c:f>
              <c:strCache>
                <c:ptCount val="1"/>
                <c:pt idx="0">
                  <c:v>Myf5</c:v>
                </c:pt>
              </c:strCache>
            </c:strRef>
          </c:tx>
          <c:spPr>
            <a:ln w="31750">
              <a:noFill/>
            </a:ln>
          </c:spPr>
          <c:xVal>
            <c:numRef>
              <c:f>'tc2-all genes'!$M$31:$T$31</c:f>
              <c:numCache>
                <c:formatCode>General</c:formatCode>
                <c:ptCount val="8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10.0</c:v>
                </c:pt>
                <c:pt idx="7">
                  <c:v>15.0</c:v>
                </c:pt>
              </c:numCache>
            </c:numRef>
          </c:xVal>
          <c:yVal>
            <c:numRef>
              <c:f>'tc2-all genes'!$M$41:$T$41</c:f>
              <c:numCache>
                <c:formatCode>General</c:formatCode>
                <c:ptCount val="8"/>
                <c:pt idx="0">
                  <c:v>0.461691155588908</c:v>
                </c:pt>
                <c:pt idx="1">
                  <c:v>0.485205113844521</c:v>
                </c:pt>
                <c:pt idx="2">
                  <c:v>0.522438575673736</c:v>
                </c:pt>
                <c:pt idx="3">
                  <c:v>0.7809669150779</c:v>
                </c:pt>
                <c:pt idx="4">
                  <c:v>0.61842333587659</c:v>
                </c:pt>
                <c:pt idx="5">
                  <c:v>0.413702810668181</c:v>
                </c:pt>
                <c:pt idx="6">
                  <c:v>0.50115658020541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208840"/>
        <c:axId val="2049157960"/>
      </c:scatterChart>
      <c:valAx>
        <c:axId val="204920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157960"/>
        <c:crosses val="autoZero"/>
        <c:crossBetween val="midCat"/>
      </c:valAx>
      <c:valAx>
        <c:axId val="2049157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920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'tc3'!$K$3</c:f>
              <c:strCache>
                <c:ptCount val="1"/>
                <c:pt idx="0">
                  <c:v>Myh1</c:v>
                </c:pt>
              </c:strCache>
            </c:strRef>
          </c:tx>
          <c:spPr>
            <a:ln w="31750">
              <a:noFill/>
            </a:ln>
          </c:spPr>
          <c:xVal>
            <c:numRef>
              <c:f>'tc3'!$L$2:$Q$2</c:f>
              <c:numCache>
                <c:formatCode>General</c:formatCode>
                <c:ptCount val="6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</c:numCache>
            </c:numRef>
          </c:xVal>
          <c:yVal>
            <c:numRef>
              <c:f>'tc3'!$L$3:$Q$3</c:f>
              <c:numCache>
                <c:formatCode>General</c:formatCode>
                <c:ptCount val="6"/>
                <c:pt idx="0">
                  <c:v>0.00167301566205167</c:v>
                </c:pt>
                <c:pt idx="1">
                  <c:v>0.00200803481768763</c:v>
                </c:pt>
                <c:pt idx="2">
                  <c:v>0.00556269607655105</c:v>
                </c:pt>
                <c:pt idx="3">
                  <c:v>0.032128557083002</c:v>
                </c:pt>
                <c:pt idx="4">
                  <c:v>0.0978466770373876</c:v>
                </c:pt>
                <c:pt idx="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'tc3'!$K$4</c:f>
              <c:strCache>
                <c:ptCount val="1"/>
                <c:pt idx="0">
                  <c:v>Myh2</c:v>
                </c:pt>
              </c:strCache>
            </c:strRef>
          </c:tx>
          <c:spPr>
            <a:ln w="31750">
              <a:noFill/>
            </a:ln>
          </c:spPr>
          <c:xVal>
            <c:numRef>
              <c:f>'tc3'!$L$2:$Q$2</c:f>
              <c:numCache>
                <c:formatCode>General</c:formatCode>
                <c:ptCount val="6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</c:numCache>
            </c:numRef>
          </c:xVal>
          <c:yVal>
            <c:numRef>
              <c:f>'tc3'!$L$4:$Q$4</c:f>
              <c:numCache>
                <c:formatCode>General</c:formatCode>
                <c:ptCount val="6"/>
                <c:pt idx="0">
                  <c:v>0.0</c:v>
                </c:pt>
                <c:pt idx="1">
                  <c:v>0.930879716097877</c:v>
                </c:pt>
                <c:pt idx="2">
                  <c:v>1.251218139493745</c:v>
                </c:pt>
                <c:pt idx="3">
                  <c:v>1.05457862951601</c:v>
                </c:pt>
                <c:pt idx="4">
                  <c:v>1.140763715868422</c:v>
                </c:pt>
                <c:pt idx="5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'tc3'!$K$5</c:f>
              <c:strCache>
                <c:ptCount val="1"/>
                <c:pt idx="0">
                  <c:v>Myh3</c:v>
                </c:pt>
              </c:strCache>
            </c:strRef>
          </c:tx>
          <c:spPr>
            <a:ln w="31750">
              <a:noFill/>
            </a:ln>
          </c:spPr>
          <c:xVal>
            <c:numRef>
              <c:f>'tc3'!$L$2:$Q$2</c:f>
              <c:numCache>
                <c:formatCode>General</c:formatCode>
                <c:ptCount val="6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</c:numCache>
            </c:numRef>
          </c:xVal>
          <c:yVal>
            <c:numRef>
              <c:f>'tc3'!$L$5:$Q$5</c:f>
              <c:numCache>
                <c:formatCode>General</c:formatCode>
                <c:ptCount val="6"/>
                <c:pt idx="0">
                  <c:v>0.00408155137836274</c:v>
                </c:pt>
                <c:pt idx="1">
                  <c:v>0.00544821744668127</c:v>
                </c:pt>
                <c:pt idx="2">
                  <c:v>0.0282945237908857</c:v>
                </c:pt>
                <c:pt idx="3">
                  <c:v>1.148698354997028</c:v>
                </c:pt>
                <c:pt idx="4">
                  <c:v>1.927414236783102</c:v>
                </c:pt>
                <c:pt idx="5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'tc3'!$K$6</c:f>
              <c:strCache>
                <c:ptCount val="1"/>
                <c:pt idx="0">
                  <c:v>Myh4</c:v>
                </c:pt>
              </c:strCache>
            </c:strRef>
          </c:tx>
          <c:spPr>
            <a:ln w="31750">
              <a:noFill/>
            </a:ln>
          </c:spPr>
          <c:xVal>
            <c:numRef>
              <c:f>'tc3'!$L$2:$Q$2</c:f>
              <c:numCache>
                <c:formatCode>General</c:formatCode>
                <c:ptCount val="6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</c:numCache>
            </c:numRef>
          </c:xVal>
          <c:yVal>
            <c:numRef>
              <c:f>'tc3'!$L$6:$Q$6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0.264254510140346</c:v>
                </c:pt>
                <c:pt idx="3">
                  <c:v>0.222724679535085</c:v>
                </c:pt>
                <c:pt idx="4">
                  <c:v>0.240926779597889</c:v>
                </c:pt>
                <c:pt idx="5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'tc3'!$K$7</c:f>
              <c:strCache>
                <c:ptCount val="1"/>
                <c:pt idx="0">
                  <c:v>Myh7</c:v>
                </c:pt>
              </c:strCache>
            </c:strRef>
          </c:tx>
          <c:spPr>
            <a:ln w="31750">
              <a:noFill/>
            </a:ln>
          </c:spPr>
          <c:xVal>
            <c:numRef>
              <c:f>'tc3'!$L$2:$Q$2</c:f>
              <c:numCache>
                <c:formatCode>General</c:formatCode>
                <c:ptCount val="6"/>
                <c:pt idx="0">
                  <c:v>0.0</c:v>
                </c:pt>
                <c:pt idx="1">
                  <c:v>0.33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</c:numCache>
            </c:numRef>
          </c:xVal>
          <c:yVal>
            <c:numRef>
              <c:f>'tc3'!$L$7:$Q$7</c:f>
              <c:numCache>
                <c:formatCode>General</c:formatCode>
                <c:ptCount val="6"/>
                <c:pt idx="0">
                  <c:v>0.00537321022710838</c:v>
                </c:pt>
                <c:pt idx="1">
                  <c:v>0.00608722327859769</c:v>
                </c:pt>
                <c:pt idx="2">
                  <c:v>0.027584468634083</c:v>
                </c:pt>
                <c:pt idx="3">
                  <c:v>0.437291335027919</c:v>
                </c:pt>
                <c:pt idx="4">
                  <c:v>0.72363461872019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95224"/>
        <c:axId val="2117888776"/>
      </c:scatterChart>
      <c:valAx>
        <c:axId val="211729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88776"/>
        <c:crosses val="autoZero"/>
        <c:crossBetween val="midCat"/>
      </c:valAx>
      <c:valAx>
        <c:axId val="211788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9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8</xdr:row>
      <xdr:rowOff>139700</xdr:rowOff>
    </xdr:from>
    <xdr:to>
      <xdr:col>18</xdr:col>
      <xdr:colOff>387350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</xdr:colOff>
      <xdr:row>53</xdr:row>
      <xdr:rowOff>63500</xdr:rowOff>
    </xdr:from>
    <xdr:to>
      <xdr:col>23</xdr:col>
      <xdr:colOff>273050</xdr:colOff>
      <xdr:row>68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35</xdr:row>
      <xdr:rowOff>114300</xdr:rowOff>
    </xdr:from>
    <xdr:to>
      <xdr:col>9</xdr:col>
      <xdr:colOff>298450</xdr:colOff>
      <xdr:row>51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717550</xdr:colOff>
      <xdr:row>21</xdr:row>
      <xdr:rowOff>101600</xdr:rowOff>
    </xdr:from>
    <xdr:to>
      <xdr:col>27</xdr:col>
      <xdr:colOff>336550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11</xdr:row>
      <xdr:rowOff>114300</xdr:rowOff>
    </xdr:from>
    <xdr:to>
      <xdr:col>16</xdr:col>
      <xdr:colOff>57150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topLeftCell="A13" workbookViewId="0">
      <selection activeCell="D278" sqref="D278:D283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b">
        <v>1</v>
      </c>
      <c r="B2" t="s">
        <v>7</v>
      </c>
      <c r="C2" t="s">
        <v>8</v>
      </c>
      <c r="D2">
        <v>21.11</v>
      </c>
      <c r="F2">
        <v>0</v>
      </c>
    </row>
    <row r="3" spans="1:7">
      <c r="A3" t="b">
        <v>1</v>
      </c>
      <c r="B3" t="s">
        <v>9</v>
      </c>
      <c r="C3" t="s">
        <v>10</v>
      </c>
      <c r="D3">
        <v>20.420000000000002</v>
      </c>
      <c r="F3">
        <v>0</v>
      </c>
    </row>
    <row r="4" spans="1:7">
      <c r="A4" t="b">
        <v>1</v>
      </c>
      <c r="B4" t="s">
        <v>11</v>
      </c>
      <c r="C4" t="s">
        <v>12</v>
      </c>
      <c r="D4">
        <v>20.83</v>
      </c>
      <c r="F4">
        <v>0</v>
      </c>
    </row>
    <row r="5" spans="1:7">
      <c r="A5" t="b">
        <v>1</v>
      </c>
      <c r="B5" t="s">
        <v>13</v>
      </c>
      <c r="C5" t="s">
        <v>14</v>
      </c>
      <c r="D5">
        <v>21.56</v>
      </c>
      <c r="F5">
        <v>0</v>
      </c>
    </row>
    <row r="6" spans="1:7">
      <c r="A6" t="b">
        <v>1</v>
      </c>
      <c r="B6" t="s">
        <v>15</v>
      </c>
      <c r="C6" t="s">
        <v>16</v>
      </c>
      <c r="D6">
        <v>20.5</v>
      </c>
      <c r="F6">
        <v>0</v>
      </c>
    </row>
    <row r="7" spans="1:7">
      <c r="A7" t="b">
        <v>0</v>
      </c>
      <c r="B7" t="s">
        <v>17</v>
      </c>
      <c r="C7" t="s">
        <v>18</v>
      </c>
      <c r="F7">
        <v>0</v>
      </c>
    </row>
    <row r="8" spans="1:7">
      <c r="A8" t="b">
        <v>1</v>
      </c>
      <c r="B8" t="s">
        <v>19</v>
      </c>
      <c r="C8" t="s">
        <v>20</v>
      </c>
      <c r="D8">
        <v>20.18</v>
      </c>
      <c r="F8">
        <v>0</v>
      </c>
    </row>
    <row r="9" spans="1:7">
      <c r="A9" t="b">
        <v>1</v>
      </c>
      <c r="B9" t="s">
        <v>21</v>
      </c>
      <c r="C9" t="s">
        <v>22</v>
      </c>
      <c r="D9">
        <v>19.899999999999999</v>
      </c>
      <c r="F9">
        <v>0</v>
      </c>
    </row>
    <row r="10" spans="1:7">
      <c r="A10" t="b">
        <v>1</v>
      </c>
      <c r="B10" t="s">
        <v>23</v>
      </c>
      <c r="C10" t="s">
        <v>24</v>
      </c>
      <c r="D10">
        <v>20.71</v>
      </c>
      <c r="F10">
        <v>0</v>
      </c>
    </row>
    <row r="11" spans="1:7">
      <c r="A11" t="b">
        <v>1</v>
      </c>
      <c r="B11" t="s">
        <v>25</v>
      </c>
      <c r="C11" t="s">
        <v>26</v>
      </c>
      <c r="D11">
        <v>20.05</v>
      </c>
      <c r="F11">
        <v>0</v>
      </c>
    </row>
    <row r="12" spans="1:7">
      <c r="A12" t="b">
        <v>1</v>
      </c>
      <c r="B12" t="s">
        <v>27</v>
      </c>
      <c r="C12" t="s">
        <v>28</v>
      </c>
      <c r="D12">
        <v>20.98</v>
      </c>
      <c r="F12">
        <v>0</v>
      </c>
    </row>
    <row r="13" spans="1:7">
      <c r="A13" t="b">
        <v>1</v>
      </c>
      <c r="B13" t="s">
        <v>29</v>
      </c>
      <c r="C13" t="s">
        <v>30</v>
      </c>
      <c r="D13">
        <v>21.28</v>
      </c>
      <c r="F13">
        <v>0</v>
      </c>
    </row>
    <row r="14" spans="1:7">
      <c r="A14" t="b">
        <v>1</v>
      </c>
      <c r="B14" t="s">
        <v>31</v>
      </c>
      <c r="C14" t="s">
        <v>32</v>
      </c>
      <c r="D14">
        <v>20.239999999999998</v>
      </c>
      <c r="F14">
        <v>0</v>
      </c>
    </row>
    <row r="15" spans="1:7">
      <c r="A15" t="b">
        <v>1</v>
      </c>
      <c r="B15" t="s">
        <v>33</v>
      </c>
      <c r="C15" t="s">
        <v>34</v>
      </c>
      <c r="D15">
        <v>20.3</v>
      </c>
      <c r="F15">
        <v>0</v>
      </c>
    </row>
    <row r="16" spans="1:7">
      <c r="A16" t="b">
        <v>1</v>
      </c>
      <c r="B16" t="s">
        <v>35</v>
      </c>
      <c r="C16" t="s">
        <v>36</v>
      </c>
      <c r="D16">
        <v>19.91</v>
      </c>
      <c r="F16">
        <v>0</v>
      </c>
    </row>
    <row r="17" spans="1:26">
      <c r="A17" t="b">
        <v>1</v>
      </c>
      <c r="B17" t="s">
        <v>37</v>
      </c>
      <c r="C17" t="s">
        <v>38</v>
      </c>
      <c r="D17">
        <v>19.600000000000001</v>
      </c>
      <c r="F17">
        <v>0</v>
      </c>
      <c r="O17" t="s">
        <v>777</v>
      </c>
    </row>
    <row r="18" spans="1:26">
      <c r="A18" t="b">
        <v>1</v>
      </c>
      <c r="B18" t="s">
        <v>39</v>
      </c>
      <c r="C18" t="s">
        <v>40</v>
      </c>
      <c r="D18">
        <v>20.61</v>
      </c>
      <c r="F18">
        <v>0</v>
      </c>
      <c r="O18" t="s">
        <v>0</v>
      </c>
      <c r="P18" t="s">
        <v>1</v>
      </c>
      <c r="Q18" t="s">
        <v>2</v>
      </c>
      <c r="R18" t="s">
        <v>778</v>
      </c>
      <c r="S18" t="s">
        <v>779</v>
      </c>
      <c r="T18" t="s">
        <v>780</v>
      </c>
      <c r="U18" t="s">
        <v>781</v>
      </c>
      <c r="V18" t="s">
        <v>782</v>
      </c>
      <c r="W18" t="s">
        <v>783</v>
      </c>
      <c r="X18" t="s">
        <v>784</v>
      </c>
      <c r="Y18" t="s">
        <v>785</v>
      </c>
      <c r="Z18" t="s">
        <v>6</v>
      </c>
    </row>
    <row r="19" spans="1:26">
      <c r="A19" t="b">
        <v>1</v>
      </c>
      <c r="B19" t="s">
        <v>41</v>
      </c>
      <c r="C19" t="s">
        <v>42</v>
      </c>
      <c r="D19">
        <v>20.010000000000002</v>
      </c>
      <c r="F19">
        <v>0</v>
      </c>
      <c r="O19" t="b">
        <v>1</v>
      </c>
      <c r="P19" t="s">
        <v>7</v>
      </c>
      <c r="Q19" t="s">
        <v>8</v>
      </c>
      <c r="R19">
        <v>81.31</v>
      </c>
      <c r="S19">
        <v>3.05</v>
      </c>
      <c r="T19">
        <v>2.93</v>
      </c>
      <c r="U19">
        <v>1.04</v>
      </c>
    </row>
    <row r="20" spans="1:26">
      <c r="A20" t="b">
        <v>1</v>
      </c>
      <c r="B20" t="s">
        <v>43</v>
      </c>
      <c r="C20" t="s">
        <v>44</v>
      </c>
      <c r="D20">
        <v>20.75</v>
      </c>
      <c r="F20">
        <v>0</v>
      </c>
      <c r="O20" t="b">
        <v>1</v>
      </c>
      <c r="P20" t="s">
        <v>9</v>
      </c>
      <c r="Q20" t="s">
        <v>10</v>
      </c>
      <c r="R20">
        <v>81.44</v>
      </c>
      <c r="S20">
        <v>3.11</v>
      </c>
      <c r="T20">
        <v>2.91</v>
      </c>
      <c r="U20">
        <v>1.07</v>
      </c>
    </row>
    <row r="21" spans="1:26">
      <c r="A21" t="b">
        <v>1</v>
      </c>
      <c r="B21" t="s">
        <v>45</v>
      </c>
      <c r="C21" t="s">
        <v>46</v>
      </c>
      <c r="D21">
        <v>21.29</v>
      </c>
      <c r="F21">
        <v>0</v>
      </c>
      <c r="O21" t="b">
        <v>1</v>
      </c>
      <c r="P21" t="s">
        <v>11</v>
      </c>
      <c r="Q21" t="s">
        <v>12</v>
      </c>
      <c r="R21">
        <v>81.41</v>
      </c>
      <c r="S21">
        <v>3.39</v>
      </c>
      <c r="T21">
        <v>2.93</v>
      </c>
      <c r="U21">
        <v>1.1599999999999999</v>
      </c>
    </row>
    <row r="22" spans="1:26">
      <c r="A22" t="b">
        <v>1</v>
      </c>
      <c r="B22" t="s">
        <v>47</v>
      </c>
      <c r="C22" t="s">
        <v>48</v>
      </c>
      <c r="D22">
        <v>20.260000000000002</v>
      </c>
      <c r="F22">
        <v>0</v>
      </c>
      <c r="O22" t="b">
        <v>1</v>
      </c>
      <c r="P22" t="s">
        <v>13</v>
      </c>
      <c r="Q22" t="s">
        <v>14</v>
      </c>
      <c r="R22">
        <v>81.349999999999994</v>
      </c>
      <c r="S22">
        <v>3.5</v>
      </c>
      <c r="T22">
        <v>2.92</v>
      </c>
      <c r="U22">
        <v>1.2</v>
      </c>
    </row>
    <row r="23" spans="1:26">
      <c r="A23" t="b">
        <v>1</v>
      </c>
      <c r="B23" t="s">
        <v>49</v>
      </c>
      <c r="C23" t="s">
        <v>50</v>
      </c>
      <c r="D23">
        <v>20.47</v>
      </c>
      <c r="F23">
        <v>0</v>
      </c>
      <c r="O23" t="b">
        <v>1</v>
      </c>
      <c r="P23" t="s">
        <v>15</v>
      </c>
      <c r="Q23" t="s">
        <v>16</v>
      </c>
      <c r="R23">
        <v>81.17</v>
      </c>
      <c r="S23">
        <v>3.26</v>
      </c>
      <c r="T23">
        <v>2.9</v>
      </c>
      <c r="U23">
        <v>1.1200000000000001</v>
      </c>
    </row>
    <row r="24" spans="1:26">
      <c r="A24" t="b">
        <v>1</v>
      </c>
      <c r="B24" t="s">
        <v>51</v>
      </c>
      <c r="C24" t="s">
        <v>52</v>
      </c>
      <c r="D24">
        <v>20.170000000000002</v>
      </c>
      <c r="F24">
        <v>0</v>
      </c>
      <c r="O24" t="b">
        <v>1</v>
      </c>
      <c r="P24" t="s">
        <v>17</v>
      </c>
      <c r="Q24" t="s">
        <v>18</v>
      </c>
      <c r="R24">
        <v>81.17</v>
      </c>
      <c r="S24">
        <v>3.29</v>
      </c>
      <c r="T24">
        <v>2.9</v>
      </c>
      <c r="U24">
        <v>1.1399999999999999</v>
      </c>
    </row>
    <row r="25" spans="1:26">
      <c r="A25" t="b">
        <v>1</v>
      </c>
      <c r="B25" t="s">
        <v>53</v>
      </c>
      <c r="C25" t="s">
        <v>54</v>
      </c>
      <c r="D25">
        <v>21.39</v>
      </c>
      <c r="F25">
        <v>0</v>
      </c>
      <c r="O25" t="b">
        <v>1</v>
      </c>
      <c r="P25" t="s">
        <v>19</v>
      </c>
      <c r="Q25" t="s">
        <v>20</v>
      </c>
      <c r="R25">
        <v>81.17</v>
      </c>
      <c r="S25">
        <v>3.26</v>
      </c>
      <c r="T25">
        <v>2.89</v>
      </c>
      <c r="U25">
        <v>1.1299999999999999</v>
      </c>
    </row>
    <row r="26" spans="1:26">
      <c r="A26" t="b">
        <v>1</v>
      </c>
      <c r="B26" t="s">
        <v>55</v>
      </c>
      <c r="C26" t="s">
        <v>56</v>
      </c>
      <c r="D26">
        <v>35</v>
      </c>
      <c r="F26">
        <v>0</v>
      </c>
      <c r="G26" t="s">
        <v>57</v>
      </c>
      <c r="O26" t="b">
        <v>1</v>
      </c>
      <c r="P26" t="s">
        <v>21</v>
      </c>
      <c r="Q26" t="s">
        <v>22</v>
      </c>
      <c r="R26">
        <v>81.17</v>
      </c>
      <c r="S26">
        <v>3.22</v>
      </c>
      <c r="T26">
        <v>2.9</v>
      </c>
      <c r="U26">
        <v>1.1100000000000001</v>
      </c>
    </row>
    <row r="27" spans="1:26">
      <c r="A27" t="b">
        <v>1</v>
      </c>
      <c r="B27" t="s">
        <v>58</v>
      </c>
      <c r="C27" t="s">
        <v>59</v>
      </c>
      <c r="D27">
        <v>35</v>
      </c>
      <c r="F27">
        <v>0</v>
      </c>
      <c r="G27" t="s">
        <v>57</v>
      </c>
      <c r="O27" t="b">
        <v>1</v>
      </c>
      <c r="P27" t="s">
        <v>23</v>
      </c>
      <c r="Q27" t="s">
        <v>24</v>
      </c>
      <c r="R27">
        <v>81.17</v>
      </c>
      <c r="S27">
        <v>3.19</v>
      </c>
      <c r="T27">
        <v>2.86</v>
      </c>
      <c r="U27">
        <v>1.1200000000000001</v>
      </c>
    </row>
    <row r="28" spans="1:26">
      <c r="A28" t="b">
        <v>1</v>
      </c>
      <c r="B28" t="s">
        <v>60</v>
      </c>
      <c r="C28" t="s">
        <v>61</v>
      </c>
      <c r="D28">
        <v>35</v>
      </c>
      <c r="F28">
        <v>0</v>
      </c>
      <c r="G28" t="s">
        <v>57</v>
      </c>
      <c r="O28" t="b">
        <v>1</v>
      </c>
      <c r="P28" t="s">
        <v>25</v>
      </c>
      <c r="Q28" t="s">
        <v>26</v>
      </c>
      <c r="R28">
        <v>81.33</v>
      </c>
      <c r="S28">
        <v>3.36</v>
      </c>
      <c r="T28">
        <v>2.92</v>
      </c>
      <c r="U28">
        <v>1.1499999999999999</v>
      </c>
    </row>
    <row r="29" spans="1:26">
      <c r="A29" t="b">
        <v>1</v>
      </c>
      <c r="B29" t="s">
        <v>62</v>
      </c>
      <c r="C29" t="s">
        <v>63</v>
      </c>
      <c r="D29">
        <v>35</v>
      </c>
      <c r="F29">
        <v>0</v>
      </c>
      <c r="G29" t="s">
        <v>57</v>
      </c>
      <c r="O29" t="b">
        <v>1</v>
      </c>
      <c r="P29" t="s">
        <v>27</v>
      </c>
      <c r="Q29" t="s">
        <v>28</v>
      </c>
      <c r="R29">
        <v>81.31</v>
      </c>
      <c r="S29">
        <v>3.26</v>
      </c>
      <c r="T29">
        <v>2.91</v>
      </c>
      <c r="U29">
        <v>1.1200000000000001</v>
      </c>
    </row>
    <row r="30" spans="1:26">
      <c r="A30" t="b">
        <v>1</v>
      </c>
      <c r="B30" t="s">
        <v>64</v>
      </c>
      <c r="C30" t="s">
        <v>65</v>
      </c>
      <c r="D30">
        <v>30</v>
      </c>
      <c r="F30">
        <v>0</v>
      </c>
      <c r="O30" t="b">
        <v>1</v>
      </c>
      <c r="P30" t="s">
        <v>29</v>
      </c>
      <c r="Q30" t="s">
        <v>30</v>
      </c>
      <c r="R30">
        <v>81.17</v>
      </c>
      <c r="S30">
        <v>3.29</v>
      </c>
      <c r="T30">
        <v>2.87</v>
      </c>
      <c r="U30">
        <v>1.1499999999999999</v>
      </c>
    </row>
    <row r="31" spans="1:26">
      <c r="A31" t="b">
        <v>1</v>
      </c>
      <c r="B31" t="s">
        <v>66</v>
      </c>
      <c r="C31" t="s">
        <v>67</v>
      </c>
      <c r="D31">
        <v>27.42</v>
      </c>
      <c r="F31">
        <v>0</v>
      </c>
      <c r="O31" t="b">
        <v>1</v>
      </c>
      <c r="P31" t="s">
        <v>31</v>
      </c>
      <c r="Q31" t="s">
        <v>32</v>
      </c>
      <c r="R31">
        <v>81.17</v>
      </c>
      <c r="S31">
        <v>3.31</v>
      </c>
      <c r="T31">
        <v>2.9</v>
      </c>
      <c r="U31">
        <v>1.1399999999999999</v>
      </c>
    </row>
    <row r="32" spans="1:26">
      <c r="A32" t="b">
        <v>1</v>
      </c>
      <c r="B32" t="s">
        <v>68</v>
      </c>
      <c r="C32" t="s">
        <v>69</v>
      </c>
      <c r="D32">
        <v>24.96</v>
      </c>
      <c r="F32">
        <v>0</v>
      </c>
      <c r="O32" t="b">
        <v>1</v>
      </c>
      <c r="P32" t="s">
        <v>33</v>
      </c>
      <c r="Q32" t="s">
        <v>34</v>
      </c>
      <c r="R32">
        <v>81.17</v>
      </c>
      <c r="S32">
        <v>3.26</v>
      </c>
      <c r="T32">
        <v>2.88</v>
      </c>
      <c r="U32">
        <v>1.1299999999999999</v>
      </c>
    </row>
    <row r="33" spans="1:25">
      <c r="A33" t="b">
        <v>1</v>
      </c>
      <c r="B33" t="s">
        <v>70</v>
      </c>
      <c r="C33" t="s">
        <v>71</v>
      </c>
      <c r="D33">
        <v>24.85</v>
      </c>
      <c r="F33">
        <v>0</v>
      </c>
      <c r="O33" t="b">
        <v>1</v>
      </c>
      <c r="P33" t="s">
        <v>35</v>
      </c>
      <c r="Q33" t="s">
        <v>36</v>
      </c>
      <c r="R33">
        <v>81.37</v>
      </c>
      <c r="S33">
        <v>3.41</v>
      </c>
      <c r="T33">
        <v>2.93</v>
      </c>
      <c r="U33">
        <v>1.1599999999999999</v>
      </c>
    </row>
    <row r="34" spans="1:25">
      <c r="A34" t="b">
        <v>1</v>
      </c>
      <c r="B34" t="s">
        <v>72</v>
      </c>
      <c r="C34" t="s">
        <v>73</v>
      </c>
      <c r="D34">
        <v>35</v>
      </c>
      <c r="F34">
        <v>0</v>
      </c>
      <c r="G34" t="s">
        <v>57</v>
      </c>
      <c r="O34" t="b">
        <v>1</v>
      </c>
      <c r="P34" t="s">
        <v>37</v>
      </c>
      <c r="Q34" t="s">
        <v>38</v>
      </c>
      <c r="R34">
        <v>81.27</v>
      </c>
      <c r="S34">
        <v>3.52</v>
      </c>
      <c r="T34">
        <v>2.91</v>
      </c>
      <c r="U34">
        <v>1.21</v>
      </c>
    </row>
    <row r="35" spans="1:25">
      <c r="A35" t="b">
        <v>1</v>
      </c>
      <c r="B35" t="s">
        <v>74</v>
      </c>
      <c r="C35" t="s">
        <v>75</v>
      </c>
      <c r="D35">
        <v>35</v>
      </c>
      <c r="F35">
        <v>0</v>
      </c>
      <c r="G35" t="s">
        <v>57</v>
      </c>
      <c r="O35" t="b">
        <v>1</v>
      </c>
      <c r="P35" t="s">
        <v>39</v>
      </c>
      <c r="Q35" t="s">
        <v>40</v>
      </c>
      <c r="R35">
        <v>81.17</v>
      </c>
      <c r="S35">
        <v>3.5</v>
      </c>
      <c r="T35">
        <v>2.9</v>
      </c>
      <c r="U35">
        <v>1.21</v>
      </c>
    </row>
    <row r="36" spans="1:25">
      <c r="A36" t="b">
        <v>1</v>
      </c>
      <c r="B36" t="s">
        <v>76</v>
      </c>
      <c r="C36" t="s">
        <v>77</v>
      </c>
      <c r="D36">
        <v>35</v>
      </c>
      <c r="F36">
        <v>0</v>
      </c>
      <c r="G36" t="s">
        <v>57</v>
      </c>
      <c r="O36" t="b">
        <v>1</v>
      </c>
      <c r="P36" t="s">
        <v>41</v>
      </c>
      <c r="Q36" t="s">
        <v>42</v>
      </c>
      <c r="R36">
        <v>81.25</v>
      </c>
      <c r="S36">
        <v>3.49</v>
      </c>
      <c r="T36">
        <v>2.9</v>
      </c>
      <c r="U36">
        <v>1.2</v>
      </c>
    </row>
    <row r="37" spans="1:25">
      <c r="A37" t="b">
        <v>1</v>
      </c>
      <c r="B37" t="s">
        <v>78</v>
      </c>
      <c r="C37" t="s">
        <v>79</v>
      </c>
      <c r="D37">
        <v>35</v>
      </c>
      <c r="F37">
        <v>0</v>
      </c>
      <c r="G37" t="s">
        <v>57</v>
      </c>
      <c r="O37" t="b">
        <v>1</v>
      </c>
      <c r="P37" t="s">
        <v>43</v>
      </c>
      <c r="Q37" t="s">
        <v>44</v>
      </c>
      <c r="R37">
        <v>81.239999999999995</v>
      </c>
      <c r="S37">
        <v>3.52</v>
      </c>
      <c r="T37">
        <v>2.9</v>
      </c>
      <c r="U37">
        <v>1.22</v>
      </c>
    </row>
    <row r="38" spans="1:25">
      <c r="A38" t="b">
        <v>1</v>
      </c>
      <c r="B38" t="s">
        <v>80</v>
      </c>
      <c r="C38" t="s">
        <v>81</v>
      </c>
      <c r="D38">
        <v>29.99</v>
      </c>
      <c r="F38">
        <v>0</v>
      </c>
      <c r="O38" t="b">
        <v>1</v>
      </c>
      <c r="P38" t="s">
        <v>45</v>
      </c>
      <c r="Q38" t="s">
        <v>46</v>
      </c>
      <c r="R38">
        <v>81.17</v>
      </c>
      <c r="S38">
        <v>3.42</v>
      </c>
      <c r="T38">
        <v>2.91</v>
      </c>
      <c r="U38">
        <v>1.18</v>
      </c>
    </row>
    <row r="39" spans="1:25">
      <c r="A39" t="b">
        <v>1</v>
      </c>
      <c r="B39" t="s">
        <v>82</v>
      </c>
      <c r="C39" t="s">
        <v>83</v>
      </c>
      <c r="D39">
        <v>27.27</v>
      </c>
      <c r="F39">
        <v>0</v>
      </c>
      <c r="O39" t="b">
        <v>1</v>
      </c>
      <c r="P39" t="s">
        <v>47</v>
      </c>
      <c r="Q39" t="s">
        <v>48</v>
      </c>
      <c r="R39">
        <v>81.17</v>
      </c>
      <c r="S39">
        <v>3.63</v>
      </c>
      <c r="T39">
        <v>2.91</v>
      </c>
      <c r="U39">
        <v>1.25</v>
      </c>
    </row>
    <row r="40" spans="1:25">
      <c r="A40" t="b">
        <v>1</v>
      </c>
      <c r="B40" t="s">
        <v>84</v>
      </c>
      <c r="C40" t="s">
        <v>85</v>
      </c>
      <c r="D40">
        <v>25.13</v>
      </c>
      <c r="F40">
        <v>0</v>
      </c>
      <c r="O40" t="b">
        <v>1</v>
      </c>
      <c r="P40" t="s">
        <v>49</v>
      </c>
      <c r="Q40" t="s">
        <v>50</v>
      </c>
      <c r="R40">
        <v>81.17</v>
      </c>
      <c r="S40">
        <v>3.61</v>
      </c>
      <c r="T40">
        <v>2.92</v>
      </c>
      <c r="U40">
        <v>1.24</v>
      </c>
    </row>
    <row r="41" spans="1:25">
      <c r="A41" t="b">
        <v>1</v>
      </c>
      <c r="B41" t="s">
        <v>86</v>
      </c>
      <c r="C41" t="s">
        <v>87</v>
      </c>
      <c r="D41">
        <v>24.8</v>
      </c>
      <c r="F41">
        <v>0</v>
      </c>
      <c r="O41" t="b">
        <v>1</v>
      </c>
      <c r="P41" t="s">
        <v>51</v>
      </c>
      <c r="Q41" t="s">
        <v>52</v>
      </c>
      <c r="R41">
        <v>81.260000000000005</v>
      </c>
      <c r="S41">
        <v>3.33</v>
      </c>
      <c r="T41">
        <v>2.92</v>
      </c>
      <c r="U41">
        <v>1.1399999999999999</v>
      </c>
    </row>
    <row r="42" spans="1:25">
      <c r="A42" t="b">
        <v>1</v>
      </c>
      <c r="B42" t="s">
        <v>88</v>
      </c>
      <c r="C42" t="s">
        <v>89</v>
      </c>
      <c r="D42">
        <v>35</v>
      </c>
      <c r="F42">
        <v>0</v>
      </c>
      <c r="G42" t="s">
        <v>57</v>
      </c>
      <c r="O42" t="b">
        <v>1</v>
      </c>
      <c r="P42" t="s">
        <v>53</v>
      </c>
      <c r="Q42" t="s">
        <v>54</v>
      </c>
      <c r="R42">
        <v>81.17</v>
      </c>
      <c r="S42">
        <v>3.18</v>
      </c>
      <c r="T42">
        <v>2.92</v>
      </c>
      <c r="U42">
        <v>1.0900000000000001</v>
      </c>
    </row>
    <row r="43" spans="1:25">
      <c r="A43" t="b">
        <v>1</v>
      </c>
      <c r="B43" t="s">
        <v>90</v>
      </c>
      <c r="C43" t="s">
        <v>91</v>
      </c>
      <c r="D43">
        <v>35</v>
      </c>
      <c r="F43">
        <v>0</v>
      </c>
      <c r="G43" t="s">
        <v>57</v>
      </c>
      <c r="O43" t="b">
        <v>1</v>
      </c>
      <c r="P43" t="s">
        <v>55</v>
      </c>
      <c r="Q43" t="s">
        <v>56</v>
      </c>
      <c r="R43">
        <v>74.3</v>
      </c>
      <c r="S43">
        <v>1.57</v>
      </c>
      <c r="T43">
        <v>11.39</v>
      </c>
      <c r="U43">
        <v>0.14000000000000001</v>
      </c>
      <c r="V43">
        <v>84.61</v>
      </c>
      <c r="W43">
        <v>1.18</v>
      </c>
      <c r="X43">
        <v>2.89</v>
      </c>
      <c r="Y43">
        <v>0.41</v>
      </c>
    </row>
    <row r="44" spans="1:25">
      <c r="A44" t="b">
        <v>1</v>
      </c>
      <c r="B44" t="s">
        <v>92</v>
      </c>
      <c r="C44" t="s">
        <v>93</v>
      </c>
      <c r="D44">
        <v>35</v>
      </c>
      <c r="F44">
        <v>0</v>
      </c>
      <c r="G44" t="s">
        <v>57</v>
      </c>
      <c r="O44" t="b">
        <v>1</v>
      </c>
      <c r="P44" t="s">
        <v>58</v>
      </c>
      <c r="Q44" t="s">
        <v>59</v>
      </c>
      <c r="R44">
        <v>75.23</v>
      </c>
      <c r="S44">
        <v>1.8</v>
      </c>
      <c r="T44">
        <v>11.32</v>
      </c>
      <c r="U44">
        <v>0.16</v>
      </c>
      <c r="V44">
        <v>84.49</v>
      </c>
      <c r="W44">
        <v>1.51</v>
      </c>
      <c r="X44">
        <v>2.83</v>
      </c>
      <c r="Y44">
        <v>0.53</v>
      </c>
    </row>
    <row r="45" spans="1:25">
      <c r="A45" t="b">
        <v>1</v>
      </c>
      <c r="B45" t="s">
        <v>94</v>
      </c>
      <c r="C45" t="s">
        <v>95</v>
      </c>
      <c r="D45">
        <v>35</v>
      </c>
      <c r="F45">
        <v>0</v>
      </c>
      <c r="G45" t="s">
        <v>57</v>
      </c>
      <c r="O45" t="b">
        <v>1</v>
      </c>
      <c r="P45" t="s">
        <v>60</v>
      </c>
      <c r="Q45" t="s">
        <v>61</v>
      </c>
      <c r="R45">
        <v>77.540000000000006</v>
      </c>
      <c r="S45">
        <v>1.58</v>
      </c>
      <c r="T45">
        <v>10.87</v>
      </c>
      <c r="U45">
        <v>0.15</v>
      </c>
      <c r="V45">
        <v>84.76</v>
      </c>
      <c r="W45">
        <v>1.81</v>
      </c>
      <c r="X45">
        <v>2.82</v>
      </c>
      <c r="Y45">
        <v>0.64</v>
      </c>
    </row>
    <row r="46" spans="1:25">
      <c r="A46" t="b">
        <v>1</v>
      </c>
      <c r="B46" t="s">
        <v>96</v>
      </c>
      <c r="C46" t="s">
        <v>97</v>
      </c>
      <c r="D46">
        <v>30.2</v>
      </c>
      <c r="F46">
        <v>0</v>
      </c>
      <c r="O46" t="b">
        <v>1</v>
      </c>
      <c r="P46" t="s">
        <v>62</v>
      </c>
      <c r="Q46" t="s">
        <v>63</v>
      </c>
      <c r="R46">
        <v>84.75</v>
      </c>
      <c r="S46">
        <v>2.12</v>
      </c>
      <c r="T46">
        <v>2.33</v>
      </c>
      <c r="U46">
        <v>0.91</v>
      </c>
    </row>
    <row r="47" spans="1:25">
      <c r="A47" t="b">
        <v>1</v>
      </c>
      <c r="B47" t="s">
        <v>98</v>
      </c>
      <c r="C47" t="s">
        <v>99</v>
      </c>
      <c r="D47">
        <v>27.53</v>
      </c>
      <c r="F47">
        <v>0</v>
      </c>
      <c r="O47" t="b">
        <v>1</v>
      </c>
      <c r="P47" t="s">
        <v>64</v>
      </c>
      <c r="Q47" t="s">
        <v>65</v>
      </c>
      <c r="R47">
        <v>84.77</v>
      </c>
      <c r="S47">
        <v>2.91</v>
      </c>
      <c r="T47">
        <v>2.16</v>
      </c>
      <c r="U47">
        <v>1.35</v>
      </c>
    </row>
    <row r="48" spans="1:25">
      <c r="A48" t="b">
        <v>1</v>
      </c>
      <c r="B48" t="s">
        <v>100</v>
      </c>
      <c r="C48" t="s">
        <v>101</v>
      </c>
      <c r="D48">
        <v>25.27</v>
      </c>
      <c r="F48">
        <v>0</v>
      </c>
      <c r="O48" t="b">
        <v>1</v>
      </c>
      <c r="P48" t="s">
        <v>66</v>
      </c>
      <c r="Q48" t="s">
        <v>67</v>
      </c>
      <c r="R48">
        <v>84.81</v>
      </c>
      <c r="S48">
        <v>3.29</v>
      </c>
      <c r="T48">
        <v>2.13</v>
      </c>
      <c r="U48">
        <v>1.55</v>
      </c>
    </row>
    <row r="49" spans="1:25">
      <c r="A49" t="b">
        <v>1</v>
      </c>
      <c r="B49" t="s">
        <v>102</v>
      </c>
      <c r="C49" t="s">
        <v>103</v>
      </c>
      <c r="D49">
        <v>25.46</v>
      </c>
      <c r="F49">
        <v>0</v>
      </c>
      <c r="O49" t="b">
        <v>1</v>
      </c>
      <c r="P49" t="s">
        <v>68</v>
      </c>
      <c r="Q49" t="s">
        <v>69</v>
      </c>
      <c r="R49">
        <v>84.81</v>
      </c>
      <c r="S49">
        <v>3.4</v>
      </c>
      <c r="T49">
        <v>2.08</v>
      </c>
      <c r="U49">
        <v>1.64</v>
      </c>
    </row>
    <row r="50" spans="1:25">
      <c r="A50" t="b">
        <v>1</v>
      </c>
      <c r="B50" t="s">
        <v>104</v>
      </c>
      <c r="C50" t="s">
        <v>105</v>
      </c>
      <c r="F50">
        <v>0</v>
      </c>
      <c r="O50" t="b">
        <v>1</v>
      </c>
      <c r="P50" t="s">
        <v>70</v>
      </c>
      <c r="Q50" t="s">
        <v>71</v>
      </c>
      <c r="R50">
        <v>84.81</v>
      </c>
      <c r="S50">
        <v>3.46</v>
      </c>
      <c r="T50">
        <v>2.06</v>
      </c>
      <c r="U50">
        <v>1.68</v>
      </c>
    </row>
    <row r="51" spans="1:25">
      <c r="A51" t="b">
        <v>1</v>
      </c>
      <c r="B51" t="s">
        <v>106</v>
      </c>
      <c r="C51" t="s">
        <v>107</v>
      </c>
      <c r="F51">
        <v>0</v>
      </c>
      <c r="O51" t="b">
        <v>1</v>
      </c>
      <c r="P51" t="s">
        <v>72</v>
      </c>
      <c r="Q51" t="s">
        <v>73</v>
      </c>
      <c r="R51">
        <v>75.36</v>
      </c>
      <c r="S51">
        <v>1.76</v>
      </c>
      <c r="T51">
        <v>11.27</v>
      </c>
      <c r="U51">
        <v>0.16</v>
      </c>
      <c r="V51">
        <v>84.65</v>
      </c>
      <c r="W51">
        <v>1.44</v>
      </c>
      <c r="X51">
        <v>2.9</v>
      </c>
      <c r="Y51">
        <v>0.5</v>
      </c>
    </row>
    <row r="52" spans="1:25">
      <c r="A52" t="b">
        <v>1</v>
      </c>
      <c r="B52" t="s">
        <v>108</v>
      </c>
      <c r="C52" t="s">
        <v>109</v>
      </c>
      <c r="F52">
        <v>0</v>
      </c>
      <c r="O52" t="b">
        <v>1</v>
      </c>
      <c r="P52" t="s">
        <v>74</v>
      </c>
      <c r="Q52" t="s">
        <v>75</v>
      </c>
      <c r="R52">
        <v>76.8</v>
      </c>
      <c r="S52">
        <v>1.67</v>
      </c>
      <c r="T52">
        <v>11.03</v>
      </c>
      <c r="U52">
        <v>0.15</v>
      </c>
      <c r="V52">
        <v>84.64</v>
      </c>
      <c r="W52">
        <v>1.68</v>
      </c>
      <c r="X52">
        <v>2.71</v>
      </c>
      <c r="Y52">
        <v>0.62</v>
      </c>
    </row>
    <row r="53" spans="1:25">
      <c r="A53" t="b">
        <v>1</v>
      </c>
      <c r="B53" t="s">
        <v>110</v>
      </c>
      <c r="C53" t="s">
        <v>111</v>
      </c>
      <c r="F53">
        <v>0</v>
      </c>
      <c r="O53" t="b">
        <v>1</v>
      </c>
      <c r="P53" t="s">
        <v>76</v>
      </c>
      <c r="Q53" t="s">
        <v>77</v>
      </c>
      <c r="R53">
        <v>76.91</v>
      </c>
      <c r="S53">
        <v>2.0099999999999998</v>
      </c>
      <c r="T53">
        <v>11.3</v>
      </c>
      <c r="U53">
        <v>0.18</v>
      </c>
      <c r="V53">
        <v>84.69</v>
      </c>
      <c r="W53">
        <v>1.81</v>
      </c>
      <c r="X53">
        <v>2.52</v>
      </c>
      <c r="Y53">
        <v>0.72</v>
      </c>
    </row>
    <row r="54" spans="1:25">
      <c r="A54" t="b">
        <v>1</v>
      </c>
      <c r="B54" t="s">
        <v>112</v>
      </c>
      <c r="C54" t="s">
        <v>113</v>
      </c>
      <c r="D54">
        <v>35</v>
      </c>
      <c r="F54">
        <v>0</v>
      </c>
      <c r="G54" t="s">
        <v>57</v>
      </c>
      <c r="O54" t="b">
        <v>1</v>
      </c>
      <c r="P54" t="s">
        <v>78</v>
      </c>
      <c r="Q54" t="s">
        <v>79</v>
      </c>
      <c r="R54">
        <v>84.72</v>
      </c>
      <c r="S54">
        <v>2.2599999999999998</v>
      </c>
      <c r="T54">
        <v>2.2000000000000002</v>
      </c>
      <c r="U54">
        <v>1.03</v>
      </c>
    </row>
    <row r="55" spans="1:25">
      <c r="A55" t="b">
        <v>1</v>
      </c>
      <c r="B55" t="s">
        <v>114</v>
      </c>
      <c r="C55" t="s">
        <v>115</v>
      </c>
      <c r="D55">
        <v>35</v>
      </c>
      <c r="F55">
        <v>0</v>
      </c>
      <c r="G55" t="s">
        <v>57</v>
      </c>
      <c r="O55" t="b">
        <v>1</v>
      </c>
      <c r="P55" t="s">
        <v>80</v>
      </c>
      <c r="Q55" t="s">
        <v>81</v>
      </c>
      <c r="R55">
        <v>84.77</v>
      </c>
      <c r="S55">
        <v>3.36</v>
      </c>
      <c r="T55">
        <v>2.69</v>
      </c>
      <c r="U55">
        <v>1.25</v>
      </c>
    </row>
    <row r="56" spans="1:25">
      <c r="A56" t="b">
        <v>1</v>
      </c>
      <c r="B56" t="s">
        <v>116</v>
      </c>
      <c r="C56" t="s">
        <v>117</v>
      </c>
      <c r="D56">
        <v>33.42</v>
      </c>
      <c r="F56">
        <v>0</v>
      </c>
      <c r="O56" t="b">
        <v>1</v>
      </c>
      <c r="P56" t="s">
        <v>82</v>
      </c>
      <c r="Q56" t="s">
        <v>83</v>
      </c>
      <c r="R56">
        <v>84.78</v>
      </c>
      <c r="S56">
        <v>3.29</v>
      </c>
      <c r="T56">
        <v>2.12</v>
      </c>
      <c r="U56">
        <v>1.55</v>
      </c>
    </row>
    <row r="57" spans="1:25">
      <c r="A57" t="b">
        <v>1</v>
      </c>
      <c r="B57" t="s">
        <v>118</v>
      </c>
      <c r="C57" t="s">
        <v>119</v>
      </c>
      <c r="D57">
        <v>32.93</v>
      </c>
      <c r="F57">
        <v>0</v>
      </c>
      <c r="O57" t="b">
        <v>1</v>
      </c>
      <c r="P57" t="s">
        <v>84</v>
      </c>
      <c r="Q57" t="s">
        <v>85</v>
      </c>
      <c r="R57">
        <v>84.81</v>
      </c>
      <c r="S57">
        <v>3.49</v>
      </c>
      <c r="T57">
        <v>2.0699999999999998</v>
      </c>
      <c r="U57">
        <v>1.69</v>
      </c>
    </row>
    <row r="58" spans="1:25">
      <c r="A58" t="b">
        <v>1</v>
      </c>
      <c r="B58" t="s">
        <v>120</v>
      </c>
      <c r="C58" t="s">
        <v>121</v>
      </c>
      <c r="F58">
        <v>0</v>
      </c>
      <c r="O58" t="b">
        <v>1</v>
      </c>
      <c r="P58" t="s">
        <v>86</v>
      </c>
      <c r="Q58" t="s">
        <v>87</v>
      </c>
      <c r="R58">
        <v>84.82</v>
      </c>
      <c r="S58">
        <v>3.6</v>
      </c>
      <c r="T58">
        <v>2.06</v>
      </c>
      <c r="U58">
        <v>1.75</v>
      </c>
    </row>
    <row r="59" spans="1:25">
      <c r="A59" t="b">
        <v>1</v>
      </c>
      <c r="B59" t="s">
        <v>122</v>
      </c>
      <c r="C59" t="s">
        <v>123</v>
      </c>
      <c r="F59">
        <v>0</v>
      </c>
      <c r="O59" t="b">
        <v>1</v>
      </c>
      <c r="P59" t="s">
        <v>88</v>
      </c>
      <c r="Q59" t="s">
        <v>89</v>
      </c>
      <c r="R59">
        <v>75.34</v>
      </c>
      <c r="S59">
        <v>1.49</v>
      </c>
      <c r="T59">
        <v>10.78</v>
      </c>
      <c r="U59">
        <v>0.14000000000000001</v>
      </c>
      <c r="V59">
        <v>84.65</v>
      </c>
      <c r="W59">
        <v>1.58</v>
      </c>
      <c r="X59">
        <v>3.68</v>
      </c>
      <c r="Y59">
        <v>0.43</v>
      </c>
    </row>
    <row r="60" spans="1:25">
      <c r="A60" t="b">
        <v>1</v>
      </c>
      <c r="B60" t="s">
        <v>124</v>
      </c>
      <c r="C60" t="s">
        <v>125</v>
      </c>
      <c r="F60">
        <v>0</v>
      </c>
      <c r="O60" t="b">
        <v>1</v>
      </c>
      <c r="P60" t="s">
        <v>90</v>
      </c>
      <c r="Q60" t="s">
        <v>91</v>
      </c>
      <c r="R60">
        <v>75.77</v>
      </c>
      <c r="S60">
        <v>2.2000000000000002</v>
      </c>
      <c r="T60">
        <v>11.35</v>
      </c>
      <c r="U60">
        <v>0.19</v>
      </c>
      <c r="V60">
        <v>84.71</v>
      </c>
      <c r="W60">
        <v>1.88</v>
      </c>
      <c r="X60">
        <v>2.79</v>
      </c>
      <c r="Y60">
        <v>0.67</v>
      </c>
    </row>
    <row r="61" spans="1:25">
      <c r="A61" t="b">
        <v>1</v>
      </c>
      <c r="B61" t="s">
        <v>126</v>
      </c>
      <c r="C61" t="s">
        <v>127</v>
      </c>
      <c r="F61">
        <v>0</v>
      </c>
      <c r="O61" t="b">
        <v>1</v>
      </c>
      <c r="P61" t="s">
        <v>92</v>
      </c>
      <c r="Q61" t="s">
        <v>93</v>
      </c>
      <c r="R61">
        <v>76.39</v>
      </c>
      <c r="S61">
        <v>2.21</v>
      </c>
      <c r="T61">
        <v>11.39</v>
      </c>
      <c r="U61">
        <v>0.19</v>
      </c>
      <c r="V61">
        <v>84.73</v>
      </c>
      <c r="W61">
        <v>1.82</v>
      </c>
      <c r="X61">
        <v>2.2999999999999998</v>
      </c>
      <c r="Y61">
        <v>0.79</v>
      </c>
    </row>
    <row r="62" spans="1:25">
      <c r="A62" t="b">
        <v>1</v>
      </c>
      <c r="B62" t="s">
        <v>128</v>
      </c>
      <c r="C62" t="s">
        <v>129</v>
      </c>
      <c r="D62">
        <v>35</v>
      </c>
      <c r="F62">
        <v>0</v>
      </c>
      <c r="G62" t="s">
        <v>57</v>
      </c>
      <c r="O62" t="b">
        <v>1</v>
      </c>
      <c r="P62" t="s">
        <v>94</v>
      </c>
      <c r="Q62" t="s">
        <v>95</v>
      </c>
      <c r="R62">
        <v>84.74</v>
      </c>
      <c r="S62">
        <v>2.36</v>
      </c>
      <c r="T62">
        <v>2.37</v>
      </c>
      <c r="U62">
        <v>1</v>
      </c>
    </row>
    <row r="63" spans="1:25">
      <c r="A63" t="b">
        <v>1</v>
      </c>
      <c r="B63" t="s">
        <v>130</v>
      </c>
      <c r="C63" t="s">
        <v>131</v>
      </c>
      <c r="D63">
        <v>35</v>
      </c>
      <c r="F63">
        <v>0</v>
      </c>
      <c r="G63" t="s">
        <v>57</v>
      </c>
      <c r="O63" t="b">
        <v>1</v>
      </c>
      <c r="P63" t="s">
        <v>96</v>
      </c>
      <c r="Q63" t="s">
        <v>97</v>
      </c>
      <c r="R63">
        <v>84.81</v>
      </c>
      <c r="S63">
        <v>3.17</v>
      </c>
      <c r="T63">
        <v>2.16</v>
      </c>
      <c r="U63">
        <v>1.47</v>
      </c>
    </row>
    <row r="64" spans="1:25">
      <c r="A64" t="b">
        <v>1</v>
      </c>
      <c r="B64" t="s">
        <v>132</v>
      </c>
      <c r="C64" t="s">
        <v>133</v>
      </c>
      <c r="D64">
        <v>33.159999999999997</v>
      </c>
      <c r="F64">
        <v>0</v>
      </c>
      <c r="O64" t="b">
        <v>1</v>
      </c>
      <c r="P64" t="s">
        <v>98</v>
      </c>
      <c r="Q64" t="s">
        <v>99</v>
      </c>
      <c r="R64">
        <v>84.84</v>
      </c>
      <c r="S64">
        <v>3.42</v>
      </c>
      <c r="T64">
        <v>2.12</v>
      </c>
      <c r="U64">
        <v>1.61</v>
      </c>
    </row>
    <row r="65" spans="1:25">
      <c r="A65" t="b">
        <v>1</v>
      </c>
      <c r="B65" t="s">
        <v>134</v>
      </c>
      <c r="C65" t="s">
        <v>135</v>
      </c>
      <c r="D65">
        <v>32.299999999999997</v>
      </c>
      <c r="F65">
        <v>0</v>
      </c>
      <c r="O65" t="b">
        <v>1</v>
      </c>
      <c r="P65" t="s">
        <v>100</v>
      </c>
      <c r="Q65" t="s">
        <v>101</v>
      </c>
      <c r="R65">
        <v>84.84</v>
      </c>
      <c r="S65">
        <v>3.42</v>
      </c>
      <c r="T65">
        <v>2.0499999999999998</v>
      </c>
      <c r="U65">
        <v>1.66</v>
      </c>
    </row>
    <row r="66" spans="1:25">
      <c r="A66" t="b">
        <v>1</v>
      </c>
      <c r="B66" t="s">
        <v>136</v>
      </c>
      <c r="C66" t="s">
        <v>137</v>
      </c>
      <c r="F66">
        <v>0</v>
      </c>
      <c r="O66" t="b">
        <v>1</v>
      </c>
      <c r="P66" t="s">
        <v>102</v>
      </c>
      <c r="Q66" t="s">
        <v>103</v>
      </c>
      <c r="R66">
        <v>84.88</v>
      </c>
      <c r="S66">
        <v>3.5</v>
      </c>
      <c r="T66">
        <v>2.0699999999999998</v>
      </c>
      <c r="U66">
        <v>1.69</v>
      </c>
    </row>
    <row r="67" spans="1:25">
      <c r="A67" t="b">
        <v>1</v>
      </c>
      <c r="B67" t="s">
        <v>138</v>
      </c>
      <c r="C67" t="s">
        <v>139</v>
      </c>
      <c r="F67">
        <v>0</v>
      </c>
      <c r="O67" t="b">
        <v>1</v>
      </c>
      <c r="P67" t="s">
        <v>104</v>
      </c>
      <c r="Q67" t="s">
        <v>105</v>
      </c>
    </row>
    <row r="68" spans="1:25">
      <c r="A68" t="b">
        <v>1</v>
      </c>
      <c r="B68" t="s">
        <v>140</v>
      </c>
      <c r="C68" t="s">
        <v>141</v>
      </c>
      <c r="F68">
        <v>0</v>
      </c>
      <c r="O68" t="b">
        <v>1</v>
      </c>
      <c r="P68" t="s">
        <v>106</v>
      </c>
      <c r="Q68" t="s">
        <v>107</v>
      </c>
    </row>
    <row r="69" spans="1:25">
      <c r="A69" t="b">
        <v>1</v>
      </c>
      <c r="B69" t="s">
        <v>142</v>
      </c>
      <c r="C69" t="s">
        <v>143</v>
      </c>
      <c r="F69">
        <v>0</v>
      </c>
      <c r="O69" t="b">
        <v>1</v>
      </c>
      <c r="P69" t="s">
        <v>108</v>
      </c>
      <c r="Q69" t="s">
        <v>109</v>
      </c>
    </row>
    <row r="70" spans="1:25">
      <c r="A70" t="b">
        <v>1</v>
      </c>
      <c r="B70" t="s">
        <v>144</v>
      </c>
      <c r="C70" t="s">
        <v>145</v>
      </c>
      <c r="D70">
        <v>35</v>
      </c>
      <c r="F70">
        <v>0</v>
      </c>
      <c r="G70" t="s">
        <v>57</v>
      </c>
      <c r="O70" t="b">
        <v>1</v>
      </c>
      <c r="P70" t="s">
        <v>110</v>
      </c>
      <c r="Q70" t="s">
        <v>111</v>
      </c>
    </row>
    <row r="71" spans="1:25">
      <c r="A71" t="b">
        <v>1</v>
      </c>
      <c r="B71" t="s">
        <v>146</v>
      </c>
      <c r="C71" t="s">
        <v>147</v>
      </c>
      <c r="D71">
        <v>35</v>
      </c>
      <c r="F71">
        <v>0</v>
      </c>
      <c r="G71" t="s">
        <v>57</v>
      </c>
      <c r="O71" t="b">
        <v>1</v>
      </c>
      <c r="P71" t="s">
        <v>112</v>
      </c>
      <c r="Q71" t="s">
        <v>113</v>
      </c>
      <c r="R71">
        <v>84.18</v>
      </c>
      <c r="S71">
        <v>0.73</v>
      </c>
      <c r="T71">
        <v>2.82</v>
      </c>
      <c r="U71">
        <v>0.26</v>
      </c>
    </row>
    <row r="72" spans="1:25">
      <c r="A72" t="b">
        <v>1</v>
      </c>
      <c r="B72" t="s">
        <v>148</v>
      </c>
      <c r="C72" t="s">
        <v>149</v>
      </c>
      <c r="D72">
        <v>33.35</v>
      </c>
      <c r="F72">
        <v>0</v>
      </c>
      <c r="O72" t="b">
        <v>1</v>
      </c>
      <c r="P72" t="s">
        <v>114</v>
      </c>
      <c r="Q72" t="s">
        <v>115</v>
      </c>
      <c r="R72">
        <v>75.73</v>
      </c>
      <c r="S72">
        <v>1.64</v>
      </c>
      <c r="T72">
        <v>10.64</v>
      </c>
      <c r="U72">
        <v>0.15</v>
      </c>
      <c r="V72">
        <v>83.86</v>
      </c>
      <c r="W72">
        <v>1.75</v>
      </c>
      <c r="X72">
        <v>3.22</v>
      </c>
      <c r="Y72">
        <v>0.54</v>
      </c>
    </row>
    <row r="73" spans="1:25">
      <c r="A73" t="b">
        <v>1</v>
      </c>
      <c r="B73" t="s">
        <v>150</v>
      </c>
      <c r="C73" t="s">
        <v>151</v>
      </c>
      <c r="D73">
        <v>33.130000000000003</v>
      </c>
      <c r="F73">
        <v>0</v>
      </c>
      <c r="O73" t="b">
        <v>1</v>
      </c>
      <c r="P73" t="s">
        <v>116</v>
      </c>
      <c r="Q73" t="s">
        <v>117</v>
      </c>
      <c r="R73">
        <v>83.86</v>
      </c>
      <c r="S73">
        <v>1.77</v>
      </c>
      <c r="T73">
        <v>2.13</v>
      </c>
      <c r="U73">
        <v>0.83</v>
      </c>
    </row>
    <row r="74" spans="1:25">
      <c r="A74" t="b">
        <v>1</v>
      </c>
      <c r="B74" t="s">
        <v>152</v>
      </c>
      <c r="C74" t="s">
        <v>153</v>
      </c>
      <c r="D74">
        <v>35</v>
      </c>
      <c r="F74">
        <v>0</v>
      </c>
      <c r="G74" t="s">
        <v>57</v>
      </c>
      <c r="O74" t="b">
        <v>1</v>
      </c>
      <c r="P74" t="s">
        <v>118</v>
      </c>
      <c r="Q74" t="s">
        <v>119</v>
      </c>
      <c r="R74">
        <v>83.85</v>
      </c>
      <c r="S74">
        <v>1.9</v>
      </c>
      <c r="T74">
        <v>2.08</v>
      </c>
      <c r="U74">
        <v>0.91</v>
      </c>
    </row>
    <row r="75" spans="1:25">
      <c r="A75" t="b">
        <v>1</v>
      </c>
      <c r="B75" t="s">
        <v>154</v>
      </c>
      <c r="C75" t="s">
        <v>155</v>
      </c>
      <c r="D75">
        <v>35</v>
      </c>
      <c r="F75">
        <v>0</v>
      </c>
      <c r="G75" t="s">
        <v>57</v>
      </c>
      <c r="O75" t="b">
        <v>1</v>
      </c>
      <c r="P75" t="s">
        <v>120</v>
      </c>
      <c r="Q75" t="s">
        <v>121</v>
      </c>
    </row>
    <row r="76" spans="1:25">
      <c r="A76" t="b">
        <v>1</v>
      </c>
      <c r="B76" t="s">
        <v>156</v>
      </c>
      <c r="C76" t="s">
        <v>157</v>
      </c>
      <c r="D76">
        <v>35</v>
      </c>
      <c r="F76">
        <v>0</v>
      </c>
      <c r="G76" t="s">
        <v>57</v>
      </c>
      <c r="O76" t="b">
        <v>1</v>
      </c>
      <c r="P76" t="s">
        <v>122</v>
      </c>
      <c r="Q76" t="s">
        <v>123</v>
      </c>
    </row>
    <row r="77" spans="1:25">
      <c r="A77" t="b">
        <v>1</v>
      </c>
      <c r="B77" t="s">
        <v>158</v>
      </c>
      <c r="C77" t="s">
        <v>159</v>
      </c>
      <c r="D77">
        <v>31.05</v>
      </c>
      <c r="F77">
        <v>0</v>
      </c>
      <c r="O77" t="b">
        <v>1</v>
      </c>
      <c r="P77" t="s">
        <v>124</v>
      </c>
      <c r="Q77" t="s">
        <v>125</v>
      </c>
    </row>
    <row r="78" spans="1:25">
      <c r="A78" t="b">
        <v>1</v>
      </c>
      <c r="B78" t="s">
        <v>160</v>
      </c>
      <c r="C78" t="s">
        <v>161</v>
      </c>
      <c r="D78">
        <v>25.7</v>
      </c>
      <c r="F78">
        <v>0</v>
      </c>
      <c r="O78" t="b">
        <v>1</v>
      </c>
      <c r="P78" t="s">
        <v>126</v>
      </c>
      <c r="Q78" t="s">
        <v>127</v>
      </c>
    </row>
    <row r="79" spans="1:25">
      <c r="A79" t="b">
        <v>1</v>
      </c>
      <c r="B79" t="s">
        <v>162</v>
      </c>
      <c r="C79" t="s">
        <v>163</v>
      </c>
      <c r="D79">
        <v>24.48</v>
      </c>
      <c r="F79">
        <v>0</v>
      </c>
      <c r="O79" t="b">
        <v>1</v>
      </c>
      <c r="P79" t="s">
        <v>128</v>
      </c>
      <c r="Q79" t="s">
        <v>129</v>
      </c>
      <c r="R79">
        <v>71.91</v>
      </c>
      <c r="S79">
        <v>0.45</v>
      </c>
      <c r="T79">
        <v>7.36</v>
      </c>
      <c r="U79">
        <v>0.06</v>
      </c>
      <c r="V79">
        <v>84.02</v>
      </c>
      <c r="W79">
        <v>1.01</v>
      </c>
      <c r="X79">
        <v>4.62</v>
      </c>
      <c r="Y79">
        <v>0.22</v>
      </c>
    </row>
    <row r="80" spans="1:25">
      <c r="A80" t="b">
        <v>1</v>
      </c>
      <c r="B80" t="s">
        <v>164</v>
      </c>
      <c r="C80" t="s">
        <v>165</v>
      </c>
      <c r="D80">
        <v>25.43</v>
      </c>
      <c r="F80">
        <v>0</v>
      </c>
      <c r="O80" t="b">
        <v>1</v>
      </c>
      <c r="P80" t="s">
        <v>130</v>
      </c>
      <c r="Q80" t="s">
        <v>131</v>
      </c>
      <c r="R80">
        <v>77.349999999999994</v>
      </c>
      <c r="S80">
        <v>1.61</v>
      </c>
      <c r="T80">
        <v>10.82</v>
      </c>
      <c r="U80">
        <v>0.15</v>
      </c>
      <c r="V80">
        <v>83.88</v>
      </c>
      <c r="W80">
        <v>1.52</v>
      </c>
      <c r="X80">
        <v>2.1800000000000002</v>
      </c>
      <c r="Y80">
        <v>0.7</v>
      </c>
    </row>
    <row r="81" spans="1:25">
      <c r="A81" t="b">
        <v>1</v>
      </c>
      <c r="B81" t="s">
        <v>166</v>
      </c>
      <c r="C81" t="s">
        <v>167</v>
      </c>
      <c r="D81">
        <v>26.75</v>
      </c>
      <c r="F81">
        <v>0</v>
      </c>
      <c r="O81" t="b">
        <v>1</v>
      </c>
      <c r="P81" t="s">
        <v>132</v>
      </c>
      <c r="Q81" t="s">
        <v>133</v>
      </c>
      <c r="R81">
        <v>83.9</v>
      </c>
      <c r="S81">
        <v>1.9</v>
      </c>
      <c r="T81">
        <v>1.99</v>
      </c>
      <c r="U81">
        <v>0.95</v>
      </c>
    </row>
    <row r="82" spans="1:25">
      <c r="A82" t="b">
        <v>1</v>
      </c>
      <c r="B82" t="s">
        <v>168</v>
      </c>
      <c r="C82" t="s">
        <v>169</v>
      </c>
      <c r="D82">
        <v>35</v>
      </c>
      <c r="F82">
        <v>0</v>
      </c>
      <c r="G82" t="s">
        <v>57</v>
      </c>
      <c r="O82" t="b">
        <v>1</v>
      </c>
      <c r="P82" t="s">
        <v>134</v>
      </c>
      <c r="Q82" t="s">
        <v>135</v>
      </c>
      <c r="R82">
        <v>83.91</v>
      </c>
      <c r="S82">
        <v>2.17</v>
      </c>
      <c r="T82">
        <v>2.0699999999999998</v>
      </c>
      <c r="U82">
        <v>1.05</v>
      </c>
    </row>
    <row r="83" spans="1:25">
      <c r="A83" t="b">
        <v>1</v>
      </c>
      <c r="B83" t="s">
        <v>170</v>
      </c>
      <c r="C83" t="s">
        <v>171</v>
      </c>
      <c r="D83">
        <v>35</v>
      </c>
      <c r="F83">
        <v>0</v>
      </c>
      <c r="G83" t="s">
        <v>57</v>
      </c>
      <c r="O83" t="b">
        <v>1</v>
      </c>
      <c r="P83" t="s">
        <v>136</v>
      </c>
      <c r="Q83" t="s">
        <v>137</v>
      </c>
    </row>
    <row r="84" spans="1:25">
      <c r="A84" t="b">
        <v>1</v>
      </c>
      <c r="B84" t="s">
        <v>172</v>
      </c>
      <c r="C84" t="s">
        <v>173</v>
      </c>
      <c r="D84">
        <v>35</v>
      </c>
      <c r="F84">
        <v>0</v>
      </c>
      <c r="G84" t="s">
        <v>57</v>
      </c>
      <c r="O84" t="b">
        <v>1</v>
      </c>
      <c r="P84" t="s">
        <v>138</v>
      </c>
      <c r="Q84" t="s">
        <v>139</v>
      </c>
    </row>
    <row r="85" spans="1:25">
      <c r="A85" t="b">
        <v>1</v>
      </c>
      <c r="B85" t="s">
        <v>174</v>
      </c>
      <c r="C85" t="s">
        <v>175</v>
      </c>
      <c r="D85">
        <v>30.9</v>
      </c>
      <c r="F85">
        <v>0</v>
      </c>
      <c r="O85" t="b">
        <v>1</v>
      </c>
      <c r="P85" t="s">
        <v>140</v>
      </c>
      <c r="Q85" t="s">
        <v>141</v>
      </c>
    </row>
    <row r="86" spans="1:25">
      <c r="A86" t="b">
        <v>1</v>
      </c>
      <c r="B86" t="s">
        <v>176</v>
      </c>
      <c r="C86" t="s">
        <v>177</v>
      </c>
      <c r="D86">
        <v>25.51</v>
      </c>
      <c r="F86">
        <v>0</v>
      </c>
      <c r="O86" t="b">
        <v>1</v>
      </c>
      <c r="P86" t="s">
        <v>142</v>
      </c>
      <c r="Q86" t="s">
        <v>143</v>
      </c>
    </row>
    <row r="87" spans="1:25">
      <c r="A87" t="b">
        <v>1</v>
      </c>
      <c r="B87" t="s">
        <v>178</v>
      </c>
      <c r="C87" t="s">
        <v>179</v>
      </c>
      <c r="D87">
        <v>24.25</v>
      </c>
      <c r="F87">
        <v>0</v>
      </c>
      <c r="O87" t="b">
        <v>1</v>
      </c>
      <c r="P87" t="s">
        <v>144</v>
      </c>
      <c r="Q87" t="s">
        <v>145</v>
      </c>
      <c r="R87">
        <v>72.25</v>
      </c>
      <c r="S87">
        <v>0.61</v>
      </c>
      <c r="T87">
        <v>7.72</v>
      </c>
      <c r="U87">
        <v>0.08</v>
      </c>
      <c r="V87">
        <v>84.1</v>
      </c>
      <c r="W87">
        <v>1.22</v>
      </c>
      <c r="X87">
        <v>5.43</v>
      </c>
      <c r="Y87">
        <v>0.23</v>
      </c>
    </row>
    <row r="88" spans="1:25">
      <c r="A88" t="b">
        <v>1</v>
      </c>
      <c r="B88" t="s">
        <v>180</v>
      </c>
      <c r="C88" t="s">
        <v>181</v>
      </c>
      <c r="D88">
        <v>25.04</v>
      </c>
      <c r="F88">
        <v>0</v>
      </c>
      <c r="O88" t="b">
        <v>1</v>
      </c>
      <c r="P88" t="s">
        <v>146</v>
      </c>
      <c r="Q88" t="s">
        <v>147</v>
      </c>
      <c r="R88">
        <v>75.03</v>
      </c>
      <c r="S88">
        <v>1.73</v>
      </c>
      <c r="T88">
        <v>10.7</v>
      </c>
      <c r="U88">
        <v>0.16</v>
      </c>
      <c r="V88">
        <v>83.68</v>
      </c>
      <c r="W88">
        <v>1.69</v>
      </c>
      <c r="X88">
        <v>3.04</v>
      </c>
      <c r="Y88">
        <v>0.56000000000000005</v>
      </c>
    </row>
    <row r="89" spans="1:25">
      <c r="A89" t="b">
        <v>1</v>
      </c>
      <c r="B89" t="s">
        <v>182</v>
      </c>
      <c r="C89" t="s">
        <v>183</v>
      </c>
      <c r="D89">
        <v>26.35</v>
      </c>
      <c r="F89">
        <v>0</v>
      </c>
      <c r="O89" t="b">
        <v>1</v>
      </c>
      <c r="P89" t="s">
        <v>148</v>
      </c>
      <c r="Q89" t="s">
        <v>149</v>
      </c>
      <c r="R89">
        <v>83.92</v>
      </c>
      <c r="S89">
        <v>1.99</v>
      </c>
      <c r="T89">
        <v>2.11</v>
      </c>
      <c r="U89">
        <v>0.95</v>
      </c>
    </row>
    <row r="90" spans="1:25">
      <c r="A90" t="b">
        <v>1</v>
      </c>
      <c r="B90" t="s">
        <v>184</v>
      </c>
      <c r="C90" t="s">
        <v>185</v>
      </c>
      <c r="D90">
        <v>35</v>
      </c>
      <c r="F90">
        <v>0</v>
      </c>
      <c r="G90" t="s">
        <v>57</v>
      </c>
      <c r="O90" t="b">
        <v>1</v>
      </c>
      <c r="P90" t="s">
        <v>150</v>
      </c>
      <c r="Q90" t="s">
        <v>151</v>
      </c>
      <c r="R90">
        <v>83.92</v>
      </c>
      <c r="S90">
        <v>1.98</v>
      </c>
      <c r="T90">
        <v>2.11</v>
      </c>
      <c r="U90">
        <v>0.94</v>
      </c>
    </row>
    <row r="91" spans="1:25">
      <c r="A91" t="b">
        <v>1</v>
      </c>
      <c r="B91" t="s">
        <v>186</v>
      </c>
      <c r="C91" t="s">
        <v>187</v>
      </c>
      <c r="D91">
        <v>35</v>
      </c>
      <c r="F91">
        <v>0</v>
      </c>
      <c r="G91" t="s">
        <v>57</v>
      </c>
      <c r="O91" t="b">
        <v>1</v>
      </c>
      <c r="P91" t="s">
        <v>152</v>
      </c>
      <c r="Q91" t="s">
        <v>153</v>
      </c>
      <c r="R91">
        <v>84.28</v>
      </c>
      <c r="S91">
        <v>1.94</v>
      </c>
      <c r="T91">
        <v>2.09</v>
      </c>
      <c r="U91">
        <v>0.93</v>
      </c>
    </row>
    <row r="92" spans="1:25">
      <c r="A92" t="b">
        <v>1</v>
      </c>
      <c r="B92" t="s">
        <v>188</v>
      </c>
      <c r="C92" t="s">
        <v>189</v>
      </c>
      <c r="D92">
        <v>35</v>
      </c>
      <c r="F92">
        <v>0</v>
      </c>
      <c r="G92" t="s">
        <v>57</v>
      </c>
      <c r="O92" t="b">
        <v>1</v>
      </c>
      <c r="P92" t="s">
        <v>154</v>
      </c>
      <c r="Q92" t="s">
        <v>155</v>
      </c>
      <c r="R92">
        <v>84.29</v>
      </c>
      <c r="S92">
        <v>2.09</v>
      </c>
      <c r="T92">
        <v>2.08</v>
      </c>
      <c r="U92">
        <v>1</v>
      </c>
    </row>
    <row r="93" spans="1:25">
      <c r="A93" t="b">
        <v>1</v>
      </c>
      <c r="B93" t="s">
        <v>190</v>
      </c>
      <c r="C93" t="s">
        <v>191</v>
      </c>
      <c r="D93">
        <v>31.11</v>
      </c>
      <c r="F93">
        <v>0</v>
      </c>
      <c r="O93" t="b">
        <v>1</v>
      </c>
      <c r="P93" t="s">
        <v>156</v>
      </c>
      <c r="Q93" t="s">
        <v>157</v>
      </c>
      <c r="R93">
        <v>84.2</v>
      </c>
      <c r="S93">
        <v>2.61</v>
      </c>
      <c r="T93">
        <v>2.21</v>
      </c>
      <c r="U93">
        <v>1.18</v>
      </c>
    </row>
    <row r="94" spans="1:25">
      <c r="A94" t="b">
        <v>1</v>
      </c>
      <c r="B94" t="s">
        <v>192</v>
      </c>
      <c r="C94" t="s">
        <v>193</v>
      </c>
      <c r="D94">
        <v>25.49</v>
      </c>
      <c r="F94">
        <v>0</v>
      </c>
      <c r="O94" t="b">
        <v>1</v>
      </c>
      <c r="P94" t="s">
        <v>158</v>
      </c>
      <c r="Q94" t="s">
        <v>159</v>
      </c>
      <c r="R94">
        <v>84.27</v>
      </c>
      <c r="S94">
        <v>3.44</v>
      </c>
      <c r="T94">
        <v>1.82</v>
      </c>
      <c r="U94">
        <v>1.88</v>
      </c>
    </row>
    <row r="95" spans="1:25">
      <c r="A95" t="b">
        <v>1</v>
      </c>
      <c r="B95" t="s">
        <v>194</v>
      </c>
      <c r="C95" t="s">
        <v>195</v>
      </c>
      <c r="D95">
        <v>24.86</v>
      </c>
      <c r="F95">
        <v>0</v>
      </c>
      <c r="O95" t="b">
        <v>1</v>
      </c>
      <c r="P95" t="s">
        <v>160</v>
      </c>
      <c r="Q95" t="s">
        <v>161</v>
      </c>
      <c r="R95">
        <v>84.19</v>
      </c>
      <c r="S95">
        <v>4.13</v>
      </c>
      <c r="T95">
        <v>1.83</v>
      </c>
      <c r="U95">
        <v>2.2599999999999998</v>
      </c>
    </row>
    <row r="96" spans="1:25">
      <c r="A96" t="b">
        <v>1</v>
      </c>
      <c r="B96" t="s">
        <v>196</v>
      </c>
      <c r="C96" t="s">
        <v>197</v>
      </c>
      <c r="D96">
        <v>25.64</v>
      </c>
      <c r="F96">
        <v>0</v>
      </c>
      <c r="O96" t="b">
        <v>1</v>
      </c>
      <c r="P96" t="s">
        <v>162</v>
      </c>
      <c r="Q96" t="s">
        <v>163</v>
      </c>
      <c r="R96">
        <v>84.33</v>
      </c>
      <c r="S96">
        <v>4.47</v>
      </c>
      <c r="T96">
        <v>1.84</v>
      </c>
      <c r="U96">
        <v>2.4300000000000002</v>
      </c>
    </row>
    <row r="97" spans="1:21">
      <c r="A97" t="b">
        <v>1</v>
      </c>
      <c r="B97" t="s">
        <v>198</v>
      </c>
      <c r="C97" t="s">
        <v>199</v>
      </c>
      <c r="D97">
        <v>27.15</v>
      </c>
      <c r="F97">
        <v>0</v>
      </c>
      <c r="O97" t="b">
        <v>1</v>
      </c>
      <c r="P97" t="s">
        <v>164</v>
      </c>
      <c r="Q97" t="s">
        <v>165</v>
      </c>
      <c r="R97">
        <v>84.21</v>
      </c>
      <c r="S97">
        <v>4.2300000000000004</v>
      </c>
      <c r="T97">
        <v>1.83</v>
      </c>
      <c r="U97">
        <v>2.3199999999999998</v>
      </c>
    </row>
    <row r="98" spans="1:21">
      <c r="A98" t="b">
        <v>1</v>
      </c>
      <c r="B98" t="s">
        <v>200</v>
      </c>
      <c r="C98" t="s">
        <v>201</v>
      </c>
      <c r="F98">
        <v>0</v>
      </c>
      <c r="O98" t="b">
        <v>1</v>
      </c>
      <c r="P98" t="s">
        <v>166</v>
      </c>
      <c r="Q98" t="s">
        <v>167</v>
      </c>
      <c r="R98">
        <v>84.18</v>
      </c>
      <c r="S98">
        <v>4.17</v>
      </c>
      <c r="T98">
        <v>1.84</v>
      </c>
      <c r="U98">
        <v>2.27</v>
      </c>
    </row>
    <row r="99" spans="1:21">
      <c r="A99" t="b">
        <v>1</v>
      </c>
      <c r="B99" t="s">
        <v>202</v>
      </c>
      <c r="C99" t="s">
        <v>203</v>
      </c>
      <c r="F99">
        <v>0</v>
      </c>
      <c r="O99" t="b">
        <v>1</v>
      </c>
      <c r="P99" t="s">
        <v>168</v>
      </c>
      <c r="Q99" t="s">
        <v>169</v>
      </c>
      <c r="R99">
        <v>84.2</v>
      </c>
      <c r="S99">
        <v>2.3199999999999998</v>
      </c>
      <c r="T99">
        <v>2.0299999999999998</v>
      </c>
      <c r="U99">
        <v>1.1399999999999999</v>
      </c>
    </row>
    <row r="100" spans="1:21">
      <c r="A100" t="b">
        <v>1</v>
      </c>
      <c r="B100" t="s">
        <v>204</v>
      </c>
      <c r="C100" t="s">
        <v>205</v>
      </c>
      <c r="F100">
        <v>0</v>
      </c>
      <c r="O100" t="b">
        <v>1</v>
      </c>
      <c r="P100" t="s">
        <v>170</v>
      </c>
      <c r="Q100" t="s">
        <v>171</v>
      </c>
      <c r="R100">
        <v>84.17</v>
      </c>
      <c r="S100">
        <v>2.59</v>
      </c>
      <c r="T100">
        <v>2.5</v>
      </c>
      <c r="U100">
        <v>1.04</v>
      </c>
    </row>
    <row r="101" spans="1:21">
      <c r="A101" t="b">
        <v>1</v>
      </c>
      <c r="B101" t="s">
        <v>206</v>
      </c>
      <c r="C101" t="s">
        <v>207</v>
      </c>
      <c r="F101">
        <v>0</v>
      </c>
      <c r="O101" t="b">
        <v>1</v>
      </c>
      <c r="P101" t="s">
        <v>172</v>
      </c>
      <c r="Q101" t="s">
        <v>173</v>
      </c>
      <c r="R101">
        <v>84.15</v>
      </c>
      <c r="S101">
        <v>2.87</v>
      </c>
      <c r="T101">
        <v>2.1800000000000002</v>
      </c>
      <c r="U101">
        <v>1.32</v>
      </c>
    </row>
    <row r="102" spans="1:21">
      <c r="A102" t="b">
        <v>1</v>
      </c>
      <c r="B102" t="s">
        <v>208</v>
      </c>
      <c r="C102" t="s">
        <v>209</v>
      </c>
      <c r="D102">
        <v>35</v>
      </c>
      <c r="F102">
        <v>0</v>
      </c>
      <c r="G102" t="s">
        <v>210</v>
      </c>
      <c r="O102" t="b">
        <v>1</v>
      </c>
      <c r="P102" t="s">
        <v>174</v>
      </c>
      <c r="Q102" t="s">
        <v>175</v>
      </c>
      <c r="R102">
        <v>84.17</v>
      </c>
      <c r="S102">
        <v>3.34</v>
      </c>
      <c r="T102">
        <v>1.84</v>
      </c>
      <c r="U102">
        <v>1.81</v>
      </c>
    </row>
    <row r="103" spans="1:21">
      <c r="A103" t="b">
        <v>1</v>
      </c>
      <c r="B103" t="s">
        <v>211</v>
      </c>
      <c r="C103" t="s">
        <v>212</v>
      </c>
      <c r="D103">
        <v>35</v>
      </c>
      <c r="F103">
        <v>0</v>
      </c>
      <c r="G103" t="s">
        <v>57</v>
      </c>
      <c r="O103" t="b">
        <v>1</v>
      </c>
      <c r="P103" t="s">
        <v>176</v>
      </c>
      <c r="Q103" t="s">
        <v>177</v>
      </c>
      <c r="R103">
        <v>84.13</v>
      </c>
      <c r="S103">
        <v>4.3899999999999997</v>
      </c>
      <c r="T103">
        <v>1.86</v>
      </c>
      <c r="U103">
        <v>2.36</v>
      </c>
    </row>
    <row r="104" spans="1:21">
      <c r="A104" t="b">
        <v>1</v>
      </c>
      <c r="B104" t="s">
        <v>213</v>
      </c>
      <c r="C104" t="s">
        <v>214</v>
      </c>
      <c r="D104">
        <v>32.869999999999997</v>
      </c>
      <c r="F104">
        <v>0</v>
      </c>
      <c r="O104" t="b">
        <v>1</v>
      </c>
      <c r="P104" t="s">
        <v>178</v>
      </c>
      <c r="Q104" t="s">
        <v>179</v>
      </c>
      <c r="R104">
        <v>84.12</v>
      </c>
      <c r="S104">
        <v>4.37</v>
      </c>
      <c r="T104">
        <v>1.86</v>
      </c>
      <c r="U104">
        <v>2.35</v>
      </c>
    </row>
    <row r="105" spans="1:21">
      <c r="A105" t="b">
        <v>1</v>
      </c>
      <c r="B105" t="s">
        <v>215</v>
      </c>
      <c r="C105" t="s">
        <v>216</v>
      </c>
      <c r="D105">
        <v>33.369999999999997</v>
      </c>
      <c r="F105">
        <v>0</v>
      </c>
      <c r="O105" t="b">
        <v>1</v>
      </c>
      <c r="P105" t="s">
        <v>180</v>
      </c>
      <c r="Q105" t="s">
        <v>181</v>
      </c>
      <c r="R105">
        <v>84.19</v>
      </c>
      <c r="S105">
        <v>4.1900000000000004</v>
      </c>
      <c r="T105">
        <v>1.83</v>
      </c>
      <c r="U105">
        <v>2.29</v>
      </c>
    </row>
    <row r="106" spans="1:21">
      <c r="A106" t="b">
        <v>1</v>
      </c>
      <c r="B106" t="s">
        <v>217</v>
      </c>
      <c r="C106" t="s">
        <v>218</v>
      </c>
      <c r="F106">
        <v>0</v>
      </c>
      <c r="O106" t="b">
        <v>1</v>
      </c>
      <c r="P106" t="s">
        <v>182</v>
      </c>
      <c r="Q106" t="s">
        <v>183</v>
      </c>
      <c r="R106">
        <v>84.19</v>
      </c>
      <c r="S106">
        <v>4.55</v>
      </c>
      <c r="T106">
        <v>1.83</v>
      </c>
      <c r="U106">
        <v>2.48</v>
      </c>
    </row>
    <row r="107" spans="1:21">
      <c r="A107" t="b">
        <v>1</v>
      </c>
      <c r="B107" t="s">
        <v>219</v>
      </c>
      <c r="C107" t="s">
        <v>220</v>
      </c>
      <c r="F107">
        <v>0</v>
      </c>
      <c r="O107" t="b">
        <v>1</v>
      </c>
      <c r="P107" t="s">
        <v>184</v>
      </c>
      <c r="Q107" t="s">
        <v>185</v>
      </c>
      <c r="R107">
        <v>84.15</v>
      </c>
      <c r="S107">
        <v>2.82</v>
      </c>
      <c r="T107">
        <v>2.3199999999999998</v>
      </c>
      <c r="U107">
        <v>1.21</v>
      </c>
    </row>
    <row r="108" spans="1:21">
      <c r="A108" t="b">
        <v>1</v>
      </c>
      <c r="B108" t="s">
        <v>221</v>
      </c>
      <c r="C108" t="s">
        <v>222</v>
      </c>
      <c r="F108">
        <v>0</v>
      </c>
      <c r="O108" t="b">
        <v>1</v>
      </c>
      <c r="P108" t="s">
        <v>186</v>
      </c>
      <c r="Q108" t="s">
        <v>187</v>
      </c>
      <c r="R108">
        <v>84.16</v>
      </c>
      <c r="S108">
        <v>2.58</v>
      </c>
      <c r="T108">
        <v>2.13</v>
      </c>
      <c r="U108">
        <v>1.21</v>
      </c>
    </row>
    <row r="109" spans="1:21">
      <c r="A109" t="b">
        <v>1</v>
      </c>
      <c r="B109" t="s">
        <v>223</v>
      </c>
      <c r="C109" t="s">
        <v>224</v>
      </c>
      <c r="F109">
        <v>0</v>
      </c>
      <c r="O109" t="b">
        <v>1</v>
      </c>
      <c r="P109" t="s">
        <v>188</v>
      </c>
      <c r="Q109" t="s">
        <v>189</v>
      </c>
      <c r="R109">
        <v>84.18</v>
      </c>
      <c r="S109">
        <v>3.36</v>
      </c>
      <c r="T109">
        <v>2.15</v>
      </c>
      <c r="U109">
        <v>1.56</v>
      </c>
    </row>
    <row r="110" spans="1:21">
      <c r="A110" t="b">
        <v>1</v>
      </c>
      <c r="B110" t="s">
        <v>225</v>
      </c>
      <c r="C110" t="s">
        <v>226</v>
      </c>
      <c r="D110">
        <v>35</v>
      </c>
      <c r="F110">
        <v>0</v>
      </c>
      <c r="G110" t="s">
        <v>57</v>
      </c>
      <c r="O110" t="b">
        <v>1</v>
      </c>
      <c r="P110" t="s">
        <v>190</v>
      </c>
      <c r="Q110" t="s">
        <v>191</v>
      </c>
      <c r="R110">
        <v>84.22</v>
      </c>
      <c r="S110">
        <v>4.0199999999999996</v>
      </c>
      <c r="T110">
        <v>1.82</v>
      </c>
      <c r="U110">
        <v>2.21</v>
      </c>
    </row>
    <row r="111" spans="1:21">
      <c r="A111" t="b">
        <v>1</v>
      </c>
      <c r="B111" t="s">
        <v>227</v>
      </c>
      <c r="C111" t="s">
        <v>228</v>
      </c>
      <c r="D111">
        <v>35</v>
      </c>
      <c r="F111">
        <v>0</v>
      </c>
      <c r="G111" t="s">
        <v>57</v>
      </c>
      <c r="O111" t="b">
        <v>1</v>
      </c>
      <c r="P111" t="s">
        <v>192</v>
      </c>
      <c r="Q111" t="s">
        <v>193</v>
      </c>
      <c r="R111">
        <v>84.2</v>
      </c>
      <c r="S111">
        <v>4.93</v>
      </c>
      <c r="T111">
        <v>1.83</v>
      </c>
      <c r="U111">
        <v>2.7</v>
      </c>
    </row>
    <row r="112" spans="1:21">
      <c r="A112" t="b">
        <v>1</v>
      </c>
      <c r="B112" t="s">
        <v>229</v>
      </c>
      <c r="C112" t="s">
        <v>230</v>
      </c>
      <c r="D112">
        <v>32.450000000000003</v>
      </c>
      <c r="F112">
        <v>0</v>
      </c>
      <c r="O112" t="b">
        <v>1</v>
      </c>
      <c r="P112" t="s">
        <v>194</v>
      </c>
      <c r="Q112" t="s">
        <v>195</v>
      </c>
      <c r="R112">
        <v>84.12</v>
      </c>
      <c r="S112">
        <v>4.99</v>
      </c>
      <c r="T112">
        <v>1.86</v>
      </c>
      <c r="U112">
        <v>2.68</v>
      </c>
    </row>
    <row r="113" spans="1:25">
      <c r="A113" t="b">
        <v>1</v>
      </c>
      <c r="B113" t="s">
        <v>231</v>
      </c>
      <c r="C113" t="s">
        <v>232</v>
      </c>
      <c r="D113">
        <v>32.619999999999997</v>
      </c>
      <c r="F113">
        <v>0</v>
      </c>
      <c r="O113" t="b">
        <v>1</v>
      </c>
      <c r="P113" t="s">
        <v>196</v>
      </c>
      <c r="Q113" t="s">
        <v>197</v>
      </c>
      <c r="R113">
        <v>84.15</v>
      </c>
      <c r="S113">
        <v>4.6100000000000003</v>
      </c>
      <c r="T113">
        <v>1.85</v>
      </c>
      <c r="U113">
        <v>2.4900000000000002</v>
      </c>
    </row>
    <row r="114" spans="1:25">
      <c r="A114" t="b">
        <v>1</v>
      </c>
      <c r="B114" t="s">
        <v>233</v>
      </c>
      <c r="C114" t="s">
        <v>234</v>
      </c>
      <c r="F114">
        <v>0</v>
      </c>
      <c r="O114" t="b">
        <v>1</v>
      </c>
      <c r="P114" t="s">
        <v>198</v>
      </c>
      <c r="Q114" t="s">
        <v>199</v>
      </c>
      <c r="R114">
        <v>84.26</v>
      </c>
      <c r="S114">
        <v>4.04</v>
      </c>
      <c r="T114">
        <v>1.82</v>
      </c>
      <c r="U114">
        <v>2.21</v>
      </c>
    </row>
    <row r="115" spans="1:25">
      <c r="A115" t="b">
        <v>1</v>
      </c>
      <c r="B115" t="s">
        <v>235</v>
      </c>
      <c r="C115" t="s">
        <v>236</v>
      </c>
      <c r="F115">
        <v>0</v>
      </c>
      <c r="O115" t="b">
        <v>1</v>
      </c>
      <c r="P115" t="s">
        <v>200</v>
      </c>
      <c r="Q115" t="s">
        <v>201</v>
      </c>
    </row>
    <row r="116" spans="1:25">
      <c r="A116" t="b">
        <v>1</v>
      </c>
      <c r="B116" t="s">
        <v>237</v>
      </c>
      <c r="C116" t="s">
        <v>238</v>
      </c>
      <c r="D116" s="2">
        <v>35</v>
      </c>
      <c r="F116">
        <v>0</v>
      </c>
      <c r="G116" s="2" t="s">
        <v>210</v>
      </c>
      <c r="O116" t="b">
        <v>1</v>
      </c>
      <c r="P116" t="s">
        <v>202</v>
      </c>
      <c r="Q116" t="s">
        <v>203</v>
      </c>
    </row>
    <row r="117" spans="1:25">
      <c r="A117" t="b">
        <v>1</v>
      </c>
      <c r="B117" t="s">
        <v>239</v>
      </c>
      <c r="C117" t="s">
        <v>240</v>
      </c>
      <c r="F117">
        <v>0</v>
      </c>
      <c r="O117" t="b">
        <v>1</v>
      </c>
      <c r="P117" t="s">
        <v>204</v>
      </c>
      <c r="Q117" t="s">
        <v>205</v>
      </c>
    </row>
    <row r="118" spans="1:25">
      <c r="A118" t="b">
        <v>1</v>
      </c>
      <c r="B118" t="s">
        <v>241</v>
      </c>
      <c r="C118" t="s">
        <v>242</v>
      </c>
      <c r="D118">
        <v>35</v>
      </c>
      <c r="F118">
        <v>0</v>
      </c>
      <c r="G118" t="s">
        <v>57</v>
      </c>
      <c r="O118" t="b">
        <v>1</v>
      </c>
      <c r="P118" t="s">
        <v>206</v>
      </c>
      <c r="Q118" t="s">
        <v>207</v>
      </c>
    </row>
    <row r="119" spans="1:25">
      <c r="A119" t="b">
        <v>1</v>
      </c>
      <c r="B119" t="s">
        <v>243</v>
      </c>
      <c r="C119" t="s">
        <v>244</v>
      </c>
      <c r="D119">
        <v>35</v>
      </c>
      <c r="F119">
        <v>0</v>
      </c>
      <c r="G119" t="s">
        <v>57</v>
      </c>
      <c r="O119" t="b">
        <v>1</v>
      </c>
      <c r="P119" t="s">
        <v>208</v>
      </c>
      <c r="Q119" t="s">
        <v>209</v>
      </c>
      <c r="R119">
        <v>67.400000000000006</v>
      </c>
      <c r="S119">
        <v>0.1</v>
      </c>
      <c r="T119">
        <v>2.2599999999999998</v>
      </c>
      <c r="U119">
        <v>0.04</v>
      </c>
      <c r="V119">
        <v>83.45</v>
      </c>
      <c r="W119">
        <v>0.6</v>
      </c>
      <c r="X119">
        <v>3.44</v>
      </c>
      <c r="Y119">
        <v>0.18</v>
      </c>
    </row>
    <row r="120" spans="1:25">
      <c r="A120" t="b">
        <v>1</v>
      </c>
      <c r="B120" t="s">
        <v>245</v>
      </c>
      <c r="C120" t="s">
        <v>246</v>
      </c>
      <c r="D120">
        <v>33.4</v>
      </c>
      <c r="F120">
        <v>0</v>
      </c>
      <c r="O120" t="b">
        <v>1</v>
      </c>
      <c r="P120" t="s">
        <v>211</v>
      </c>
      <c r="Q120" t="s">
        <v>212</v>
      </c>
      <c r="R120">
        <v>72.64</v>
      </c>
      <c r="S120">
        <v>1.92</v>
      </c>
      <c r="T120">
        <v>9.91</v>
      </c>
      <c r="U120">
        <v>0.19</v>
      </c>
      <c r="V120">
        <v>82.86</v>
      </c>
      <c r="W120">
        <v>2.75</v>
      </c>
      <c r="X120">
        <v>5.0599999999999996</v>
      </c>
      <c r="Y120">
        <v>0.54</v>
      </c>
    </row>
    <row r="121" spans="1:25">
      <c r="A121" t="b">
        <v>1</v>
      </c>
      <c r="B121" t="s">
        <v>247</v>
      </c>
      <c r="C121" t="s">
        <v>248</v>
      </c>
      <c r="D121">
        <v>33.51</v>
      </c>
      <c r="F121">
        <v>0</v>
      </c>
      <c r="O121" t="b">
        <v>1</v>
      </c>
      <c r="P121" t="s">
        <v>213</v>
      </c>
      <c r="Q121" t="s">
        <v>214</v>
      </c>
      <c r="R121">
        <v>83.13</v>
      </c>
      <c r="S121">
        <v>2.98</v>
      </c>
      <c r="T121">
        <v>2.5</v>
      </c>
      <c r="U121">
        <v>1.19</v>
      </c>
    </row>
    <row r="122" spans="1:25">
      <c r="A122" t="b">
        <v>1</v>
      </c>
      <c r="B122" t="s">
        <v>249</v>
      </c>
      <c r="C122" t="s">
        <v>250</v>
      </c>
      <c r="D122">
        <v>35</v>
      </c>
      <c r="F122">
        <v>0</v>
      </c>
      <c r="G122" t="s">
        <v>57</v>
      </c>
      <c r="O122" t="b">
        <v>1</v>
      </c>
      <c r="P122" t="s">
        <v>215</v>
      </c>
      <c r="Q122" t="s">
        <v>216</v>
      </c>
      <c r="R122">
        <v>83.16</v>
      </c>
      <c r="S122">
        <v>2.82</v>
      </c>
      <c r="T122">
        <v>2.4900000000000002</v>
      </c>
      <c r="U122">
        <v>1.1299999999999999</v>
      </c>
    </row>
    <row r="123" spans="1:25">
      <c r="A123" t="b">
        <v>1</v>
      </c>
      <c r="B123" t="s">
        <v>251</v>
      </c>
      <c r="C123" t="s">
        <v>252</v>
      </c>
      <c r="D123">
        <v>35</v>
      </c>
      <c r="F123">
        <v>0</v>
      </c>
      <c r="G123" t="s">
        <v>57</v>
      </c>
      <c r="O123" t="b">
        <v>1</v>
      </c>
      <c r="P123" t="s">
        <v>217</v>
      </c>
      <c r="Q123" t="s">
        <v>218</v>
      </c>
    </row>
    <row r="124" spans="1:25">
      <c r="A124" t="b">
        <v>1</v>
      </c>
      <c r="B124" t="s">
        <v>253</v>
      </c>
      <c r="C124" t="s">
        <v>254</v>
      </c>
      <c r="D124">
        <v>35</v>
      </c>
      <c r="F124">
        <v>0</v>
      </c>
      <c r="G124" t="s">
        <v>57</v>
      </c>
      <c r="O124" t="b">
        <v>1</v>
      </c>
      <c r="P124" t="s">
        <v>219</v>
      </c>
      <c r="Q124" t="s">
        <v>220</v>
      </c>
    </row>
    <row r="125" spans="1:25">
      <c r="A125" t="b">
        <v>1</v>
      </c>
      <c r="B125" t="s">
        <v>255</v>
      </c>
      <c r="C125" t="s">
        <v>256</v>
      </c>
      <c r="D125">
        <v>35</v>
      </c>
      <c r="F125">
        <v>0</v>
      </c>
      <c r="G125" t="s">
        <v>57</v>
      </c>
      <c r="O125" t="b">
        <v>1</v>
      </c>
      <c r="P125" t="s">
        <v>221</v>
      </c>
      <c r="Q125" t="s">
        <v>222</v>
      </c>
    </row>
    <row r="126" spans="1:25">
      <c r="A126" t="b">
        <v>1</v>
      </c>
      <c r="B126" t="s">
        <v>257</v>
      </c>
      <c r="C126" t="s">
        <v>258</v>
      </c>
      <c r="D126">
        <v>29.38</v>
      </c>
      <c r="F126">
        <v>0</v>
      </c>
      <c r="O126" t="b">
        <v>1</v>
      </c>
      <c r="P126" t="s">
        <v>223</v>
      </c>
      <c r="Q126" t="s">
        <v>224</v>
      </c>
    </row>
    <row r="127" spans="1:25">
      <c r="A127" t="b">
        <v>1</v>
      </c>
      <c r="B127" t="s">
        <v>259</v>
      </c>
      <c r="C127" t="s">
        <v>260</v>
      </c>
      <c r="D127">
        <v>27.76</v>
      </c>
      <c r="F127">
        <v>0</v>
      </c>
      <c r="O127" t="b">
        <v>1</v>
      </c>
      <c r="P127" t="s">
        <v>225</v>
      </c>
      <c r="Q127" t="s">
        <v>226</v>
      </c>
      <c r="R127">
        <v>67.34</v>
      </c>
      <c r="S127">
        <v>0.08</v>
      </c>
      <c r="T127">
        <v>1.76</v>
      </c>
      <c r="U127">
        <v>0.05</v>
      </c>
      <c r="V127">
        <v>83.35</v>
      </c>
      <c r="W127">
        <v>0.66</v>
      </c>
      <c r="X127">
        <v>3.18</v>
      </c>
      <c r="Y127">
        <v>0.21</v>
      </c>
    </row>
    <row r="128" spans="1:25">
      <c r="A128" t="b">
        <v>1</v>
      </c>
      <c r="B128" t="s">
        <v>261</v>
      </c>
      <c r="C128" t="s">
        <v>262</v>
      </c>
      <c r="D128">
        <v>27.08</v>
      </c>
      <c r="F128">
        <v>0</v>
      </c>
      <c r="O128" t="b">
        <v>1</v>
      </c>
      <c r="P128" t="s">
        <v>227</v>
      </c>
      <c r="Q128" t="s">
        <v>228</v>
      </c>
      <c r="R128">
        <v>83.01</v>
      </c>
      <c r="S128">
        <v>2.1</v>
      </c>
      <c r="T128">
        <v>2.94</v>
      </c>
      <c r="U128">
        <v>0.71</v>
      </c>
    </row>
    <row r="129" spans="1:25">
      <c r="A129" t="b">
        <v>1</v>
      </c>
      <c r="B129" t="s">
        <v>263</v>
      </c>
      <c r="C129" t="s">
        <v>264</v>
      </c>
      <c r="D129">
        <v>27.25</v>
      </c>
      <c r="F129">
        <v>0</v>
      </c>
      <c r="O129" t="b">
        <v>1</v>
      </c>
      <c r="P129" t="s">
        <v>229</v>
      </c>
      <c r="Q129" t="s">
        <v>230</v>
      </c>
      <c r="R129">
        <v>83.13</v>
      </c>
      <c r="S129">
        <v>3.02</v>
      </c>
      <c r="T129">
        <v>2.5</v>
      </c>
      <c r="U129">
        <v>1.21</v>
      </c>
    </row>
    <row r="130" spans="1:25">
      <c r="A130" t="b">
        <v>1</v>
      </c>
      <c r="B130" t="s">
        <v>265</v>
      </c>
      <c r="C130" t="s">
        <v>266</v>
      </c>
      <c r="D130">
        <v>35</v>
      </c>
      <c r="F130">
        <v>0</v>
      </c>
      <c r="G130" t="s">
        <v>57</v>
      </c>
      <c r="O130" t="b">
        <v>1</v>
      </c>
      <c r="P130" t="s">
        <v>231</v>
      </c>
      <c r="Q130" t="s">
        <v>232</v>
      </c>
      <c r="R130">
        <v>83.13</v>
      </c>
      <c r="S130">
        <v>3.23</v>
      </c>
      <c r="T130">
        <v>2.5099999999999998</v>
      </c>
      <c r="U130">
        <v>1.29</v>
      </c>
    </row>
    <row r="131" spans="1:25">
      <c r="A131" t="b">
        <v>1</v>
      </c>
      <c r="B131" t="s">
        <v>267</v>
      </c>
      <c r="C131" t="s">
        <v>268</v>
      </c>
      <c r="D131">
        <v>35</v>
      </c>
      <c r="F131">
        <v>0</v>
      </c>
      <c r="G131" t="s">
        <v>57</v>
      </c>
      <c r="O131" t="b">
        <v>1</v>
      </c>
      <c r="P131" t="s">
        <v>233</v>
      </c>
      <c r="Q131" t="s">
        <v>234</v>
      </c>
    </row>
    <row r="132" spans="1:25">
      <c r="A132" t="b">
        <v>1</v>
      </c>
      <c r="B132" t="s">
        <v>269</v>
      </c>
      <c r="C132" t="s">
        <v>270</v>
      </c>
      <c r="D132">
        <v>35</v>
      </c>
      <c r="F132">
        <v>0</v>
      </c>
      <c r="G132" t="s">
        <v>57</v>
      </c>
      <c r="O132" t="b">
        <v>1</v>
      </c>
      <c r="P132" t="s">
        <v>235</v>
      </c>
      <c r="Q132" t="s">
        <v>236</v>
      </c>
    </row>
    <row r="133" spans="1:25">
      <c r="A133" t="b">
        <v>1</v>
      </c>
      <c r="B133" t="s">
        <v>271</v>
      </c>
      <c r="C133" t="s">
        <v>272</v>
      </c>
      <c r="D133">
        <v>33.53</v>
      </c>
      <c r="F133">
        <v>0</v>
      </c>
      <c r="O133" t="b">
        <v>1</v>
      </c>
      <c r="P133" t="s">
        <v>237</v>
      </c>
      <c r="Q133" t="s">
        <v>238</v>
      </c>
    </row>
    <row r="134" spans="1:25">
      <c r="A134" t="b">
        <v>1</v>
      </c>
      <c r="B134" t="s">
        <v>273</v>
      </c>
      <c r="C134" t="s">
        <v>274</v>
      </c>
      <c r="D134">
        <v>29.2</v>
      </c>
      <c r="F134">
        <v>0</v>
      </c>
      <c r="O134" t="b">
        <v>1</v>
      </c>
      <c r="P134" t="s">
        <v>239</v>
      </c>
      <c r="Q134" t="s">
        <v>240</v>
      </c>
    </row>
    <row r="135" spans="1:25">
      <c r="A135" t="b">
        <v>1</v>
      </c>
      <c r="B135" t="s">
        <v>275</v>
      </c>
      <c r="C135" t="s">
        <v>276</v>
      </c>
      <c r="D135">
        <v>27.31</v>
      </c>
      <c r="F135">
        <v>0</v>
      </c>
      <c r="O135" t="b">
        <v>1</v>
      </c>
      <c r="P135" t="s">
        <v>241</v>
      </c>
      <c r="Q135" t="s">
        <v>242</v>
      </c>
      <c r="R135">
        <v>67.81</v>
      </c>
      <c r="S135">
        <v>0.13</v>
      </c>
      <c r="T135">
        <v>2</v>
      </c>
      <c r="U135">
        <v>0.06</v>
      </c>
      <c r="V135">
        <v>83.42</v>
      </c>
      <c r="W135">
        <v>0.88</v>
      </c>
      <c r="X135">
        <v>3.15</v>
      </c>
      <c r="Y135">
        <v>0.28000000000000003</v>
      </c>
    </row>
    <row r="136" spans="1:25">
      <c r="A136" t="b">
        <v>1</v>
      </c>
      <c r="B136" t="s">
        <v>277</v>
      </c>
      <c r="C136" t="s">
        <v>278</v>
      </c>
      <c r="D136">
        <v>26.65</v>
      </c>
      <c r="F136">
        <v>0</v>
      </c>
      <c r="O136" t="b">
        <v>1</v>
      </c>
      <c r="P136" t="s">
        <v>243</v>
      </c>
      <c r="Q136" t="s">
        <v>244</v>
      </c>
      <c r="R136">
        <v>72.349999999999994</v>
      </c>
      <c r="S136">
        <v>2.12</v>
      </c>
      <c r="T136">
        <v>9.7200000000000006</v>
      </c>
      <c r="U136">
        <v>0.22</v>
      </c>
      <c r="V136">
        <v>82.72</v>
      </c>
      <c r="W136">
        <v>3.04</v>
      </c>
      <c r="X136">
        <v>5.1100000000000003</v>
      </c>
      <c r="Y136">
        <v>0.59</v>
      </c>
    </row>
    <row r="137" spans="1:25">
      <c r="A137" t="b">
        <v>1</v>
      </c>
      <c r="B137" t="s">
        <v>279</v>
      </c>
      <c r="C137" t="s">
        <v>280</v>
      </c>
      <c r="D137">
        <v>26.81</v>
      </c>
      <c r="F137">
        <v>0</v>
      </c>
      <c r="O137" t="b">
        <v>1</v>
      </c>
      <c r="P137" t="s">
        <v>245</v>
      </c>
      <c r="Q137" t="s">
        <v>246</v>
      </c>
      <c r="R137">
        <v>71.52</v>
      </c>
      <c r="S137">
        <v>3.23</v>
      </c>
      <c r="T137">
        <v>10.1</v>
      </c>
      <c r="U137">
        <v>0.32</v>
      </c>
      <c r="V137">
        <v>82.58</v>
      </c>
      <c r="W137">
        <v>4.7699999999999996</v>
      </c>
      <c r="X137">
        <v>5.16</v>
      </c>
      <c r="Y137">
        <v>0.92</v>
      </c>
    </row>
    <row r="138" spans="1:25">
      <c r="A138" t="b">
        <v>1</v>
      </c>
      <c r="B138" t="s">
        <v>281</v>
      </c>
      <c r="C138" t="s">
        <v>282</v>
      </c>
      <c r="D138">
        <v>35</v>
      </c>
      <c r="F138">
        <v>0</v>
      </c>
      <c r="G138" t="s">
        <v>57</v>
      </c>
      <c r="O138" t="b">
        <v>1</v>
      </c>
      <c r="P138" t="s">
        <v>247</v>
      </c>
      <c r="Q138" t="s">
        <v>248</v>
      </c>
      <c r="R138">
        <v>71.52</v>
      </c>
      <c r="S138">
        <v>3</v>
      </c>
      <c r="T138">
        <v>10.1</v>
      </c>
      <c r="U138">
        <v>0.3</v>
      </c>
      <c r="V138">
        <v>82.58</v>
      </c>
      <c r="W138">
        <v>4.43</v>
      </c>
      <c r="X138">
        <v>5.16</v>
      </c>
      <c r="Y138">
        <v>0.86</v>
      </c>
    </row>
    <row r="139" spans="1:25">
      <c r="A139" t="b">
        <v>1</v>
      </c>
      <c r="B139" t="s">
        <v>283</v>
      </c>
      <c r="C139" t="s">
        <v>284</v>
      </c>
      <c r="D139">
        <v>35</v>
      </c>
      <c r="F139">
        <v>0</v>
      </c>
      <c r="G139" t="s">
        <v>57</v>
      </c>
      <c r="O139" t="b">
        <v>1</v>
      </c>
      <c r="P139" t="s">
        <v>249</v>
      </c>
      <c r="Q139" t="s">
        <v>250</v>
      </c>
      <c r="R139">
        <v>82.02</v>
      </c>
      <c r="S139">
        <v>1.83</v>
      </c>
      <c r="T139">
        <v>2.4900000000000002</v>
      </c>
      <c r="U139">
        <v>0.74</v>
      </c>
    </row>
    <row r="140" spans="1:25">
      <c r="A140" t="b">
        <v>1</v>
      </c>
      <c r="B140" t="s">
        <v>285</v>
      </c>
      <c r="C140" t="s">
        <v>286</v>
      </c>
      <c r="D140">
        <v>35</v>
      </c>
      <c r="F140">
        <v>0</v>
      </c>
      <c r="G140" t="s">
        <v>57</v>
      </c>
      <c r="O140" t="b">
        <v>1</v>
      </c>
      <c r="P140" t="s">
        <v>251</v>
      </c>
      <c r="Q140" t="s">
        <v>252</v>
      </c>
      <c r="R140">
        <v>81.540000000000006</v>
      </c>
      <c r="S140">
        <v>2.2000000000000002</v>
      </c>
      <c r="T140">
        <v>2.52</v>
      </c>
      <c r="U140">
        <v>0.88</v>
      </c>
    </row>
    <row r="141" spans="1:25">
      <c r="A141" t="b">
        <v>1</v>
      </c>
      <c r="B141" t="s">
        <v>287</v>
      </c>
      <c r="C141" t="s">
        <v>288</v>
      </c>
      <c r="D141">
        <v>34.29</v>
      </c>
      <c r="F141">
        <v>0</v>
      </c>
      <c r="O141" t="b">
        <v>1</v>
      </c>
      <c r="P141" t="s">
        <v>253</v>
      </c>
      <c r="Q141" t="s">
        <v>254</v>
      </c>
      <c r="R141">
        <v>81.819999999999993</v>
      </c>
      <c r="S141">
        <v>2.74</v>
      </c>
      <c r="T141">
        <v>2.52</v>
      </c>
      <c r="U141">
        <v>1.0900000000000001</v>
      </c>
    </row>
    <row r="142" spans="1:25">
      <c r="A142" t="b">
        <v>1</v>
      </c>
      <c r="B142" t="s">
        <v>289</v>
      </c>
      <c r="C142" t="s">
        <v>290</v>
      </c>
      <c r="D142">
        <v>29.28</v>
      </c>
      <c r="F142">
        <v>0</v>
      </c>
      <c r="O142" t="b">
        <v>1</v>
      </c>
      <c r="P142" t="s">
        <v>255</v>
      </c>
      <c r="Q142" t="s">
        <v>256</v>
      </c>
      <c r="R142">
        <v>81.97</v>
      </c>
      <c r="S142">
        <v>3.4</v>
      </c>
      <c r="T142">
        <v>2.4500000000000002</v>
      </c>
      <c r="U142">
        <v>1.39</v>
      </c>
    </row>
    <row r="143" spans="1:25">
      <c r="A143" t="b">
        <v>1</v>
      </c>
      <c r="B143" t="s">
        <v>291</v>
      </c>
      <c r="C143" t="s">
        <v>292</v>
      </c>
      <c r="D143">
        <v>28.06</v>
      </c>
      <c r="F143">
        <v>0</v>
      </c>
      <c r="O143" t="b">
        <v>1</v>
      </c>
      <c r="P143" t="s">
        <v>257</v>
      </c>
      <c r="Q143" t="s">
        <v>258</v>
      </c>
      <c r="R143">
        <v>82.02</v>
      </c>
      <c r="S143">
        <v>4.18</v>
      </c>
      <c r="T143">
        <v>2.16</v>
      </c>
      <c r="U143">
        <v>1.93</v>
      </c>
    </row>
    <row r="144" spans="1:25">
      <c r="A144" t="b">
        <v>1</v>
      </c>
      <c r="B144" t="s">
        <v>293</v>
      </c>
      <c r="C144" t="s">
        <v>294</v>
      </c>
      <c r="D144">
        <v>26.96</v>
      </c>
      <c r="F144">
        <v>0</v>
      </c>
      <c r="O144" t="b">
        <v>1</v>
      </c>
      <c r="P144" t="s">
        <v>259</v>
      </c>
      <c r="Q144" t="s">
        <v>260</v>
      </c>
      <c r="R144">
        <v>81.96</v>
      </c>
      <c r="S144">
        <v>4.25</v>
      </c>
      <c r="T144">
        <v>2.15</v>
      </c>
      <c r="U144">
        <v>1.98</v>
      </c>
    </row>
    <row r="145" spans="1:21">
      <c r="A145" t="b">
        <v>1</v>
      </c>
      <c r="B145" t="s">
        <v>295</v>
      </c>
      <c r="C145" t="s">
        <v>296</v>
      </c>
      <c r="D145">
        <v>27.65</v>
      </c>
      <c r="F145">
        <v>0</v>
      </c>
      <c r="O145" t="b">
        <v>1</v>
      </c>
      <c r="P145" t="s">
        <v>261</v>
      </c>
      <c r="Q145" t="s">
        <v>262</v>
      </c>
      <c r="R145">
        <v>82.06</v>
      </c>
      <c r="S145">
        <v>4.4800000000000004</v>
      </c>
      <c r="T145">
        <v>2.14</v>
      </c>
      <c r="U145">
        <v>2.1</v>
      </c>
    </row>
    <row r="146" spans="1:21">
      <c r="A146" t="b">
        <v>1</v>
      </c>
      <c r="B146" t="s">
        <v>297</v>
      </c>
      <c r="C146" t="s">
        <v>298</v>
      </c>
      <c r="D146">
        <v>19.63</v>
      </c>
      <c r="F146">
        <v>0</v>
      </c>
      <c r="O146" t="b">
        <v>1</v>
      </c>
      <c r="P146" t="s">
        <v>263</v>
      </c>
      <c r="Q146" t="s">
        <v>264</v>
      </c>
      <c r="R146">
        <v>81.97</v>
      </c>
      <c r="S146">
        <v>4.41</v>
      </c>
      <c r="T146">
        <v>2.12</v>
      </c>
      <c r="U146">
        <v>2.08</v>
      </c>
    </row>
    <row r="147" spans="1:21">
      <c r="A147" t="b">
        <v>1</v>
      </c>
      <c r="B147" t="s">
        <v>299</v>
      </c>
      <c r="C147" t="s">
        <v>300</v>
      </c>
      <c r="D147">
        <v>19.63</v>
      </c>
      <c r="F147">
        <v>0</v>
      </c>
      <c r="O147" t="b">
        <v>1</v>
      </c>
      <c r="P147" t="s">
        <v>265</v>
      </c>
      <c r="Q147" t="s">
        <v>266</v>
      </c>
      <c r="R147">
        <v>81.95</v>
      </c>
      <c r="S147">
        <v>2.71</v>
      </c>
      <c r="T147">
        <v>2.31</v>
      </c>
      <c r="U147">
        <v>1.17</v>
      </c>
    </row>
    <row r="148" spans="1:21">
      <c r="A148" t="b">
        <v>1</v>
      </c>
      <c r="B148" t="s">
        <v>301</v>
      </c>
      <c r="C148" t="s">
        <v>302</v>
      </c>
      <c r="D148">
        <v>20.09</v>
      </c>
      <c r="F148">
        <v>0</v>
      </c>
      <c r="O148" t="b">
        <v>1</v>
      </c>
      <c r="P148" t="s">
        <v>267</v>
      </c>
      <c r="Q148" t="s">
        <v>268</v>
      </c>
      <c r="R148">
        <v>81.77</v>
      </c>
      <c r="S148">
        <v>2.78</v>
      </c>
      <c r="T148">
        <v>2.58</v>
      </c>
      <c r="U148">
        <v>1.08</v>
      </c>
    </row>
    <row r="149" spans="1:21">
      <c r="A149" t="b">
        <v>1</v>
      </c>
      <c r="B149" t="s">
        <v>303</v>
      </c>
      <c r="C149" t="s">
        <v>304</v>
      </c>
      <c r="D149">
        <v>20.23</v>
      </c>
      <c r="F149">
        <v>0</v>
      </c>
      <c r="O149" t="b">
        <v>1</v>
      </c>
      <c r="P149" t="s">
        <v>269</v>
      </c>
      <c r="Q149" t="s">
        <v>270</v>
      </c>
      <c r="R149">
        <v>81.84</v>
      </c>
      <c r="S149">
        <v>2.99</v>
      </c>
      <c r="T149">
        <v>2.5</v>
      </c>
      <c r="U149">
        <v>1.2</v>
      </c>
    </row>
    <row r="150" spans="1:21">
      <c r="A150" t="b">
        <v>1</v>
      </c>
      <c r="B150" t="s">
        <v>305</v>
      </c>
      <c r="C150" t="s">
        <v>306</v>
      </c>
      <c r="D150">
        <v>20.190000000000001</v>
      </c>
      <c r="F150">
        <v>0</v>
      </c>
      <c r="O150" t="b">
        <v>1</v>
      </c>
      <c r="P150" t="s">
        <v>271</v>
      </c>
      <c r="Q150" t="s">
        <v>272</v>
      </c>
      <c r="R150">
        <v>81.81</v>
      </c>
      <c r="S150">
        <v>3.8</v>
      </c>
      <c r="T150">
        <v>2.31</v>
      </c>
      <c r="U150">
        <v>1.64</v>
      </c>
    </row>
    <row r="151" spans="1:21">
      <c r="A151" t="b">
        <v>1</v>
      </c>
      <c r="B151" t="s">
        <v>307</v>
      </c>
      <c r="C151" t="s">
        <v>308</v>
      </c>
      <c r="D151">
        <v>19.899999999999999</v>
      </c>
      <c r="F151">
        <v>0</v>
      </c>
      <c r="O151" t="b">
        <v>1</v>
      </c>
      <c r="P151" t="s">
        <v>273</v>
      </c>
      <c r="Q151" t="s">
        <v>274</v>
      </c>
      <c r="R151">
        <v>81.87</v>
      </c>
      <c r="S151">
        <v>4.3899999999999997</v>
      </c>
      <c r="T151">
        <v>2.19</v>
      </c>
      <c r="U151">
        <v>2.0099999999999998</v>
      </c>
    </row>
    <row r="152" spans="1:21">
      <c r="A152" t="b">
        <v>1</v>
      </c>
      <c r="B152" t="s">
        <v>309</v>
      </c>
      <c r="C152" t="s">
        <v>310</v>
      </c>
      <c r="D152">
        <v>19.98</v>
      </c>
      <c r="F152">
        <v>0</v>
      </c>
      <c r="O152" t="b">
        <v>1</v>
      </c>
      <c r="P152" t="s">
        <v>275</v>
      </c>
      <c r="Q152" t="s">
        <v>276</v>
      </c>
      <c r="R152">
        <v>81.84</v>
      </c>
      <c r="S152">
        <v>4.4000000000000004</v>
      </c>
      <c r="T152">
        <v>2.12</v>
      </c>
      <c r="U152">
        <v>2.08</v>
      </c>
    </row>
    <row r="153" spans="1:21">
      <c r="A153" t="b">
        <v>1</v>
      </c>
      <c r="B153" t="s">
        <v>311</v>
      </c>
      <c r="C153" t="s">
        <v>312</v>
      </c>
      <c r="D153">
        <v>19.93</v>
      </c>
      <c r="F153">
        <v>0</v>
      </c>
      <c r="O153" t="b">
        <v>1</v>
      </c>
      <c r="P153" t="s">
        <v>277</v>
      </c>
      <c r="Q153" t="s">
        <v>278</v>
      </c>
      <c r="R153">
        <v>81.83</v>
      </c>
      <c r="S153">
        <v>4.7699999999999996</v>
      </c>
      <c r="T153">
        <v>2.14</v>
      </c>
      <c r="U153">
        <v>2.23</v>
      </c>
    </row>
    <row r="154" spans="1:21">
      <c r="A154" t="b">
        <v>1</v>
      </c>
      <c r="B154" t="s">
        <v>313</v>
      </c>
      <c r="C154" t="s">
        <v>314</v>
      </c>
      <c r="D154">
        <v>20.34</v>
      </c>
      <c r="F154">
        <v>0</v>
      </c>
      <c r="O154" t="b">
        <v>1</v>
      </c>
      <c r="P154" t="s">
        <v>279</v>
      </c>
      <c r="Q154" t="s">
        <v>280</v>
      </c>
      <c r="R154">
        <v>81.599999999999994</v>
      </c>
      <c r="S154">
        <v>2.92</v>
      </c>
      <c r="T154">
        <v>2.09</v>
      </c>
      <c r="U154">
        <v>1.4</v>
      </c>
    </row>
    <row r="155" spans="1:21">
      <c r="A155" t="b">
        <v>1</v>
      </c>
      <c r="B155" t="s">
        <v>315</v>
      </c>
      <c r="C155" t="s">
        <v>316</v>
      </c>
      <c r="D155">
        <v>19.899999999999999</v>
      </c>
      <c r="F155">
        <v>0</v>
      </c>
      <c r="O155" t="b">
        <v>1</v>
      </c>
      <c r="P155" t="s">
        <v>281</v>
      </c>
      <c r="Q155" t="s">
        <v>282</v>
      </c>
      <c r="R155">
        <v>81.87</v>
      </c>
      <c r="S155">
        <v>2.63</v>
      </c>
      <c r="T155">
        <v>2.85</v>
      </c>
      <c r="U155">
        <v>0.92</v>
      </c>
    </row>
    <row r="156" spans="1:21">
      <c r="A156" t="b">
        <v>1</v>
      </c>
      <c r="B156" t="s">
        <v>317</v>
      </c>
      <c r="C156" t="s">
        <v>318</v>
      </c>
      <c r="D156">
        <v>20.09</v>
      </c>
      <c r="F156">
        <v>0</v>
      </c>
      <c r="O156" t="b">
        <v>1</v>
      </c>
      <c r="P156" t="s">
        <v>283</v>
      </c>
      <c r="Q156" t="s">
        <v>284</v>
      </c>
      <c r="R156">
        <v>81.95</v>
      </c>
      <c r="S156">
        <v>2.52</v>
      </c>
      <c r="T156">
        <v>2.4</v>
      </c>
      <c r="U156">
        <v>1.05</v>
      </c>
    </row>
    <row r="157" spans="1:21">
      <c r="A157" t="b">
        <v>1</v>
      </c>
      <c r="B157" t="s">
        <v>319</v>
      </c>
      <c r="C157" t="s">
        <v>320</v>
      </c>
      <c r="D157">
        <v>19.64</v>
      </c>
      <c r="F157">
        <v>0</v>
      </c>
      <c r="O157" t="b">
        <v>1</v>
      </c>
      <c r="P157" t="s">
        <v>285</v>
      </c>
      <c r="Q157" t="s">
        <v>286</v>
      </c>
      <c r="R157">
        <v>81.97</v>
      </c>
      <c r="S157">
        <v>2.97</v>
      </c>
      <c r="T157">
        <v>2.46</v>
      </c>
      <c r="U157">
        <v>1.21</v>
      </c>
    </row>
    <row r="158" spans="1:21">
      <c r="A158" t="b">
        <v>1</v>
      </c>
      <c r="B158" t="s">
        <v>321</v>
      </c>
      <c r="C158" t="s">
        <v>322</v>
      </c>
      <c r="D158">
        <v>20.25</v>
      </c>
      <c r="F158">
        <v>0</v>
      </c>
      <c r="O158" t="b">
        <v>1</v>
      </c>
      <c r="P158" t="s">
        <v>287</v>
      </c>
      <c r="Q158" t="s">
        <v>288</v>
      </c>
      <c r="R158">
        <v>81.94</v>
      </c>
      <c r="S158">
        <v>4.03</v>
      </c>
      <c r="T158">
        <v>2.4</v>
      </c>
      <c r="U158">
        <v>1.68</v>
      </c>
    </row>
    <row r="159" spans="1:21">
      <c r="A159" t="b">
        <v>1</v>
      </c>
      <c r="B159" t="s">
        <v>323</v>
      </c>
      <c r="C159" t="s">
        <v>324</v>
      </c>
      <c r="D159">
        <v>19.96</v>
      </c>
      <c r="F159">
        <v>0</v>
      </c>
      <c r="O159" t="b">
        <v>1</v>
      </c>
      <c r="P159" t="s">
        <v>289</v>
      </c>
      <c r="Q159" t="s">
        <v>290</v>
      </c>
      <c r="R159">
        <v>82.02</v>
      </c>
      <c r="S159">
        <v>5.0599999999999996</v>
      </c>
      <c r="T159">
        <v>2.11</v>
      </c>
      <c r="U159">
        <v>2.4</v>
      </c>
    </row>
    <row r="160" spans="1:21">
      <c r="A160" t="b">
        <v>1</v>
      </c>
      <c r="B160" t="s">
        <v>325</v>
      </c>
      <c r="C160" t="s">
        <v>326</v>
      </c>
      <c r="D160">
        <v>20.12</v>
      </c>
      <c r="F160">
        <v>0</v>
      </c>
      <c r="O160" t="b">
        <v>1</v>
      </c>
      <c r="P160" t="s">
        <v>291</v>
      </c>
      <c r="Q160" t="s">
        <v>292</v>
      </c>
      <c r="R160">
        <v>81.88</v>
      </c>
      <c r="S160">
        <v>4.9400000000000004</v>
      </c>
      <c r="T160">
        <v>2.12</v>
      </c>
      <c r="U160">
        <v>2.34</v>
      </c>
    </row>
    <row r="161" spans="1:21">
      <c r="A161" t="b">
        <v>1</v>
      </c>
      <c r="B161" t="s">
        <v>327</v>
      </c>
      <c r="C161" t="s">
        <v>328</v>
      </c>
      <c r="D161">
        <v>19.809999999999999</v>
      </c>
      <c r="F161">
        <v>0</v>
      </c>
      <c r="O161" t="b">
        <v>1</v>
      </c>
      <c r="P161" t="s">
        <v>293</v>
      </c>
      <c r="Q161" t="s">
        <v>294</v>
      </c>
      <c r="R161">
        <v>81.900000000000006</v>
      </c>
      <c r="S161">
        <v>4.93</v>
      </c>
      <c r="T161">
        <v>2.1</v>
      </c>
      <c r="U161">
        <v>2.35</v>
      </c>
    </row>
    <row r="162" spans="1:21">
      <c r="A162" t="b">
        <v>1</v>
      </c>
      <c r="B162" t="s">
        <v>329</v>
      </c>
      <c r="C162" t="s">
        <v>330</v>
      </c>
      <c r="D162">
        <v>20.04</v>
      </c>
      <c r="F162">
        <v>0</v>
      </c>
      <c r="O162" t="b">
        <v>1</v>
      </c>
      <c r="P162" t="s">
        <v>295</v>
      </c>
      <c r="Q162" t="s">
        <v>296</v>
      </c>
      <c r="R162">
        <v>81.95</v>
      </c>
      <c r="S162">
        <v>4.55</v>
      </c>
      <c r="T162">
        <v>2.08</v>
      </c>
      <c r="U162">
        <v>2.19</v>
      </c>
    </row>
    <row r="163" spans="1:21">
      <c r="A163" t="b">
        <v>1</v>
      </c>
      <c r="B163" t="s">
        <v>331</v>
      </c>
      <c r="C163" t="s">
        <v>332</v>
      </c>
      <c r="D163">
        <v>19.690000000000001</v>
      </c>
      <c r="F163">
        <v>0</v>
      </c>
      <c r="O163" t="b">
        <v>1</v>
      </c>
      <c r="P163" t="s">
        <v>297</v>
      </c>
      <c r="Q163" t="s">
        <v>298</v>
      </c>
      <c r="R163">
        <v>81.38</v>
      </c>
      <c r="S163">
        <v>2.97</v>
      </c>
      <c r="T163">
        <v>2.92</v>
      </c>
      <c r="U163">
        <v>1.02</v>
      </c>
    </row>
    <row r="164" spans="1:21">
      <c r="A164" t="b">
        <v>1</v>
      </c>
      <c r="B164" t="s">
        <v>333</v>
      </c>
      <c r="C164" t="s">
        <v>334</v>
      </c>
      <c r="F164">
        <v>0</v>
      </c>
      <c r="O164" t="b">
        <v>1</v>
      </c>
      <c r="P164" t="s">
        <v>299</v>
      </c>
      <c r="Q164" t="s">
        <v>300</v>
      </c>
      <c r="R164">
        <v>81.17</v>
      </c>
      <c r="S164">
        <v>2.67</v>
      </c>
      <c r="T164">
        <v>2.9</v>
      </c>
      <c r="U164">
        <v>0.92</v>
      </c>
    </row>
    <row r="165" spans="1:21">
      <c r="A165" t="b">
        <v>1</v>
      </c>
      <c r="B165" t="s">
        <v>335</v>
      </c>
      <c r="C165" t="s">
        <v>336</v>
      </c>
      <c r="F165">
        <v>0</v>
      </c>
      <c r="O165" t="b">
        <v>1</v>
      </c>
      <c r="P165" t="s">
        <v>301</v>
      </c>
      <c r="Q165" t="s">
        <v>302</v>
      </c>
      <c r="R165">
        <v>81.36</v>
      </c>
      <c r="S165">
        <v>3.11</v>
      </c>
      <c r="T165">
        <v>2.92</v>
      </c>
      <c r="U165">
        <v>1.06</v>
      </c>
    </row>
    <row r="166" spans="1:21">
      <c r="A166" t="b">
        <v>1</v>
      </c>
      <c r="B166" t="s">
        <v>337</v>
      </c>
      <c r="C166" t="s">
        <v>338</v>
      </c>
      <c r="F166">
        <v>0</v>
      </c>
      <c r="O166" t="b">
        <v>1</v>
      </c>
      <c r="P166" t="s">
        <v>303</v>
      </c>
      <c r="Q166" t="s">
        <v>304</v>
      </c>
      <c r="R166">
        <v>81.17</v>
      </c>
      <c r="S166">
        <v>3.57</v>
      </c>
      <c r="T166">
        <v>2.88</v>
      </c>
      <c r="U166">
        <v>1.24</v>
      </c>
    </row>
    <row r="167" spans="1:21">
      <c r="A167" t="b">
        <v>1</v>
      </c>
      <c r="B167" t="s">
        <v>339</v>
      </c>
      <c r="C167" t="s">
        <v>340</v>
      </c>
      <c r="F167">
        <v>0</v>
      </c>
      <c r="O167" t="b">
        <v>1</v>
      </c>
      <c r="P167" t="s">
        <v>305</v>
      </c>
      <c r="Q167" t="s">
        <v>306</v>
      </c>
      <c r="R167">
        <v>81.17</v>
      </c>
      <c r="S167">
        <v>3.5</v>
      </c>
      <c r="T167">
        <v>2.87</v>
      </c>
      <c r="U167">
        <v>1.22</v>
      </c>
    </row>
    <row r="168" spans="1:21">
      <c r="A168" t="b">
        <v>1</v>
      </c>
      <c r="B168" t="s">
        <v>341</v>
      </c>
      <c r="C168" t="s">
        <v>342</v>
      </c>
      <c r="F168">
        <v>0</v>
      </c>
      <c r="O168" t="b">
        <v>1</v>
      </c>
      <c r="P168" t="s">
        <v>307</v>
      </c>
      <c r="Q168" t="s">
        <v>308</v>
      </c>
      <c r="R168">
        <v>81.17</v>
      </c>
      <c r="S168">
        <v>3.64</v>
      </c>
      <c r="T168">
        <v>2.87</v>
      </c>
      <c r="U168">
        <v>1.27</v>
      </c>
    </row>
    <row r="169" spans="1:21">
      <c r="A169" t="b">
        <v>1</v>
      </c>
      <c r="B169" t="s">
        <v>343</v>
      </c>
      <c r="C169" t="s">
        <v>344</v>
      </c>
      <c r="F169">
        <v>0</v>
      </c>
      <c r="O169" t="b">
        <v>1</v>
      </c>
      <c r="P169" t="s">
        <v>309</v>
      </c>
      <c r="Q169" t="s">
        <v>310</v>
      </c>
      <c r="R169">
        <v>81.17</v>
      </c>
      <c r="S169">
        <v>3.53</v>
      </c>
      <c r="T169">
        <v>2.86</v>
      </c>
      <c r="U169">
        <v>1.23</v>
      </c>
    </row>
    <row r="170" spans="1:21">
      <c r="A170" t="b">
        <v>1</v>
      </c>
      <c r="B170" t="s">
        <v>345</v>
      </c>
      <c r="C170" t="s">
        <v>346</v>
      </c>
      <c r="D170">
        <v>35</v>
      </c>
      <c r="F170">
        <v>0</v>
      </c>
      <c r="G170" t="s">
        <v>57</v>
      </c>
      <c r="O170" t="b">
        <v>1</v>
      </c>
      <c r="P170" t="s">
        <v>311</v>
      </c>
      <c r="Q170" t="s">
        <v>312</v>
      </c>
      <c r="R170">
        <v>81.17</v>
      </c>
      <c r="S170">
        <v>3.52</v>
      </c>
      <c r="T170">
        <v>2.87</v>
      </c>
      <c r="U170">
        <v>1.22</v>
      </c>
    </row>
    <row r="171" spans="1:21">
      <c r="A171" t="b">
        <v>1</v>
      </c>
      <c r="B171" t="s">
        <v>347</v>
      </c>
      <c r="C171" t="s">
        <v>348</v>
      </c>
      <c r="D171">
        <v>34.47</v>
      </c>
      <c r="F171">
        <v>0</v>
      </c>
      <c r="O171" t="b">
        <v>1</v>
      </c>
      <c r="P171" t="s">
        <v>313</v>
      </c>
      <c r="Q171" t="s">
        <v>314</v>
      </c>
      <c r="R171">
        <v>81.17</v>
      </c>
      <c r="S171">
        <v>3.79</v>
      </c>
      <c r="T171">
        <v>2.86</v>
      </c>
      <c r="U171">
        <v>1.33</v>
      </c>
    </row>
    <row r="172" spans="1:21">
      <c r="A172" t="b">
        <v>1</v>
      </c>
      <c r="B172" t="s">
        <v>349</v>
      </c>
      <c r="C172" t="s">
        <v>350</v>
      </c>
      <c r="D172">
        <v>33.479999999999997</v>
      </c>
      <c r="F172">
        <v>0</v>
      </c>
      <c r="O172" t="b">
        <v>1</v>
      </c>
      <c r="P172" t="s">
        <v>315</v>
      </c>
      <c r="Q172" t="s">
        <v>316</v>
      </c>
      <c r="R172">
        <v>81.17</v>
      </c>
      <c r="S172">
        <v>3.89</v>
      </c>
      <c r="T172">
        <v>2.87</v>
      </c>
      <c r="U172">
        <v>1.36</v>
      </c>
    </row>
    <row r="173" spans="1:21">
      <c r="A173" t="b">
        <v>1</v>
      </c>
      <c r="B173" t="s">
        <v>351</v>
      </c>
      <c r="C173" t="s">
        <v>352</v>
      </c>
      <c r="D173">
        <v>30.72</v>
      </c>
      <c r="F173">
        <v>0</v>
      </c>
      <c r="O173" t="b">
        <v>1</v>
      </c>
      <c r="P173" t="s">
        <v>317</v>
      </c>
      <c r="Q173" t="s">
        <v>318</v>
      </c>
      <c r="R173">
        <v>81.17</v>
      </c>
      <c r="S173">
        <v>3.71</v>
      </c>
      <c r="T173">
        <v>2.86</v>
      </c>
      <c r="U173">
        <v>1.3</v>
      </c>
    </row>
    <row r="174" spans="1:21">
      <c r="A174" t="b">
        <v>1</v>
      </c>
      <c r="B174" t="s">
        <v>353</v>
      </c>
      <c r="C174" t="s">
        <v>354</v>
      </c>
      <c r="D174">
        <v>29.19</v>
      </c>
      <c r="F174">
        <v>0</v>
      </c>
      <c r="O174" t="b">
        <v>1</v>
      </c>
      <c r="P174" t="s">
        <v>319</v>
      </c>
      <c r="Q174" t="s">
        <v>320</v>
      </c>
      <c r="R174">
        <v>81.17</v>
      </c>
      <c r="S174">
        <v>3.7</v>
      </c>
      <c r="T174">
        <v>2.9</v>
      </c>
      <c r="U174">
        <v>1.28</v>
      </c>
    </row>
    <row r="175" spans="1:21">
      <c r="A175" t="b">
        <v>1</v>
      </c>
      <c r="B175" t="s">
        <v>355</v>
      </c>
      <c r="C175" t="s">
        <v>356</v>
      </c>
      <c r="D175">
        <v>25.41</v>
      </c>
      <c r="F175">
        <v>0</v>
      </c>
      <c r="O175" t="b">
        <v>1</v>
      </c>
      <c r="P175" t="s">
        <v>321</v>
      </c>
      <c r="Q175" t="s">
        <v>322</v>
      </c>
      <c r="R175">
        <v>81.17</v>
      </c>
      <c r="S175">
        <v>3.49</v>
      </c>
      <c r="T175">
        <v>2.87</v>
      </c>
      <c r="U175">
        <v>1.22</v>
      </c>
    </row>
    <row r="176" spans="1:21">
      <c r="A176" t="b">
        <v>1</v>
      </c>
      <c r="B176" t="s">
        <v>357</v>
      </c>
      <c r="C176" t="s">
        <v>358</v>
      </c>
      <c r="D176">
        <v>35</v>
      </c>
      <c r="F176">
        <v>0</v>
      </c>
      <c r="G176" t="s">
        <v>57</v>
      </c>
      <c r="O176" t="b">
        <v>1</v>
      </c>
      <c r="P176" t="s">
        <v>323</v>
      </c>
      <c r="Q176" t="s">
        <v>324</v>
      </c>
      <c r="R176">
        <v>81.17</v>
      </c>
      <c r="S176">
        <v>3.56</v>
      </c>
      <c r="T176">
        <v>2.88</v>
      </c>
      <c r="U176">
        <v>1.24</v>
      </c>
    </row>
    <row r="177" spans="1:21">
      <c r="A177" t="b">
        <v>1</v>
      </c>
      <c r="B177" t="s">
        <v>359</v>
      </c>
      <c r="C177" t="s">
        <v>360</v>
      </c>
      <c r="D177">
        <v>34.56</v>
      </c>
      <c r="F177">
        <v>0</v>
      </c>
      <c r="O177" t="b">
        <v>1</v>
      </c>
      <c r="P177" t="s">
        <v>325</v>
      </c>
      <c r="Q177" t="s">
        <v>326</v>
      </c>
      <c r="R177">
        <v>81.17</v>
      </c>
      <c r="S177">
        <v>3.91</v>
      </c>
      <c r="T177">
        <v>2.88</v>
      </c>
      <c r="U177">
        <v>1.36</v>
      </c>
    </row>
    <row r="178" spans="1:21">
      <c r="A178" t="b">
        <v>1</v>
      </c>
      <c r="B178" t="s">
        <v>361</v>
      </c>
      <c r="C178" t="s">
        <v>362</v>
      </c>
      <c r="D178">
        <v>33.28</v>
      </c>
      <c r="F178">
        <v>0</v>
      </c>
      <c r="O178" t="b">
        <v>1</v>
      </c>
      <c r="P178" t="s">
        <v>327</v>
      </c>
      <c r="Q178" t="s">
        <v>328</v>
      </c>
      <c r="R178">
        <v>81.17</v>
      </c>
      <c r="S178">
        <v>3.99</v>
      </c>
      <c r="T178">
        <v>2.89</v>
      </c>
      <c r="U178">
        <v>1.38</v>
      </c>
    </row>
    <row r="179" spans="1:21">
      <c r="A179" t="b">
        <v>1</v>
      </c>
      <c r="B179" t="s">
        <v>363</v>
      </c>
      <c r="C179" t="s">
        <v>364</v>
      </c>
      <c r="D179">
        <v>30.46</v>
      </c>
      <c r="F179">
        <v>0</v>
      </c>
      <c r="O179" t="b">
        <v>1</v>
      </c>
      <c r="P179" t="s">
        <v>329</v>
      </c>
      <c r="Q179" t="s">
        <v>330</v>
      </c>
      <c r="R179">
        <v>81.17</v>
      </c>
      <c r="S179">
        <v>3.78</v>
      </c>
      <c r="T179">
        <v>2.86</v>
      </c>
      <c r="U179">
        <v>1.32</v>
      </c>
    </row>
    <row r="180" spans="1:21">
      <c r="A180" t="b">
        <v>1</v>
      </c>
      <c r="B180" t="s">
        <v>365</v>
      </c>
      <c r="C180" t="s">
        <v>366</v>
      </c>
      <c r="D180">
        <v>28.91</v>
      </c>
      <c r="F180">
        <v>0</v>
      </c>
      <c r="O180" t="b">
        <v>1</v>
      </c>
      <c r="P180" t="s">
        <v>331</v>
      </c>
      <c r="Q180" t="s">
        <v>332</v>
      </c>
      <c r="R180">
        <v>81.17</v>
      </c>
      <c r="S180">
        <v>4.0599999999999996</v>
      </c>
      <c r="T180">
        <v>2.9</v>
      </c>
      <c r="U180">
        <v>1.4</v>
      </c>
    </row>
    <row r="181" spans="1:21">
      <c r="A181" t="b">
        <v>1</v>
      </c>
      <c r="B181" t="s">
        <v>367</v>
      </c>
      <c r="C181" t="s">
        <v>368</v>
      </c>
      <c r="D181">
        <v>25.05</v>
      </c>
      <c r="F181">
        <v>0</v>
      </c>
      <c r="O181" t="b">
        <v>1</v>
      </c>
      <c r="P181" t="s">
        <v>333</v>
      </c>
      <c r="Q181" t="s">
        <v>334</v>
      </c>
    </row>
    <row r="182" spans="1:21">
      <c r="A182" t="b">
        <v>1</v>
      </c>
      <c r="B182" t="s">
        <v>369</v>
      </c>
      <c r="C182" t="s">
        <v>370</v>
      </c>
      <c r="D182">
        <v>33.94</v>
      </c>
      <c r="F182">
        <v>0</v>
      </c>
      <c r="O182" t="b">
        <v>1</v>
      </c>
      <c r="P182" t="s">
        <v>335</v>
      </c>
      <c r="Q182" t="s">
        <v>336</v>
      </c>
    </row>
    <row r="183" spans="1:21">
      <c r="A183" t="b">
        <v>1</v>
      </c>
      <c r="B183" t="s">
        <v>371</v>
      </c>
      <c r="C183" t="s">
        <v>372</v>
      </c>
      <c r="D183">
        <v>34.020000000000003</v>
      </c>
      <c r="F183">
        <v>0</v>
      </c>
      <c r="O183" t="b">
        <v>1</v>
      </c>
      <c r="P183" t="s">
        <v>337</v>
      </c>
      <c r="Q183" t="s">
        <v>338</v>
      </c>
    </row>
    <row r="184" spans="1:21">
      <c r="A184" t="b">
        <v>1</v>
      </c>
      <c r="B184" t="s">
        <v>373</v>
      </c>
      <c r="C184" t="s">
        <v>374</v>
      </c>
      <c r="D184">
        <v>33.159999999999997</v>
      </c>
      <c r="F184">
        <v>0</v>
      </c>
      <c r="O184" t="b">
        <v>1</v>
      </c>
      <c r="P184" t="s">
        <v>339</v>
      </c>
      <c r="Q184" t="s">
        <v>340</v>
      </c>
    </row>
    <row r="185" spans="1:21">
      <c r="A185" t="b">
        <v>1</v>
      </c>
      <c r="B185" t="s">
        <v>375</v>
      </c>
      <c r="C185" t="s">
        <v>376</v>
      </c>
      <c r="D185">
        <v>30.41</v>
      </c>
      <c r="F185">
        <v>0</v>
      </c>
      <c r="O185" t="b">
        <v>1</v>
      </c>
      <c r="P185" t="s">
        <v>341</v>
      </c>
      <c r="Q185" t="s">
        <v>342</v>
      </c>
    </row>
    <row r="186" spans="1:21">
      <c r="A186" t="b">
        <v>1</v>
      </c>
      <c r="B186" t="s">
        <v>377</v>
      </c>
      <c r="C186" t="s">
        <v>378</v>
      </c>
      <c r="D186">
        <v>29.01</v>
      </c>
      <c r="F186">
        <v>0</v>
      </c>
      <c r="O186" t="b">
        <v>1</v>
      </c>
      <c r="P186" t="s">
        <v>343</v>
      </c>
      <c r="Q186" t="s">
        <v>344</v>
      </c>
    </row>
    <row r="187" spans="1:21">
      <c r="A187" t="b">
        <v>1</v>
      </c>
      <c r="B187" t="s">
        <v>379</v>
      </c>
      <c r="C187" t="s">
        <v>380</v>
      </c>
      <c r="D187">
        <v>25.4</v>
      </c>
      <c r="F187">
        <v>0</v>
      </c>
      <c r="O187" t="b">
        <v>1</v>
      </c>
      <c r="P187" t="s">
        <v>345</v>
      </c>
      <c r="Q187" t="s">
        <v>346</v>
      </c>
      <c r="R187">
        <v>84.63</v>
      </c>
      <c r="S187">
        <v>1.83</v>
      </c>
      <c r="T187">
        <v>2.23</v>
      </c>
      <c r="U187">
        <v>0.82</v>
      </c>
    </row>
    <row r="188" spans="1:21">
      <c r="A188" t="b">
        <v>1</v>
      </c>
      <c r="B188" t="s">
        <v>381</v>
      </c>
      <c r="C188" t="s">
        <v>382</v>
      </c>
      <c r="F188">
        <v>0</v>
      </c>
      <c r="O188" t="b">
        <v>1</v>
      </c>
      <c r="P188" t="s">
        <v>347</v>
      </c>
      <c r="Q188" t="s">
        <v>348</v>
      </c>
      <c r="R188">
        <v>84.48</v>
      </c>
      <c r="S188">
        <v>2.0699999999999998</v>
      </c>
      <c r="T188">
        <v>2.3199999999999998</v>
      </c>
      <c r="U188">
        <v>0.89</v>
      </c>
    </row>
    <row r="189" spans="1:21">
      <c r="A189" t="b">
        <v>1</v>
      </c>
      <c r="B189" t="s">
        <v>383</v>
      </c>
      <c r="C189" t="s">
        <v>384</v>
      </c>
      <c r="F189">
        <v>0</v>
      </c>
      <c r="O189" t="b">
        <v>1</v>
      </c>
      <c r="P189" t="s">
        <v>349</v>
      </c>
      <c r="Q189" t="s">
        <v>350</v>
      </c>
      <c r="R189">
        <v>84.68</v>
      </c>
      <c r="S189">
        <v>2.2599999999999998</v>
      </c>
      <c r="T189">
        <v>2.29</v>
      </c>
      <c r="U189">
        <v>0.99</v>
      </c>
    </row>
    <row r="190" spans="1:21">
      <c r="A190" t="b">
        <v>1</v>
      </c>
      <c r="B190" t="s">
        <v>385</v>
      </c>
      <c r="C190" t="s">
        <v>386</v>
      </c>
      <c r="F190">
        <v>0</v>
      </c>
      <c r="O190" t="b">
        <v>1</v>
      </c>
      <c r="P190" t="s">
        <v>351</v>
      </c>
      <c r="Q190" t="s">
        <v>352</v>
      </c>
      <c r="R190">
        <v>84.63</v>
      </c>
      <c r="S190">
        <v>2.95</v>
      </c>
      <c r="T190">
        <v>2.19</v>
      </c>
      <c r="U190">
        <v>1.35</v>
      </c>
    </row>
    <row r="191" spans="1:21">
      <c r="A191" t="b">
        <v>1</v>
      </c>
      <c r="B191" t="s">
        <v>387</v>
      </c>
      <c r="C191" t="s">
        <v>388</v>
      </c>
      <c r="F191">
        <v>0</v>
      </c>
      <c r="O191" t="b">
        <v>1</v>
      </c>
      <c r="P191" t="s">
        <v>353</v>
      </c>
      <c r="Q191" t="s">
        <v>354</v>
      </c>
      <c r="R191">
        <v>84.78</v>
      </c>
      <c r="S191">
        <v>3.45</v>
      </c>
      <c r="T191">
        <v>2.5</v>
      </c>
      <c r="U191">
        <v>1.38</v>
      </c>
    </row>
    <row r="192" spans="1:21">
      <c r="A192" t="b">
        <v>1</v>
      </c>
      <c r="B192" t="s">
        <v>389</v>
      </c>
      <c r="C192" t="s">
        <v>390</v>
      </c>
      <c r="F192">
        <v>0</v>
      </c>
      <c r="O192" t="b">
        <v>1</v>
      </c>
      <c r="P192" t="s">
        <v>355</v>
      </c>
      <c r="Q192" t="s">
        <v>356</v>
      </c>
      <c r="R192">
        <v>84.81</v>
      </c>
      <c r="S192">
        <v>3.83</v>
      </c>
      <c r="T192">
        <v>2.1</v>
      </c>
      <c r="U192">
        <v>1.83</v>
      </c>
    </row>
    <row r="193" spans="1:21">
      <c r="A193" t="b">
        <v>1</v>
      </c>
      <c r="B193" t="s">
        <v>391</v>
      </c>
      <c r="C193" t="s">
        <v>392</v>
      </c>
      <c r="F193">
        <v>0</v>
      </c>
      <c r="O193" t="b">
        <v>1</v>
      </c>
      <c r="P193" t="s">
        <v>357</v>
      </c>
      <c r="Q193" t="s">
        <v>358</v>
      </c>
      <c r="R193">
        <v>84.77</v>
      </c>
      <c r="S193">
        <v>2.35</v>
      </c>
      <c r="T193">
        <v>2.2400000000000002</v>
      </c>
      <c r="U193">
        <v>1.05</v>
      </c>
    </row>
    <row r="194" spans="1:21">
      <c r="A194" t="b">
        <v>1</v>
      </c>
      <c r="B194" t="s">
        <v>393</v>
      </c>
      <c r="C194" t="s">
        <v>394</v>
      </c>
      <c r="F194">
        <v>0</v>
      </c>
      <c r="O194" t="b">
        <v>1</v>
      </c>
      <c r="P194" t="s">
        <v>359</v>
      </c>
      <c r="Q194" t="s">
        <v>360</v>
      </c>
      <c r="R194">
        <v>84.7</v>
      </c>
      <c r="S194">
        <v>2.5099999999999998</v>
      </c>
      <c r="T194">
        <v>2.2999999999999998</v>
      </c>
      <c r="U194">
        <v>1.0900000000000001</v>
      </c>
    </row>
    <row r="195" spans="1:21">
      <c r="A195" t="b">
        <v>1</v>
      </c>
      <c r="B195" t="s">
        <v>395</v>
      </c>
      <c r="C195" t="s">
        <v>396</v>
      </c>
      <c r="F195">
        <v>0</v>
      </c>
      <c r="O195" t="b">
        <v>1</v>
      </c>
      <c r="P195" t="s">
        <v>361</v>
      </c>
      <c r="Q195" t="s">
        <v>362</v>
      </c>
      <c r="R195">
        <v>84.71</v>
      </c>
      <c r="S195">
        <v>2.77</v>
      </c>
      <c r="T195">
        <v>2.2599999999999998</v>
      </c>
      <c r="U195">
        <v>1.23</v>
      </c>
    </row>
    <row r="196" spans="1:21">
      <c r="A196" t="b">
        <v>1</v>
      </c>
      <c r="B196" t="s">
        <v>397</v>
      </c>
      <c r="C196" t="s">
        <v>398</v>
      </c>
      <c r="D196">
        <v>35</v>
      </c>
      <c r="F196">
        <v>0</v>
      </c>
      <c r="G196" t="s">
        <v>210</v>
      </c>
      <c r="O196" t="b">
        <v>1</v>
      </c>
      <c r="P196" t="s">
        <v>363</v>
      </c>
      <c r="Q196" t="s">
        <v>364</v>
      </c>
      <c r="R196">
        <v>84.71</v>
      </c>
      <c r="S196">
        <v>3.4</v>
      </c>
      <c r="T196">
        <v>2.2000000000000002</v>
      </c>
      <c r="U196">
        <v>1.55</v>
      </c>
    </row>
    <row r="197" spans="1:21">
      <c r="A197" t="b">
        <v>1</v>
      </c>
      <c r="B197" t="s">
        <v>399</v>
      </c>
      <c r="C197" t="s">
        <v>400</v>
      </c>
      <c r="D197">
        <v>35</v>
      </c>
      <c r="F197">
        <v>0</v>
      </c>
      <c r="G197" t="s">
        <v>57</v>
      </c>
      <c r="O197" t="b">
        <v>1</v>
      </c>
      <c r="P197" t="s">
        <v>365</v>
      </c>
      <c r="Q197" t="s">
        <v>366</v>
      </c>
      <c r="R197">
        <v>84.71</v>
      </c>
      <c r="S197">
        <v>3.93</v>
      </c>
      <c r="T197">
        <v>2.68</v>
      </c>
      <c r="U197">
        <v>1.47</v>
      </c>
    </row>
    <row r="198" spans="1:21">
      <c r="A198" t="b">
        <v>1</v>
      </c>
      <c r="B198" t="s">
        <v>401</v>
      </c>
      <c r="C198" t="s">
        <v>402</v>
      </c>
      <c r="D198">
        <v>35</v>
      </c>
      <c r="F198">
        <v>0</v>
      </c>
      <c r="G198" t="s">
        <v>57</v>
      </c>
      <c r="O198" t="b">
        <v>1</v>
      </c>
      <c r="P198" t="s">
        <v>367</v>
      </c>
      <c r="Q198" t="s">
        <v>368</v>
      </c>
      <c r="R198">
        <v>84.7</v>
      </c>
      <c r="S198">
        <v>3.91</v>
      </c>
      <c r="T198">
        <v>2.13</v>
      </c>
      <c r="U198">
        <v>1.84</v>
      </c>
    </row>
    <row r="199" spans="1:21">
      <c r="A199" t="b">
        <v>1</v>
      </c>
      <c r="B199" t="s">
        <v>403</v>
      </c>
      <c r="C199" t="s">
        <v>404</v>
      </c>
      <c r="D199">
        <v>35</v>
      </c>
      <c r="F199">
        <v>0</v>
      </c>
      <c r="G199" t="s">
        <v>57</v>
      </c>
      <c r="O199" t="b">
        <v>1</v>
      </c>
      <c r="P199" t="s">
        <v>369</v>
      </c>
      <c r="Q199" t="s">
        <v>370</v>
      </c>
      <c r="R199">
        <v>84.56</v>
      </c>
      <c r="S199">
        <v>2.54</v>
      </c>
      <c r="T199">
        <v>2.37</v>
      </c>
      <c r="U199">
        <v>1.07</v>
      </c>
    </row>
    <row r="200" spans="1:21">
      <c r="A200" t="b">
        <v>1</v>
      </c>
      <c r="B200" t="s">
        <v>405</v>
      </c>
      <c r="C200" t="s">
        <v>406</v>
      </c>
      <c r="F200">
        <v>0</v>
      </c>
      <c r="O200" t="b">
        <v>1</v>
      </c>
      <c r="P200" t="s">
        <v>371</v>
      </c>
      <c r="Q200" t="s">
        <v>372</v>
      </c>
      <c r="R200">
        <v>84.53</v>
      </c>
      <c r="S200">
        <v>2.5499999999999998</v>
      </c>
      <c r="T200">
        <v>2.29</v>
      </c>
      <c r="U200">
        <v>1.1100000000000001</v>
      </c>
    </row>
    <row r="201" spans="1:21">
      <c r="A201" t="b">
        <v>1</v>
      </c>
      <c r="B201" t="s">
        <v>407</v>
      </c>
      <c r="C201" t="s">
        <v>408</v>
      </c>
      <c r="D201">
        <v>35</v>
      </c>
      <c r="F201">
        <v>0</v>
      </c>
      <c r="G201" t="s">
        <v>57</v>
      </c>
      <c r="O201" t="b">
        <v>1</v>
      </c>
      <c r="P201" t="s">
        <v>373</v>
      </c>
      <c r="Q201" t="s">
        <v>374</v>
      </c>
      <c r="R201">
        <v>84.6</v>
      </c>
      <c r="S201">
        <v>2.93</v>
      </c>
      <c r="T201">
        <v>2.36</v>
      </c>
      <c r="U201">
        <v>1.24</v>
      </c>
    </row>
    <row r="202" spans="1:21">
      <c r="A202" t="b">
        <v>1</v>
      </c>
      <c r="B202" t="s">
        <v>409</v>
      </c>
      <c r="C202" t="s">
        <v>410</v>
      </c>
      <c r="D202">
        <v>35</v>
      </c>
      <c r="F202">
        <v>0</v>
      </c>
      <c r="G202" t="s">
        <v>210</v>
      </c>
      <c r="O202" t="b">
        <v>1</v>
      </c>
      <c r="P202" t="s">
        <v>375</v>
      </c>
      <c r="Q202" t="s">
        <v>376</v>
      </c>
      <c r="R202">
        <v>84.67</v>
      </c>
      <c r="S202">
        <v>3.87</v>
      </c>
      <c r="T202">
        <v>2.67</v>
      </c>
      <c r="U202">
        <v>1.45</v>
      </c>
    </row>
    <row r="203" spans="1:21">
      <c r="A203" t="b">
        <v>1</v>
      </c>
      <c r="B203" t="s">
        <v>411</v>
      </c>
      <c r="C203" t="s">
        <v>412</v>
      </c>
      <c r="D203">
        <v>35</v>
      </c>
      <c r="F203">
        <v>0</v>
      </c>
      <c r="G203" t="s">
        <v>57</v>
      </c>
      <c r="O203" t="b">
        <v>1</v>
      </c>
      <c r="P203" t="s">
        <v>377</v>
      </c>
      <c r="Q203" t="s">
        <v>378</v>
      </c>
      <c r="R203">
        <v>84.67</v>
      </c>
      <c r="S203">
        <v>4.1100000000000003</v>
      </c>
      <c r="T203">
        <v>2.94</v>
      </c>
      <c r="U203">
        <v>1.4</v>
      </c>
    </row>
    <row r="204" spans="1:21">
      <c r="A204" t="b">
        <v>1</v>
      </c>
      <c r="B204" t="s">
        <v>413</v>
      </c>
      <c r="C204" t="s">
        <v>414</v>
      </c>
      <c r="D204">
        <v>35</v>
      </c>
      <c r="F204">
        <v>0</v>
      </c>
      <c r="G204" t="s">
        <v>57</v>
      </c>
      <c r="O204" t="b">
        <v>1</v>
      </c>
      <c r="P204" t="s">
        <v>379</v>
      </c>
      <c r="Q204" t="s">
        <v>380</v>
      </c>
      <c r="R204">
        <v>84.79</v>
      </c>
      <c r="S204">
        <v>4.33</v>
      </c>
      <c r="T204">
        <v>2.1</v>
      </c>
      <c r="U204">
        <v>2.06</v>
      </c>
    </row>
    <row r="205" spans="1:21">
      <c r="A205" t="b">
        <v>1</v>
      </c>
      <c r="B205" t="s">
        <v>415</v>
      </c>
      <c r="C205" t="s">
        <v>416</v>
      </c>
      <c r="D205">
        <v>34.380000000000003</v>
      </c>
      <c r="F205">
        <v>0</v>
      </c>
      <c r="O205" t="b">
        <v>1</v>
      </c>
      <c r="P205" t="s">
        <v>381</v>
      </c>
      <c r="Q205" t="s">
        <v>382</v>
      </c>
    </row>
    <row r="206" spans="1:21">
      <c r="A206" t="b">
        <v>1</v>
      </c>
      <c r="B206" t="s">
        <v>417</v>
      </c>
      <c r="C206" t="s">
        <v>418</v>
      </c>
      <c r="D206">
        <v>35</v>
      </c>
      <c r="F206">
        <v>0</v>
      </c>
      <c r="G206" t="s">
        <v>57</v>
      </c>
      <c r="O206" t="b">
        <v>1</v>
      </c>
      <c r="P206" t="s">
        <v>383</v>
      </c>
      <c r="Q206" t="s">
        <v>384</v>
      </c>
    </row>
    <row r="207" spans="1:21">
      <c r="A207" t="b">
        <v>1</v>
      </c>
      <c r="B207" t="s">
        <v>419</v>
      </c>
      <c r="C207" t="s">
        <v>420</v>
      </c>
      <c r="D207">
        <v>35</v>
      </c>
      <c r="F207">
        <v>0</v>
      </c>
      <c r="G207" t="s">
        <v>210</v>
      </c>
      <c r="O207" t="b">
        <v>1</v>
      </c>
      <c r="P207" t="s">
        <v>385</v>
      </c>
      <c r="Q207" t="s">
        <v>386</v>
      </c>
    </row>
    <row r="208" spans="1:21">
      <c r="A208" t="b">
        <v>1</v>
      </c>
      <c r="B208" t="s">
        <v>421</v>
      </c>
      <c r="C208" t="s">
        <v>422</v>
      </c>
      <c r="D208">
        <v>35</v>
      </c>
      <c r="F208">
        <v>0</v>
      </c>
      <c r="G208" t="s">
        <v>57</v>
      </c>
      <c r="O208" t="b">
        <v>1</v>
      </c>
      <c r="P208" t="s">
        <v>387</v>
      </c>
      <c r="Q208" t="s">
        <v>388</v>
      </c>
    </row>
    <row r="209" spans="1:25">
      <c r="A209" t="b">
        <v>1</v>
      </c>
      <c r="B209" t="s">
        <v>423</v>
      </c>
      <c r="C209" t="s">
        <v>424</v>
      </c>
      <c r="D209">
        <v>35</v>
      </c>
      <c r="F209">
        <v>0</v>
      </c>
      <c r="G209" t="s">
        <v>57</v>
      </c>
      <c r="O209" t="b">
        <v>1</v>
      </c>
      <c r="P209" t="s">
        <v>389</v>
      </c>
      <c r="Q209" t="s">
        <v>390</v>
      </c>
    </row>
    <row r="210" spans="1:25">
      <c r="A210" t="b">
        <v>1</v>
      </c>
      <c r="B210" t="s">
        <v>425</v>
      </c>
      <c r="C210" t="s">
        <v>426</v>
      </c>
      <c r="D210">
        <v>35</v>
      </c>
      <c r="F210">
        <v>0</v>
      </c>
      <c r="G210" t="s">
        <v>57</v>
      </c>
      <c r="O210" t="b">
        <v>1</v>
      </c>
      <c r="P210" t="s">
        <v>391</v>
      </c>
      <c r="Q210" t="s">
        <v>392</v>
      </c>
    </row>
    <row r="211" spans="1:25">
      <c r="A211" t="b">
        <v>1</v>
      </c>
      <c r="B211" t="s">
        <v>427</v>
      </c>
      <c r="C211" t="s">
        <v>428</v>
      </c>
      <c r="D211">
        <v>35</v>
      </c>
      <c r="F211">
        <v>0</v>
      </c>
      <c r="G211" t="s">
        <v>57</v>
      </c>
      <c r="O211" t="b">
        <v>1</v>
      </c>
      <c r="P211" t="s">
        <v>393</v>
      </c>
      <c r="Q211" t="s">
        <v>394</v>
      </c>
    </row>
    <row r="212" spans="1:25">
      <c r="A212" t="b">
        <v>1</v>
      </c>
      <c r="B212" t="s">
        <v>429</v>
      </c>
      <c r="C212" t="s">
        <v>430</v>
      </c>
      <c r="F212">
        <v>0</v>
      </c>
      <c r="O212" t="b">
        <v>1</v>
      </c>
      <c r="P212" t="s">
        <v>395</v>
      </c>
      <c r="Q212" t="s">
        <v>396</v>
      </c>
    </row>
    <row r="213" spans="1:25">
      <c r="A213" t="b">
        <v>1</v>
      </c>
      <c r="B213" t="s">
        <v>431</v>
      </c>
      <c r="C213" t="s">
        <v>432</v>
      </c>
      <c r="F213">
        <v>0</v>
      </c>
      <c r="O213" t="b">
        <v>1</v>
      </c>
      <c r="P213" t="s">
        <v>397</v>
      </c>
      <c r="Q213" t="s">
        <v>398</v>
      </c>
    </row>
    <row r="214" spans="1:25">
      <c r="A214" t="b">
        <v>1</v>
      </c>
      <c r="B214" t="s">
        <v>433</v>
      </c>
      <c r="C214" t="s">
        <v>434</v>
      </c>
      <c r="F214">
        <v>0</v>
      </c>
      <c r="O214" t="b">
        <v>1</v>
      </c>
      <c r="P214" t="s">
        <v>399</v>
      </c>
      <c r="Q214" t="s">
        <v>400</v>
      </c>
      <c r="R214">
        <v>71.19</v>
      </c>
      <c r="S214">
        <v>0.56999999999999995</v>
      </c>
      <c r="T214">
        <v>7.38</v>
      </c>
      <c r="U214">
        <v>0.08</v>
      </c>
      <c r="V214">
        <v>84.26</v>
      </c>
      <c r="W214">
        <v>1.18</v>
      </c>
      <c r="X214">
        <v>7.1</v>
      </c>
      <c r="Y214">
        <v>0.17</v>
      </c>
    </row>
    <row r="215" spans="1:25">
      <c r="A215" t="b">
        <v>1</v>
      </c>
      <c r="B215" t="s">
        <v>435</v>
      </c>
      <c r="C215" t="s">
        <v>436</v>
      </c>
      <c r="F215">
        <v>0</v>
      </c>
      <c r="O215" t="b">
        <v>1</v>
      </c>
      <c r="P215" t="s">
        <v>401</v>
      </c>
      <c r="Q215" t="s">
        <v>402</v>
      </c>
      <c r="R215">
        <v>75.739999999999995</v>
      </c>
      <c r="S215">
        <v>1.47</v>
      </c>
      <c r="T215">
        <v>10.54</v>
      </c>
      <c r="U215">
        <v>0.14000000000000001</v>
      </c>
      <c r="V215">
        <v>84.05</v>
      </c>
      <c r="W215">
        <v>1.57</v>
      </c>
      <c r="X215">
        <v>3.29</v>
      </c>
      <c r="Y215">
        <v>0.48</v>
      </c>
    </row>
    <row r="216" spans="1:25">
      <c r="A216" t="b">
        <v>1</v>
      </c>
      <c r="B216" t="s">
        <v>437</v>
      </c>
      <c r="C216" t="s">
        <v>438</v>
      </c>
      <c r="F216">
        <v>0</v>
      </c>
      <c r="O216" t="b">
        <v>1</v>
      </c>
      <c r="P216" t="s">
        <v>403</v>
      </c>
      <c r="Q216" t="s">
        <v>404</v>
      </c>
      <c r="R216">
        <v>83.98</v>
      </c>
      <c r="S216">
        <v>1.79</v>
      </c>
      <c r="T216">
        <v>2.1800000000000002</v>
      </c>
      <c r="U216">
        <v>0.82</v>
      </c>
    </row>
    <row r="217" spans="1:25">
      <c r="A217" t="b">
        <v>1</v>
      </c>
      <c r="B217" t="s">
        <v>439</v>
      </c>
      <c r="C217" t="s">
        <v>440</v>
      </c>
      <c r="F217">
        <v>0</v>
      </c>
      <c r="O217" t="b">
        <v>1</v>
      </c>
      <c r="P217" t="s">
        <v>405</v>
      </c>
      <c r="Q217" t="s">
        <v>406</v>
      </c>
    </row>
    <row r="218" spans="1:25">
      <c r="A218" t="b">
        <v>1</v>
      </c>
      <c r="B218" t="s">
        <v>441</v>
      </c>
      <c r="C218" t="s">
        <v>442</v>
      </c>
      <c r="D218">
        <v>34.270000000000003</v>
      </c>
      <c r="F218">
        <v>0</v>
      </c>
      <c r="O218" t="b">
        <v>1</v>
      </c>
      <c r="P218" t="s">
        <v>407</v>
      </c>
      <c r="Q218" t="s">
        <v>408</v>
      </c>
    </row>
    <row r="219" spans="1:25">
      <c r="A219" t="b">
        <v>1</v>
      </c>
      <c r="B219" t="s">
        <v>443</v>
      </c>
      <c r="C219" t="s">
        <v>444</v>
      </c>
      <c r="D219">
        <v>33.69</v>
      </c>
      <c r="F219">
        <v>0</v>
      </c>
      <c r="O219" t="b">
        <v>1</v>
      </c>
      <c r="P219" t="s">
        <v>409</v>
      </c>
      <c r="Q219" t="s">
        <v>410</v>
      </c>
    </row>
    <row r="220" spans="1:25">
      <c r="A220" t="b">
        <v>1</v>
      </c>
      <c r="B220" t="s">
        <v>445</v>
      </c>
      <c r="C220" t="s">
        <v>446</v>
      </c>
      <c r="D220">
        <v>31.55</v>
      </c>
      <c r="F220">
        <v>0</v>
      </c>
      <c r="O220" t="b">
        <v>1</v>
      </c>
      <c r="P220" t="s">
        <v>411</v>
      </c>
      <c r="Q220" t="s">
        <v>412</v>
      </c>
      <c r="R220">
        <v>74.86</v>
      </c>
      <c r="S220">
        <v>0.87</v>
      </c>
      <c r="T220">
        <v>9.17</v>
      </c>
      <c r="U220">
        <v>0.1</v>
      </c>
      <c r="V220">
        <v>83.88</v>
      </c>
      <c r="W220">
        <v>1.34</v>
      </c>
      <c r="X220">
        <v>3.01</v>
      </c>
      <c r="Y220">
        <v>0.44</v>
      </c>
    </row>
    <row r="221" spans="1:25">
      <c r="A221" t="b">
        <v>1</v>
      </c>
      <c r="B221" t="s">
        <v>447</v>
      </c>
      <c r="C221" t="s">
        <v>448</v>
      </c>
      <c r="D221">
        <v>25.82</v>
      </c>
      <c r="F221">
        <v>0</v>
      </c>
      <c r="O221" t="b">
        <v>1</v>
      </c>
      <c r="P221" t="s">
        <v>413</v>
      </c>
      <c r="Q221" t="s">
        <v>414</v>
      </c>
      <c r="R221">
        <v>77.12</v>
      </c>
      <c r="S221">
        <v>1.58</v>
      </c>
      <c r="T221">
        <v>10.67</v>
      </c>
      <c r="U221">
        <v>0.15</v>
      </c>
      <c r="V221">
        <v>83.89</v>
      </c>
      <c r="W221">
        <v>1.64</v>
      </c>
      <c r="X221">
        <v>2.5099999999999998</v>
      </c>
      <c r="Y221">
        <v>0.65</v>
      </c>
    </row>
    <row r="222" spans="1:25">
      <c r="A222" t="b">
        <v>1</v>
      </c>
      <c r="B222" t="s">
        <v>449</v>
      </c>
      <c r="C222" t="s">
        <v>450</v>
      </c>
      <c r="D222">
        <v>25.23</v>
      </c>
      <c r="F222">
        <v>0</v>
      </c>
      <c r="O222" t="b">
        <v>1</v>
      </c>
      <c r="P222" t="s">
        <v>415</v>
      </c>
      <c r="Q222" t="s">
        <v>416</v>
      </c>
      <c r="R222">
        <v>83.84</v>
      </c>
      <c r="S222">
        <v>1.91</v>
      </c>
      <c r="T222">
        <v>1.98</v>
      </c>
      <c r="U222">
        <v>0.96</v>
      </c>
    </row>
    <row r="223" spans="1:25">
      <c r="A223" t="b">
        <v>1</v>
      </c>
      <c r="B223" t="s">
        <v>451</v>
      </c>
      <c r="C223" t="s">
        <v>452</v>
      </c>
      <c r="D223">
        <v>25.72</v>
      </c>
      <c r="F223">
        <v>0</v>
      </c>
      <c r="O223" t="b">
        <v>1</v>
      </c>
      <c r="P223" t="s">
        <v>417</v>
      </c>
      <c r="Q223" t="s">
        <v>418</v>
      </c>
    </row>
    <row r="224" spans="1:25">
      <c r="A224" t="b">
        <v>1</v>
      </c>
      <c r="B224" t="s">
        <v>453</v>
      </c>
      <c r="C224" t="s">
        <v>454</v>
      </c>
      <c r="D224">
        <v>33.5</v>
      </c>
      <c r="F224">
        <v>0</v>
      </c>
      <c r="O224" t="b">
        <v>1</v>
      </c>
      <c r="P224" t="s">
        <v>419</v>
      </c>
      <c r="Q224" t="s">
        <v>420</v>
      </c>
    </row>
    <row r="225" spans="1:25">
      <c r="A225" t="b">
        <v>1</v>
      </c>
      <c r="B225" t="s">
        <v>455</v>
      </c>
      <c r="C225" t="s">
        <v>456</v>
      </c>
      <c r="D225">
        <v>33.17</v>
      </c>
      <c r="F225">
        <v>0</v>
      </c>
      <c r="O225" t="b">
        <v>1</v>
      </c>
      <c r="P225" t="s">
        <v>421</v>
      </c>
      <c r="Q225" t="s">
        <v>422</v>
      </c>
    </row>
    <row r="226" spans="1:25">
      <c r="A226" t="b">
        <v>1</v>
      </c>
      <c r="B226" t="s">
        <v>457</v>
      </c>
      <c r="C226" t="s">
        <v>458</v>
      </c>
      <c r="D226">
        <v>31.15</v>
      </c>
      <c r="F226">
        <v>0</v>
      </c>
      <c r="O226" t="b">
        <v>1</v>
      </c>
      <c r="P226" t="s">
        <v>423</v>
      </c>
      <c r="Q226" t="s">
        <v>424</v>
      </c>
      <c r="R226">
        <v>68.88</v>
      </c>
      <c r="S226">
        <v>0.2</v>
      </c>
      <c r="T226">
        <v>3.34</v>
      </c>
      <c r="U226">
        <v>0.06</v>
      </c>
      <c r="V226">
        <v>84.03</v>
      </c>
      <c r="W226">
        <v>0.87</v>
      </c>
      <c r="X226">
        <v>3.02</v>
      </c>
      <c r="Y226">
        <v>0.28999999999999998</v>
      </c>
    </row>
    <row r="227" spans="1:25">
      <c r="A227" t="b">
        <v>1</v>
      </c>
      <c r="B227" t="s">
        <v>459</v>
      </c>
      <c r="C227" t="s">
        <v>460</v>
      </c>
      <c r="D227">
        <v>25.35</v>
      </c>
      <c r="F227">
        <v>0</v>
      </c>
      <c r="O227" t="b">
        <v>1</v>
      </c>
      <c r="P227" t="s">
        <v>425</v>
      </c>
      <c r="Q227" t="s">
        <v>426</v>
      </c>
      <c r="R227">
        <v>75.33</v>
      </c>
      <c r="S227">
        <v>1.51</v>
      </c>
      <c r="T227">
        <v>10.37</v>
      </c>
      <c r="U227">
        <v>0.15</v>
      </c>
      <c r="V227">
        <v>83.79</v>
      </c>
      <c r="W227">
        <v>1.66</v>
      </c>
      <c r="X227">
        <v>3.44</v>
      </c>
      <c r="Y227">
        <v>0.48</v>
      </c>
    </row>
    <row r="228" spans="1:25">
      <c r="A228" t="b">
        <v>1</v>
      </c>
      <c r="B228" t="s">
        <v>461</v>
      </c>
      <c r="C228" t="s">
        <v>462</v>
      </c>
      <c r="D228">
        <v>24.77</v>
      </c>
      <c r="F228">
        <v>0</v>
      </c>
      <c r="O228" t="b">
        <v>1</v>
      </c>
      <c r="P228" t="s">
        <v>427</v>
      </c>
      <c r="Q228" t="s">
        <v>428</v>
      </c>
      <c r="R228">
        <v>83.6</v>
      </c>
      <c r="S228">
        <v>1.97</v>
      </c>
      <c r="T228">
        <v>2.02</v>
      </c>
      <c r="U228">
        <v>0.98</v>
      </c>
    </row>
    <row r="229" spans="1:25">
      <c r="A229" t="b">
        <v>1</v>
      </c>
      <c r="B229" t="s">
        <v>463</v>
      </c>
      <c r="C229" t="s">
        <v>464</v>
      </c>
      <c r="D229">
        <v>25.24</v>
      </c>
      <c r="F229">
        <v>0</v>
      </c>
      <c r="O229" t="b">
        <v>1</v>
      </c>
      <c r="P229" t="s">
        <v>429</v>
      </c>
      <c r="Q229" t="s">
        <v>430</v>
      </c>
    </row>
    <row r="230" spans="1:25">
      <c r="A230" t="b">
        <v>1</v>
      </c>
      <c r="B230" t="s">
        <v>465</v>
      </c>
      <c r="C230" t="s">
        <v>466</v>
      </c>
      <c r="D230">
        <v>33.24</v>
      </c>
      <c r="F230">
        <v>0</v>
      </c>
      <c r="O230" t="b">
        <v>1</v>
      </c>
      <c r="P230" t="s">
        <v>431</v>
      </c>
      <c r="Q230" t="s">
        <v>432</v>
      </c>
    </row>
    <row r="231" spans="1:25">
      <c r="A231" t="b">
        <v>1</v>
      </c>
      <c r="B231" t="s">
        <v>467</v>
      </c>
      <c r="C231" t="s">
        <v>468</v>
      </c>
      <c r="D231">
        <v>32.799999999999997</v>
      </c>
      <c r="F231">
        <v>0</v>
      </c>
      <c r="O231" t="b">
        <v>1</v>
      </c>
      <c r="P231" t="s">
        <v>433</v>
      </c>
      <c r="Q231" t="s">
        <v>434</v>
      </c>
    </row>
    <row r="232" spans="1:25">
      <c r="A232" t="b">
        <v>1</v>
      </c>
      <c r="B232" t="s">
        <v>469</v>
      </c>
      <c r="C232" t="s">
        <v>470</v>
      </c>
      <c r="D232">
        <v>31.11</v>
      </c>
      <c r="F232">
        <v>0</v>
      </c>
      <c r="O232" t="b">
        <v>1</v>
      </c>
      <c r="P232" t="s">
        <v>435</v>
      </c>
      <c r="Q232" t="s">
        <v>436</v>
      </c>
    </row>
    <row r="233" spans="1:25">
      <c r="A233" t="b">
        <v>1</v>
      </c>
      <c r="B233" t="s">
        <v>471</v>
      </c>
      <c r="C233" t="s">
        <v>472</v>
      </c>
      <c r="D233">
        <v>25.87</v>
      </c>
      <c r="F233">
        <v>0</v>
      </c>
      <c r="O233" t="b">
        <v>1</v>
      </c>
      <c r="P233" t="s">
        <v>437</v>
      </c>
      <c r="Q233" t="s">
        <v>438</v>
      </c>
    </row>
    <row r="234" spans="1:25">
      <c r="A234" t="b">
        <v>1</v>
      </c>
      <c r="B234" t="s">
        <v>473</v>
      </c>
      <c r="C234" t="s">
        <v>474</v>
      </c>
      <c r="D234">
        <v>25.14</v>
      </c>
      <c r="F234">
        <v>0</v>
      </c>
      <c r="O234" t="b">
        <v>1</v>
      </c>
      <c r="P234" t="s">
        <v>439</v>
      </c>
      <c r="Q234" t="s">
        <v>440</v>
      </c>
    </row>
    <row r="235" spans="1:25">
      <c r="A235" t="b">
        <v>1</v>
      </c>
      <c r="B235" t="s">
        <v>475</v>
      </c>
      <c r="C235" t="s">
        <v>476</v>
      </c>
      <c r="D235">
        <v>25.83</v>
      </c>
      <c r="F235">
        <v>0</v>
      </c>
      <c r="O235" t="b">
        <v>1</v>
      </c>
      <c r="P235" t="s">
        <v>441</v>
      </c>
      <c r="Q235" t="s">
        <v>442</v>
      </c>
      <c r="R235">
        <v>84.46</v>
      </c>
      <c r="S235">
        <v>2.67</v>
      </c>
      <c r="T235">
        <v>2.0699999999999998</v>
      </c>
      <c r="U235">
        <v>1.29</v>
      </c>
    </row>
    <row r="236" spans="1:25">
      <c r="A236" t="b">
        <v>1</v>
      </c>
      <c r="B236" t="s">
        <v>477</v>
      </c>
      <c r="C236" t="s">
        <v>478</v>
      </c>
      <c r="F236">
        <v>0</v>
      </c>
      <c r="O236" t="b">
        <v>1</v>
      </c>
      <c r="P236" t="s">
        <v>443</v>
      </c>
      <c r="Q236" t="s">
        <v>444</v>
      </c>
      <c r="R236">
        <v>84.47</v>
      </c>
      <c r="S236">
        <v>2.71</v>
      </c>
      <c r="T236">
        <v>2.0299999999999998</v>
      </c>
      <c r="U236">
        <v>1.33</v>
      </c>
    </row>
    <row r="237" spans="1:25">
      <c r="A237" t="b">
        <v>1</v>
      </c>
      <c r="B237" t="s">
        <v>479</v>
      </c>
      <c r="C237" t="s">
        <v>480</v>
      </c>
      <c r="F237">
        <v>0</v>
      </c>
      <c r="O237" t="b">
        <v>1</v>
      </c>
      <c r="P237" t="s">
        <v>445</v>
      </c>
      <c r="Q237" t="s">
        <v>446</v>
      </c>
      <c r="R237">
        <v>84.53</v>
      </c>
      <c r="S237">
        <v>3.08</v>
      </c>
      <c r="T237">
        <v>1.82</v>
      </c>
      <c r="U237">
        <v>1.69</v>
      </c>
    </row>
    <row r="238" spans="1:25">
      <c r="A238" t="b">
        <v>1</v>
      </c>
      <c r="B238" t="s">
        <v>481</v>
      </c>
      <c r="C238" t="s">
        <v>482</v>
      </c>
      <c r="F238">
        <v>0</v>
      </c>
      <c r="O238" t="b">
        <v>1</v>
      </c>
      <c r="P238" t="s">
        <v>447</v>
      </c>
      <c r="Q238" t="s">
        <v>448</v>
      </c>
      <c r="R238">
        <v>84.26</v>
      </c>
      <c r="S238">
        <v>4.2</v>
      </c>
      <c r="T238">
        <v>1.82</v>
      </c>
      <c r="U238">
        <v>2.2999999999999998</v>
      </c>
    </row>
    <row r="239" spans="1:25">
      <c r="A239" t="b">
        <v>1</v>
      </c>
      <c r="B239" t="s">
        <v>483</v>
      </c>
      <c r="C239" t="s">
        <v>484</v>
      </c>
      <c r="F239">
        <v>0</v>
      </c>
      <c r="O239" t="b">
        <v>1</v>
      </c>
      <c r="P239" t="s">
        <v>449</v>
      </c>
      <c r="Q239" t="s">
        <v>450</v>
      </c>
      <c r="R239">
        <v>84.26</v>
      </c>
      <c r="S239">
        <v>4.1100000000000003</v>
      </c>
      <c r="T239">
        <v>1.82</v>
      </c>
      <c r="U239">
        <v>2.25</v>
      </c>
    </row>
    <row r="240" spans="1:25">
      <c r="A240" t="b">
        <v>1</v>
      </c>
      <c r="B240" t="s">
        <v>485</v>
      </c>
      <c r="C240" t="s">
        <v>486</v>
      </c>
      <c r="F240">
        <v>0</v>
      </c>
      <c r="O240" t="b">
        <v>1</v>
      </c>
      <c r="P240" t="s">
        <v>451</v>
      </c>
      <c r="Q240" t="s">
        <v>452</v>
      </c>
      <c r="R240">
        <v>84.23</v>
      </c>
      <c r="S240">
        <v>4.45</v>
      </c>
      <c r="T240">
        <v>1.82</v>
      </c>
      <c r="U240">
        <v>2.44</v>
      </c>
    </row>
    <row r="241" spans="1:21">
      <c r="A241" t="b">
        <v>1</v>
      </c>
      <c r="B241" t="s">
        <v>487</v>
      </c>
      <c r="C241" t="s">
        <v>488</v>
      </c>
      <c r="F241">
        <v>0</v>
      </c>
      <c r="O241" t="b">
        <v>1</v>
      </c>
      <c r="P241" t="s">
        <v>453</v>
      </c>
      <c r="Q241" t="s">
        <v>454</v>
      </c>
      <c r="R241">
        <v>84.23</v>
      </c>
      <c r="S241">
        <v>3.48</v>
      </c>
      <c r="T241">
        <v>2.0299999999999998</v>
      </c>
      <c r="U241">
        <v>1.72</v>
      </c>
    </row>
    <row r="242" spans="1:21">
      <c r="A242" t="b">
        <v>1</v>
      </c>
      <c r="B242" t="s">
        <v>489</v>
      </c>
      <c r="C242" t="s">
        <v>490</v>
      </c>
      <c r="F242">
        <v>0</v>
      </c>
      <c r="O242" t="b">
        <v>1</v>
      </c>
      <c r="P242" t="s">
        <v>455</v>
      </c>
      <c r="Q242" t="s">
        <v>456</v>
      </c>
      <c r="R242">
        <v>84.19</v>
      </c>
      <c r="S242">
        <v>3.55</v>
      </c>
      <c r="T242">
        <v>2.06</v>
      </c>
      <c r="U242">
        <v>1.72</v>
      </c>
    </row>
    <row r="243" spans="1:21">
      <c r="A243" t="b">
        <v>1</v>
      </c>
      <c r="B243" t="s">
        <v>491</v>
      </c>
      <c r="C243" t="s">
        <v>492</v>
      </c>
      <c r="F243">
        <v>0</v>
      </c>
      <c r="O243" t="b">
        <v>1</v>
      </c>
      <c r="P243" t="s">
        <v>457</v>
      </c>
      <c r="Q243" t="s">
        <v>458</v>
      </c>
      <c r="R243">
        <v>84.25</v>
      </c>
      <c r="S243">
        <v>3.83</v>
      </c>
      <c r="T243">
        <v>1.82</v>
      </c>
      <c r="U243">
        <v>2.1</v>
      </c>
    </row>
    <row r="244" spans="1:21">
      <c r="A244" t="b">
        <v>1</v>
      </c>
      <c r="B244" t="s">
        <v>493</v>
      </c>
      <c r="C244" t="s">
        <v>494</v>
      </c>
      <c r="F244">
        <v>0</v>
      </c>
      <c r="O244" t="b">
        <v>1</v>
      </c>
      <c r="P244" t="s">
        <v>459</v>
      </c>
      <c r="Q244" t="s">
        <v>460</v>
      </c>
      <c r="R244">
        <v>84.19</v>
      </c>
      <c r="S244">
        <v>4.8899999999999997</v>
      </c>
      <c r="T244">
        <v>1.83</v>
      </c>
      <c r="U244">
        <v>2.67</v>
      </c>
    </row>
    <row r="245" spans="1:21">
      <c r="A245" t="b">
        <v>1</v>
      </c>
      <c r="B245" t="s">
        <v>495</v>
      </c>
      <c r="C245" t="s">
        <v>496</v>
      </c>
      <c r="D245">
        <v>35</v>
      </c>
      <c r="F245">
        <v>0</v>
      </c>
      <c r="G245" t="s">
        <v>57</v>
      </c>
      <c r="O245" t="b">
        <v>1</v>
      </c>
      <c r="P245" t="s">
        <v>461</v>
      </c>
      <c r="Q245" t="s">
        <v>462</v>
      </c>
      <c r="R245">
        <v>84.13</v>
      </c>
      <c r="S245">
        <v>4.4800000000000004</v>
      </c>
      <c r="T245">
        <v>1.86</v>
      </c>
      <c r="U245">
        <v>2.41</v>
      </c>
    </row>
    <row r="246" spans="1:21">
      <c r="A246" t="b">
        <v>1</v>
      </c>
      <c r="B246" t="s">
        <v>497</v>
      </c>
      <c r="C246" t="s">
        <v>498</v>
      </c>
      <c r="D246">
        <v>35</v>
      </c>
      <c r="F246">
        <v>0</v>
      </c>
      <c r="G246" t="s">
        <v>57</v>
      </c>
      <c r="O246" t="b">
        <v>1</v>
      </c>
      <c r="P246" t="s">
        <v>463</v>
      </c>
      <c r="Q246" t="s">
        <v>464</v>
      </c>
      <c r="R246">
        <v>84.05</v>
      </c>
      <c r="S246">
        <v>4.57</v>
      </c>
      <c r="T246">
        <v>1.84</v>
      </c>
      <c r="U246">
        <v>2.48</v>
      </c>
    </row>
    <row r="247" spans="1:21">
      <c r="A247" t="b">
        <v>1</v>
      </c>
      <c r="B247" t="s">
        <v>499</v>
      </c>
      <c r="C247" t="s">
        <v>500</v>
      </c>
      <c r="D247">
        <v>33.159999999999997</v>
      </c>
      <c r="F247">
        <v>0</v>
      </c>
      <c r="O247" t="b">
        <v>1</v>
      </c>
      <c r="P247" t="s">
        <v>465</v>
      </c>
      <c r="Q247" t="s">
        <v>466</v>
      </c>
      <c r="R247">
        <v>84.15</v>
      </c>
      <c r="S247">
        <v>3.86</v>
      </c>
      <c r="T247">
        <v>3.07</v>
      </c>
      <c r="U247">
        <v>1.26</v>
      </c>
    </row>
    <row r="248" spans="1:21">
      <c r="A248" t="b">
        <v>1</v>
      </c>
      <c r="B248" t="s">
        <v>501</v>
      </c>
      <c r="C248" t="s">
        <v>502</v>
      </c>
      <c r="F248">
        <v>0</v>
      </c>
      <c r="O248" t="b">
        <v>1</v>
      </c>
      <c r="P248" t="s">
        <v>467</v>
      </c>
      <c r="Q248" t="s">
        <v>468</v>
      </c>
      <c r="R248">
        <v>84.12</v>
      </c>
      <c r="S248">
        <v>3.26</v>
      </c>
      <c r="T248">
        <v>1.86</v>
      </c>
      <c r="U248">
        <v>1.75</v>
      </c>
    </row>
    <row r="249" spans="1:21">
      <c r="A249" t="b">
        <v>1</v>
      </c>
      <c r="B249" t="s">
        <v>503</v>
      </c>
      <c r="C249" t="s">
        <v>504</v>
      </c>
      <c r="F249">
        <v>0</v>
      </c>
      <c r="O249" t="b">
        <v>1</v>
      </c>
      <c r="P249" t="s">
        <v>469</v>
      </c>
      <c r="Q249" t="s">
        <v>470</v>
      </c>
      <c r="R249">
        <v>84.19</v>
      </c>
      <c r="S249">
        <v>3.97</v>
      </c>
      <c r="T249">
        <v>1.83</v>
      </c>
      <c r="U249">
        <v>2.17</v>
      </c>
    </row>
    <row r="250" spans="1:21">
      <c r="A250" t="b">
        <v>1</v>
      </c>
      <c r="B250" t="s">
        <v>505</v>
      </c>
      <c r="C250" t="s">
        <v>506</v>
      </c>
      <c r="D250">
        <v>35</v>
      </c>
      <c r="F250">
        <v>0</v>
      </c>
      <c r="G250" t="s">
        <v>210</v>
      </c>
      <c r="O250" t="b">
        <v>1</v>
      </c>
      <c r="P250" t="s">
        <v>471</v>
      </c>
      <c r="Q250" t="s">
        <v>472</v>
      </c>
      <c r="R250">
        <v>84.11</v>
      </c>
      <c r="S250">
        <v>4.8499999999999996</v>
      </c>
      <c r="T250">
        <v>1.86</v>
      </c>
      <c r="U250">
        <v>2.61</v>
      </c>
    </row>
    <row r="251" spans="1:21">
      <c r="A251" t="b">
        <v>1</v>
      </c>
      <c r="B251" t="s">
        <v>507</v>
      </c>
      <c r="C251" t="s">
        <v>508</v>
      </c>
      <c r="D251">
        <v>35</v>
      </c>
      <c r="F251">
        <v>0</v>
      </c>
      <c r="G251" t="s">
        <v>57</v>
      </c>
      <c r="O251" t="b">
        <v>1</v>
      </c>
      <c r="P251" t="s">
        <v>473</v>
      </c>
      <c r="Q251" t="s">
        <v>474</v>
      </c>
      <c r="R251">
        <v>84.19</v>
      </c>
      <c r="S251">
        <v>4.96</v>
      </c>
      <c r="T251">
        <v>1.83</v>
      </c>
      <c r="U251">
        <v>2.71</v>
      </c>
    </row>
    <row r="252" spans="1:21">
      <c r="A252" t="b">
        <v>1</v>
      </c>
      <c r="B252" t="s">
        <v>509</v>
      </c>
      <c r="C252" t="s">
        <v>510</v>
      </c>
      <c r="D252">
        <v>35</v>
      </c>
      <c r="F252">
        <v>0</v>
      </c>
      <c r="G252" t="s">
        <v>57</v>
      </c>
      <c r="O252" t="b">
        <v>1</v>
      </c>
      <c r="P252" t="s">
        <v>475</v>
      </c>
      <c r="Q252" t="s">
        <v>476</v>
      </c>
      <c r="R252">
        <v>84.23</v>
      </c>
      <c r="S252">
        <v>5.07</v>
      </c>
      <c r="T252">
        <v>1.82</v>
      </c>
      <c r="U252">
        <v>2.78</v>
      </c>
    </row>
    <row r="253" spans="1:21">
      <c r="A253" t="b">
        <v>1</v>
      </c>
      <c r="B253" t="s">
        <v>511</v>
      </c>
      <c r="C253" t="s">
        <v>512</v>
      </c>
      <c r="D253">
        <v>32.64</v>
      </c>
      <c r="F253">
        <v>0</v>
      </c>
      <c r="O253" t="b">
        <v>1</v>
      </c>
      <c r="P253" t="s">
        <v>477</v>
      </c>
      <c r="Q253" t="s">
        <v>478</v>
      </c>
    </row>
    <row r="254" spans="1:21">
      <c r="A254" t="b">
        <v>1</v>
      </c>
      <c r="B254" t="s">
        <v>513</v>
      </c>
      <c r="C254" t="s">
        <v>514</v>
      </c>
      <c r="F254">
        <v>0</v>
      </c>
      <c r="O254" t="b">
        <v>1</v>
      </c>
      <c r="P254" t="s">
        <v>479</v>
      </c>
      <c r="Q254" t="s">
        <v>480</v>
      </c>
    </row>
    <row r="255" spans="1:21">
      <c r="A255" t="b">
        <v>1</v>
      </c>
      <c r="B255" t="s">
        <v>515</v>
      </c>
      <c r="C255" t="s">
        <v>516</v>
      </c>
      <c r="D255">
        <v>35</v>
      </c>
      <c r="F255">
        <v>0</v>
      </c>
      <c r="G255" t="s">
        <v>210</v>
      </c>
      <c r="O255" t="b">
        <v>1</v>
      </c>
      <c r="P255" t="s">
        <v>481</v>
      </c>
      <c r="Q255" t="s">
        <v>482</v>
      </c>
    </row>
    <row r="256" spans="1:21">
      <c r="A256" t="b">
        <v>1</v>
      </c>
      <c r="B256" t="s">
        <v>517</v>
      </c>
      <c r="C256" t="s">
        <v>518</v>
      </c>
      <c r="D256">
        <v>35</v>
      </c>
      <c r="F256">
        <v>0</v>
      </c>
      <c r="G256" t="s">
        <v>210</v>
      </c>
      <c r="O256" t="b">
        <v>1</v>
      </c>
      <c r="P256" t="s">
        <v>483</v>
      </c>
      <c r="Q256" t="s">
        <v>484</v>
      </c>
    </row>
    <row r="257" spans="1:25">
      <c r="A257" t="b">
        <v>1</v>
      </c>
      <c r="B257" t="s">
        <v>519</v>
      </c>
      <c r="C257" t="s">
        <v>520</v>
      </c>
      <c r="D257">
        <v>35</v>
      </c>
      <c r="F257">
        <v>0</v>
      </c>
      <c r="G257" t="s">
        <v>57</v>
      </c>
      <c r="O257" t="b">
        <v>1</v>
      </c>
      <c r="P257" t="s">
        <v>485</v>
      </c>
      <c r="Q257" t="s">
        <v>486</v>
      </c>
    </row>
    <row r="258" spans="1:25">
      <c r="A258" t="b">
        <v>1</v>
      </c>
      <c r="B258" t="s">
        <v>521</v>
      </c>
      <c r="C258" t="s">
        <v>522</v>
      </c>
      <c r="D258">
        <v>35</v>
      </c>
      <c r="F258">
        <v>0</v>
      </c>
      <c r="G258" t="s">
        <v>57</v>
      </c>
      <c r="O258" t="b">
        <v>1</v>
      </c>
      <c r="P258" t="s">
        <v>487</v>
      </c>
      <c r="Q258" t="s">
        <v>488</v>
      </c>
    </row>
    <row r="259" spans="1:25">
      <c r="A259" t="b">
        <v>1</v>
      </c>
      <c r="B259" t="s">
        <v>523</v>
      </c>
      <c r="C259" t="s">
        <v>524</v>
      </c>
      <c r="D259">
        <v>31.85</v>
      </c>
      <c r="F259">
        <v>0</v>
      </c>
      <c r="O259" t="b">
        <v>1</v>
      </c>
      <c r="P259" t="s">
        <v>489</v>
      </c>
      <c r="Q259" t="s">
        <v>490</v>
      </c>
    </row>
    <row r="260" spans="1:25">
      <c r="A260" t="b">
        <v>1</v>
      </c>
      <c r="B260" t="s">
        <v>525</v>
      </c>
      <c r="C260" t="s">
        <v>526</v>
      </c>
      <c r="F260">
        <v>0</v>
      </c>
      <c r="O260" t="b">
        <v>1</v>
      </c>
      <c r="P260" t="s">
        <v>491</v>
      </c>
      <c r="Q260" t="s">
        <v>492</v>
      </c>
    </row>
    <row r="261" spans="1:25">
      <c r="A261" t="b">
        <v>1</v>
      </c>
      <c r="B261" t="s">
        <v>527</v>
      </c>
      <c r="C261" t="s">
        <v>528</v>
      </c>
      <c r="F261">
        <v>0</v>
      </c>
      <c r="O261" t="b">
        <v>1</v>
      </c>
      <c r="P261" t="s">
        <v>493</v>
      </c>
      <c r="Q261" t="s">
        <v>494</v>
      </c>
    </row>
    <row r="262" spans="1:25">
      <c r="A262" t="b">
        <v>1</v>
      </c>
      <c r="B262" t="s">
        <v>529</v>
      </c>
      <c r="C262" t="s">
        <v>530</v>
      </c>
      <c r="F262">
        <v>0</v>
      </c>
      <c r="O262" t="b">
        <v>1</v>
      </c>
      <c r="P262" t="s">
        <v>495</v>
      </c>
      <c r="Q262" t="s">
        <v>496</v>
      </c>
      <c r="R262">
        <v>66.64</v>
      </c>
      <c r="S262">
        <v>0.15</v>
      </c>
      <c r="T262">
        <v>3.15</v>
      </c>
      <c r="U262">
        <v>0.05</v>
      </c>
      <c r="V262">
        <v>83.52</v>
      </c>
      <c r="W262">
        <v>0.54</v>
      </c>
      <c r="X262">
        <v>4.5</v>
      </c>
      <c r="Y262">
        <v>0.12</v>
      </c>
    </row>
    <row r="263" spans="1:25">
      <c r="A263" t="b">
        <v>1</v>
      </c>
      <c r="B263" t="s">
        <v>531</v>
      </c>
      <c r="C263" t="s">
        <v>532</v>
      </c>
      <c r="F263">
        <v>0</v>
      </c>
      <c r="O263" t="b">
        <v>1</v>
      </c>
      <c r="P263" t="s">
        <v>497</v>
      </c>
      <c r="Q263" t="s">
        <v>498</v>
      </c>
      <c r="R263">
        <v>72.47</v>
      </c>
      <c r="S263">
        <v>0.71</v>
      </c>
      <c r="T263">
        <v>7.97</v>
      </c>
      <c r="U263">
        <v>0.09</v>
      </c>
      <c r="V263">
        <v>83.11</v>
      </c>
      <c r="W263">
        <v>1.6</v>
      </c>
      <c r="X263">
        <v>4.25</v>
      </c>
      <c r="Y263">
        <v>0.38</v>
      </c>
    </row>
    <row r="264" spans="1:25">
      <c r="A264" t="b">
        <v>1</v>
      </c>
      <c r="B264" t="s">
        <v>533</v>
      </c>
      <c r="C264" t="s">
        <v>534</v>
      </c>
      <c r="F264">
        <v>0</v>
      </c>
      <c r="O264" t="b">
        <v>1</v>
      </c>
      <c r="P264" t="s">
        <v>499</v>
      </c>
      <c r="Q264" t="s">
        <v>500</v>
      </c>
      <c r="R264">
        <v>83.07</v>
      </c>
      <c r="S264">
        <v>2.73</v>
      </c>
      <c r="T264">
        <v>2.4700000000000002</v>
      </c>
      <c r="U264">
        <v>1.1000000000000001</v>
      </c>
    </row>
    <row r="265" spans="1:25">
      <c r="A265" t="b">
        <v>1</v>
      </c>
      <c r="B265" t="s">
        <v>535</v>
      </c>
      <c r="C265" t="s">
        <v>536</v>
      </c>
      <c r="F265">
        <v>0</v>
      </c>
      <c r="O265" t="b">
        <v>1</v>
      </c>
      <c r="P265" t="s">
        <v>501</v>
      </c>
      <c r="Q265" t="s">
        <v>502</v>
      </c>
    </row>
    <row r="266" spans="1:25">
      <c r="A266" t="b">
        <v>1</v>
      </c>
      <c r="B266" t="s">
        <v>537</v>
      </c>
      <c r="C266" t="s">
        <v>538</v>
      </c>
      <c r="D266">
        <v>35</v>
      </c>
      <c r="F266">
        <v>0</v>
      </c>
      <c r="G266" t="s">
        <v>57</v>
      </c>
      <c r="O266" t="b">
        <v>1</v>
      </c>
      <c r="P266" t="s">
        <v>503</v>
      </c>
      <c r="Q266" t="s">
        <v>504</v>
      </c>
    </row>
    <row r="267" spans="1:25">
      <c r="A267" t="b">
        <v>1</v>
      </c>
      <c r="B267" t="s">
        <v>539</v>
      </c>
      <c r="C267" t="s">
        <v>540</v>
      </c>
      <c r="D267">
        <v>35</v>
      </c>
      <c r="F267">
        <v>0</v>
      </c>
      <c r="G267" t="s">
        <v>57</v>
      </c>
      <c r="O267" t="b">
        <v>1</v>
      </c>
      <c r="P267" t="s">
        <v>505</v>
      </c>
      <c r="Q267" t="s">
        <v>506</v>
      </c>
    </row>
    <row r="268" spans="1:25">
      <c r="A268" t="b">
        <v>1</v>
      </c>
      <c r="B268" t="s">
        <v>541</v>
      </c>
      <c r="C268" t="s">
        <v>542</v>
      </c>
      <c r="D268">
        <v>33.25</v>
      </c>
      <c r="F268">
        <v>0</v>
      </c>
      <c r="O268" t="b">
        <v>1</v>
      </c>
      <c r="P268" t="s">
        <v>507</v>
      </c>
      <c r="Q268" t="s">
        <v>508</v>
      </c>
      <c r="R268">
        <v>66.959999999999994</v>
      </c>
      <c r="S268">
        <v>0.12</v>
      </c>
      <c r="T268">
        <v>2.33</v>
      </c>
      <c r="U268">
        <v>0.05</v>
      </c>
      <c r="V268">
        <v>83.43</v>
      </c>
      <c r="W268">
        <v>0.72</v>
      </c>
      <c r="X268">
        <v>3.57</v>
      </c>
      <c r="Y268">
        <v>0.2</v>
      </c>
    </row>
    <row r="269" spans="1:25">
      <c r="A269" t="b">
        <v>1</v>
      </c>
      <c r="B269" t="s">
        <v>543</v>
      </c>
      <c r="C269" t="s">
        <v>544</v>
      </c>
      <c r="D269">
        <v>28.59</v>
      </c>
      <c r="F269">
        <v>0</v>
      </c>
      <c r="O269" t="b">
        <v>1</v>
      </c>
      <c r="P269" t="s">
        <v>509</v>
      </c>
      <c r="Q269" t="s">
        <v>510</v>
      </c>
      <c r="R269">
        <v>71.150000000000006</v>
      </c>
      <c r="S269">
        <v>0.55000000000000004</v>
      </c>
      <c r="T269">
        <v>7.68</v>
      </c>
      <c r="U269">
        <v>7.0000000000000007E-2</v>
      </c>
      <c r="V269">
        <v>82.98</v>
      </c>
      <c r="W269">
        <v>1.21</v>
      </c>
      <c r="X269">
        <v>4.47</v>
      </c>
      <c r="Y269">
        <v>0.27</v>
      </c>
    </row>
    <row r="270" spans="1:25">
      <c r="A270" t="b">
        <v>1</v>
      </c>
      <c r="B270" t="s">
        <v>545</v>
      </c>
      <c r="C270" t="s">
        <v>546</v>
      </c>
      <c r="D270">
        <v>27.89</v>
      </c>
      <c r="F270">
        <v>0</v>
      </c>
      <c r="O270" t="b">
        <v>1</v>
      </c>
      <c r="P270" t="s">
        <v>511</v>
      </c>
      <c r="Q270" t="s">
        <v>512</v>
      </c>
      <c r="R270">
        <v>83.01</v>
      </c>
      <c r="S270">
        <v>2.74</v>
      </c>
      <c r="T270">
        <v>2.44</v>
      </c>
      <c r="U270">
        <v>1.1200000000000001</v>
      </c>
    </row>
    <row r="271" spans="1:25">
      <c r="A271" t="b">
        <v>1</v>
      </c>
      <c r="B271" t="s">
        <v>547</v>
      </c>
      <c r="C271" t="s">
        <v>548</v>
      </c>
      <c r="D271">
        <v>27.12</v>
      </c>
      <c r="F271">
        <v>0</v>
      </c>
      <c r="O271" t="b">
        <v>1</v>
      </c>
      <c r="P271" t="s">
        <v>513</v>
      </c>
      <c r="Q271" t="s">
        <v>514</v>
      </c>
    </row>
    <row r="272" spans="1:25">
      <c r="A272" t="b">
        <v>1</v>
      </c>
      <c r="B272" t="s">
        <v>549</v>
      </c>
      <c r="C272" t="s">
        <v>550</v>
      </c>
      <c r="D272">
        <v>34.31</v>
      </c>
      <c r="F272">
        <v>0</v>
      </c>
      <c r="O272" t="b">
        <v>1</v>
      </c>
      <c r="P272" t="s">
        <v>515</v>
      </c>
      <c r="Q272" t="s">
        <v>516</v>
      </c>
    </row>
    <row r="273" spans="1:25">
      <c r="A273" t="b">
        <v>1</v>
      </c>
      <c r="B273" t="s">
        <v>551</v>
      </c>
      <c r="C273" t="s">
        <v>552</v>
      </c>
      <c r="D273">
        <v>34.26</v>
      </c>
      <c r="F273">
        <v>0</v>
      </c>
      <c r="O273" t="b">
        <v>1</v>
      </c>
      <c r="P273" t="s">
        <v>517</v>
      </c>
      <c r="Q273" t="s">
        <v>518</v>
      </c>
    </row>
    <row r="274" spans="1:25">
      <c r="A274" t="b">
        <v>1</v>
      </c>
      <c r="B274" t="s">
        <v>553</v>
      </c>
      <c r="C274" t="s">
        <v>554</v>
      </c>
      <c r="D274">
        <v>32.450000000000003</v>
      </c>
      <c r="F274">
        <v>0</v>
      </c>
      <c r="O274" t="b">
        <v>1</v>
      </c>
      <c r="P274" t="s">
        <v>519</v>
      </c>
      <c r="Q274" t="s">
        <v>520</v>
      </c>
      <c r="R274">
        <v>67.260000000000005</v>
      </c>
      <c r="S274">
        <v>0.14000000000000001</v>
      </c>
      <c r="T274">
        <v>2.2999999999999998</v>
      </c>
      <c r="U274">
        <v>0.06</v>
      </c>
      <c r="V274">
        <v>83.42</v>
      </c>
      <c r="W274">
        <v>0.81</v>
      </c>
      <c r="X274">
        <v>3.48</v>
      </c>
      <c r="Y274">
        <v>0.23</v>
      </c>
    </row>
    <row r="275" spans="1:25">
      <c r="A275" t="b">
        <v>1</v>
      </c>
      <c r="B275" t="s">
        <v>555</v>
      </c>
      <c r="C275" t="s">
        <v>556</v>
      </c>
      <c r="D275">
        <v>28.36</v>
      </c>
      <c r="F275">
        <v>0</v>
      </c>
      <c r="O275" t="b">
        <v>1</v>
      </c>
      <c r="P275" t="s">
        <v>521</v>
      </c>
      <c r="Q275" t="s">
        <v>522</v>
      </c>
      <c r="R275">
        <v>71.52</v>
      </c>
      <c r="S275">
        <v>1.67</v>
      </c>
      <c r="T275">
        <v>9.59</v>
      </c>
      <c r="U275">
        <v>0.17</v>
      </c>
      <c r="V275">
        <v>82.58</v>
      </c>
      <c r="W275">
        <v>2.4700000000000002</v>
      </c>
      <c r="X275">
        <v>5.41</v>
      </c>
      <c r="Y275">
        <v>0.46</v>
      </c>
    </row>
    <row r="276" spans="1:25">
      <c r="A276" t="b">
        <v>1</v>
      </c>
      <c r="B276" t="s">
        <v>557</v>
      </c>
      <c r="C276" t="s">
        <v>558</v>
      </c>
      <c r="D276">
        <v>27.62</v>
      </c>
      <c r="F276">
        <v>0</v>
      </c>
      <c r="O276" t="b">
        <v>1</v>
      </c>
      <c r="P276" t="s">
        <v>523</v>
      </c>
      <c r="Q276" t="s">
        <v>524</v>
      </c>
      <c r="R276">
        <v>83.13</v>
      </c>
      <c r="S276">
        <v>3.55</v>
      </c>
      <c r="T276">
        <v>2.5099999999999998</v>
      </c>
      <c r="U276">
        <v>1.42</v>
      </c>
    </row>
    <row r="277" spans="1:25">
      <c r="A277" t="b">
        <v>1</v>
      </c>
      <c r="B277" t="s">
        <v>559</v>
      </c>
      <c r="C277" t="s">
        <v>560</v>
      </c>
      <c r="D277">
        <v>26.82</v>
      </c>
      <c r="F277">
        <v>0</v>
      </c>
      <c r="O277" t="b">
        <v>1</v>
      </c>
      <c r="P277" t="s">
        <v>525</v>
      </c>
      <c r="Q277" t="s">
        <v>526</v>
      </c>
    </row>
    <row r="278" spans="1:25">
      <c r="A278" t="b">
        <v>1</v>
      </c>
      <c r="B278" t="s">
        <v>561</v>
      </c>
      <c r="C278" t="s">
        <v>562</v>
      </c>
      <c r="D278">
        <v>34.369999999999997</v>
      </c>
      <c r="F278">
        <v>0</v>
      </c>
      <c r="O278" t="b">
        <v>1</v>
      </c>
      <c r="P278" t="s">
        <v>527</v>
      </c>
      <c r="Q278" t="s">
        <v>528</v>
      </c>
    </row>
    <row r="279" spans="1:25">
      <c r="A279" t="b">
        <v>1</v>
      </c>
      <c r="B279" t="s">
        <v>563</v>
      </c>
      <c r="C279" t="s">
        <v>564</v>
      </c>
      <c r="D279">
        <v>33.78</v>
      </c>
      <c r="F279">
        <v>0</v>
      </c>
      <c r="O279" t="b">
        <v>1</v>
      </c>
      <c r="P279" t="s">
        <v>529</v>
      </c>
      <c r="Q279" t="s">
        <v>530</v>
      </c>
    </row>
    <row r="280" spans="1:25">
      <c r="A280" t="b">
        <v>1</v>
      </c>
      <c r="B280" t="s">
        <v>565</v>
      </c>
      <c r="C280" t="s">
        <v>566</v>
      </c>
      <c r="D280">
        <v>32.08</v>
      </c>
      <c r="F280">
        <v>0</v>
      </c>
      <c r="O280" t="b">
        <v>1</v>
      </c>
      <c r="P280" t="s">
        <v>531</v>
      </c>
      <c r="Q280" t="s">
        <v>532</v>
      </c>
    </row>
    <row r="281" spans="1:25">
      <c r="A281" t="b">
        <v>1</v>
      </c>
      <c r="B281" t="s">
        <v>567</v>
      </c>
      <c r="C281" t="s">
        <v>568</v>
      </c>
      <c r="D281">
        <v>28.13</v>
      </c>
      <c r="F281">
        <v>0</v>
      </c>
      <c r="O281" t="b">
        <v>1</v>
      </c>
      <c r="P281" t="s">
        <v>533</v>
      </c>
      <c r="Q281" t="s">
        <v>534</v>
      </c>
    </row>
    <row r="282" spans="1:25">
      <c r="A282" t="b">
        <v>1</v>
      </c>
      <c r="B282" t="s">
        <v>569</v>
      </c>
      <c r="C282" t="s">
        <v>570</v>
      </c>
      <c r="D282">
        <v>27.73</v>
      </c>
      <c r="F282">
        <v>0</v>
      </c>
      <c r="O282" t="b">
        <v>1</v>
      </c>
      <c r="P282" t="s">
        <v>535</v>
      </c>
      <c r="Q282" t="s">
        <v>536</v>
      </c>
    </row>
    <row r="283" spans="1:25">
      <c r="A283" t="b">
        <v>1</v>
      </c>
      <c r="B283" t="s">
        <v>571</v>
      </c>
      <c r="C283" t="s">
        <v>572</v>
      </c>
      <c r="D283">
        <v>26.71</v>
      </c>
      <c r="F283">
        <v>0</v>
      </c>
      <c r="O283" t="b">
        <v>1</v>
      </c>
      <c r="P283" t="s">
        <v>537</v>
      </c>
      <c r="Q283" t="s">
        <v>538</v>
      </c>
      <c r="R283">
        <v>82.11</v>
      </c>
      <c r="S283">
        <v>2.93</v>
      </c>
      <c r="T283">
        <v>2.3199999999999998</v>
      </c>
      <c r="U283">
        <v>1.26</v>
      </c>
    </row>
    <row r="284" spans="1:25">
      <c r="A284" t="b">
        <v>1</v>
      </c>
      <c r="B284" t="s">
        <v>573</v>
      </c>
      <c r="C284" t="s">
        <v>574</v>
      </c>
      <c r="F284">
        <v>0</v>
      </c>
      <c r="O284" t="b">
        <v>1</v>
      </c>
      <c r="P284" t="s">
        <v>539</v>
      </c>
      <c r="Q284" t="s">
        <v>540</v>
      </c>
      <c r="R284">
        <v>82.28</v>
      </c>
      <c r="S284">
        <v>2.73</v>
      </c>
      <c r="T284">
        <v>2.35</v>
      </c>
      <c r="U284">
        <v>1.1599999999999999</v>
      </c>
    </row>
    <row r="285" spans="1:25">
      <c r="A285" t="b">
        <v>1</v>
      </c>
      <c r="B285" t="s">
        <v>575</v>
      </c>
      <c r="C285" t="s">
        <v>576</v>
      </c>
      <c r="F285">
        <v>0</v>
      </c>
      <c r="O285" t="b">
        <v>1</v>
      </c>
      <c r="P285" t="s">
        <v>541</v>
      </c>
      <c r="Q285" t="s">
        <v>542</v>
      </c>
      <c r="R285">
        <v>82.3</v>
      </c>
      <c r="S285">
        <v>3.24</v>
      </c>
      <c r="T285">
        <v>2.27</v>
      </c>
      <c r="U285">
        <v>1.42</v>
      </c>
    </row>
    <row r="286" spans="1:25">
      <c r="A286" t="b">
        <v>1</v>
      </c>
      <c r="B286" t="s">
        <v>577</v>
      </c>
      <c r="C286" t="s">
        <v>578</v>
      </c>
      <c r="F286">
        <v>0</v>
      </c>
      <c r="O286" t="b">
        <v>1</v>
      </c>
      <c r="P286" t="s">
        <v>543</v>
      </c>
      <c r="Q286" t="s">
        <v>544</v>
      </c>
      <c r="R286">
        <v>82.07</v>
      </c>
      <c r="S286">
        <v>3.98</v>
      </c>
      <c r="T286">
        <v>2.12</v>
      </c>
      <c r="U286">
        <v>1.88</v>
      </c>
    </row>
    <row r="287" spans="1:25">
      <c r="A287" t="b">
        <v>1</v>
      </c>
      <c r="B287" t="s">
        <v>579</v>
      </c>
      <c r="C287" t="s">
        <v>580</v>
      </c>
      <c r="F287">
        <v>0</v>
      </c>
      <c r="O287" t="b">
        <v>1</v>
      </c>
      <c r="P287" t="s">
        <v>545</v>
      </c>
      <c r="Q287" t="s">
        <v>546</v>
      </c>
      <c r="R287">
        <v>82.09</v>
      </c>
      <c r="S287">
        <v>4.17</v>
      </c>
      <c r="T287">
        <v>2.12</v>
      </c>
      <c r="U287">
        <v>1.97</v>
      </c>
    </row>
    <row r="288" spans="1:25">
      <c r="A288" t="b">
        <v>1</v>
      </c>
      <c r="B288" t="s">
        <v>581</v>
      </c>
      <c r="C288" t="s">
        <v>582</v>
      </c>
      <c r="F288">
        <v>0</v>
      </c>
      <c r="O288" t="b">
        <v>1</v>
      </c>
      <c r="P288" t="s">
        <v>547</v>
      </c>
      <c r="Q288" t="s">
        <v>548</v>
      </c>
      <c r="R288">
        <v>82.1</v>
      </c>
      <c r="S288">
        <v>4.54</v>
      </c>
      <c r="T288">
        <v>2.14</v>
      </c>
      <c r="U288">
        <v>2.12</v>
      </c>
    </row>
    <row r="289" spans="1:21">
      <c r="A289" t="b">
        <v>1</v>
      </c>
      <c r="B289" t="s">
        <v>583</v>
      </c>
      <c r="C289" t="s">
        <v>584</v>
      </c>
      <c r="F289">
        <v>0</v>
      </c>
      <c r="O289" t="b">
        <v>1</v>
      </c>
      <c r="P289" t="s">
        <v>549</v>
      </c>
      <c r="Q289" t="s">
        <v>550</v>
      </c>
      <c r="R289">
        <v>81.94</v>
      </c>
      <c r="S289">
        <v>3.67</v>
      </c>
      <c r="T289">
        <v>2.4</v>
      </c>
      <c r="U289">
        <v>1.53</v>
      </c>
    </row>
    <row r="290" spans="1:21">
      <c r="A290" t="b">
        <v>1</v>
      </c>
      <c r="B290" t="s">
        <v>585</v>
      </c>
      <c r="C290" t="s">
        <v>586</v>
      </c>
      <c r="F290">
        <v>0</v>
      </c>
      <c r="O290" t="b">
        <v>1</v>
      </c>
      <c r="P290" t="s">
        <v>551</v>
      </c>
      <c r="Q290" t="s">
        <v>552</v>
      </c>
      <c r="R290">
        <v>81.88</v>
      </c>
      <c r="S290">
        <v>3.47</v>
      </c>
      <c r="T290">
        <v>2.35</v>
      </c>
      <c r="U290">
        <v>1.47</v>
      </c>
    </row>
    <row r="291" spans="1:21">
      <c r="A291" t="b">
        <v>1</v>
      </c>
      <c r="B291" t="s">
        <v>587</v>
      </c>
      <c r="C291" t="s">
        <v>588</v>
      </c>
      <c r="F291">
        <v>0</v>
      </c>
      <c r="O291" t="b">
        <v>1</v>
      </c>
      <c r="P291" t="s">
        <v>553</v>
      </c>
      <c r="Q291" t="s">
        <v>554</v>
      </c>
      <c r="R291">
        <v>81.95</v>
      </c>
      <c r="S291">
        <v>3.98</v>
      </c>
      <c r="T291">
        <v>2.31</v>
      </c>
      <c r="U291">
        <v>1.72</v>
      </c>
    </row>
    <row r="292" spans="1:21">
      <c r="A292" t="b">
        <v>1</v>
      </c>
      <c r="B292" t="s">
        <v>589</v>
      </c>
      <c r="C292" t="s">
        <v>590</v>
      </c>
      <c r="F292">
        <v>0</v>
      </c>
      <c r="O292" t="b">
        <v>1</v>
      </c>
      <c r="P292" t="s">
        <v>555</v>
      </c>
      <c r="Q292" t="s">
        <v>556</v>
      </c>
      <c r="R292">
        <v>81.91</v>
      </c>
      <c r="S292">
        <v>4.42</v>
      </c>
      <c r="T292">
        <v>2.19</v>
      </c>
      <c r="U292">
        <v>2.02</v>
      </c>
    </row>
    <row r="293" spans="1:21">
      <c r="A293" t="b">
        <v>1</v>
      </c>
      <c r="B293" t="s">
        <v>591</v>
      </c>
      <c r="C293" t="s">
        <v>592</v>
      </c>
      <c r="F293">
        <v>0</v>
      </c>
      <c r="O293" t="b">
        <v>1</v>
      </c>
      <c r="P293" t="s">
        <v>557</v>
      </c>
      <c r="Q293" t="s">
        <v>558</v>
      </c>
      <c r="R293">
        <v>81.95</v>
      </c>
      <c r="S293">
        <v>4.37</v>
      </c>
      <c r="T293">
        <v>2.19</v>
      </c>
      <c r="U293">
        <v>2</v>
      </c>
    </row>
    <row r="294" spans="1:21">
      <c r="A294" t="b">
        <v>1</v>
      </c>
      <c r="B294" t="s">
        <v>593</v>
      </c>
      <c r="C294" t="s">
        <v>594</v>
      </c>
      <c r="F294">
        <v>0</v>
      </c>
      <c r="O294" t="b">
        <v>1</v>
      </c>
      <c r="P294" t="s">
        <v>559</v>
      </c>
      <c r="Q294" t="s">
        <v>560</v>
      </c>
      <c r="R294">
        <v>81.91</v>
      </c>
      <c r="S294">
        <v>4.1900000000000004</v>
      </c>
      <c r="T294">
        <v>2.15</v>
      </c>
      <c r="U294">
        <v>1.95</v>
      </c>
    </row>
    <row r="295" spans="1:21">
      <c r="A295" t="b">
        <v>1</v>
      </c>
      <c r="B295" t="s">
        <v>595</v>
      </c>
      <c r="C295" t="s">
        <v>596</v>
      </c>
      <c r="F295">
        <v>0</v>
      </c>
      <c r="O295" t="b">
        <v>1</v>
      </c>
      <c r="P295" t="s">
        <v>561</v>
      </c>
      <c r="Q295" t="s">
        <v>562</v>
      </c>
      <c r="R295">
        <v>81.77</v>
      </c>
      <c r="S295">
        <v>3.29</v>
      </c>
      <c r="T295">
        <v>2.3199999999999998</v>
      </c>
      <c r="U295">
        <v>1.42</v>
      </c>
    </row>
    <row r="296" spans="1:21">
      <c r="A296" t="b">
        <v>1</v>
      </c>
      <c r="B296" t="s">
        <v>597</v>
      </c>
      <c r="C296" t="s">
        <v>598</v>
      </c>
      <c r="F296">
        <v>0</v>
      </c>
      <c r="O296" t="b">
        <v>1</v>
      </c>
      <c r="P296" t="s">
        <v>563</v>
      </c>
      <c r="Q296" t="s">
        <v>564</v>
      </c>
      <c r="R296">
        <v>81.75</v>
      </c>
      <c r="S296">
        <v>3.49</v>
      </c>
      <c r="T296">
        <v>2.3199999999999998</v>
      </c>
      <c r="U296">
        <v>1.51</v>
      </c>
    </row>
    <row r="297" spans="1:21">
      <c r="A297" t="b">
        <v>1</v>
      </c>
      <c r="B297" t="s">
        <v>599</v>
      </c>
      <c r="C297" t="s">
        <v>600</v>
      </c>
      <c r="F297">
        <v>0</v>
      </c>
      <c r="O297" t="b">
        <v>1</v>
      </c>
      <c r="P297" t="s">
        <v>565</v>
      </c>
      <c r="Q297" t="s">
        <v>566</v>
      </c>
      <c r="R297">
        <v>81.86</v>
      </c>
      <c r="S297">
        <v>4.04</v>
      </c>
      <c r="T297">
        <v>2.2799999999999998</v>
      </c>
      <c r="U297">
        <v>1.78</v>
      </c>
    </row>
    <row r="298" spans="1:21">
      <c r="A298" t="b">
        <v>1</v>
      </c>
      <c r="B298" t="s">
        <v>601</v>
      </c>
      <c r="C298" t="s">
        <v>602</v>
      </c>
      <c r="F298">
        <v>0</v>
      </c>
      <c r="O298" t="b">
        <v>1</v>
      </c>
      <c r="P298" t="s">
        <v>567</v>
      </c>
      <c r="Q298" t="s">
        <v>568</v>
      </c>
      <c r="R298">
        <v>81.900000000000006</v>
      </c>
      <c r="S298">
        <v>4.54</v>
      </c>
      <c r="T298">
        <v>2.14</v>
      </c>
      <c r="U298">
        <v>2.12</v>
      </c>
    </row>
    <row r="299" spans="1:21">
      <c r="A299" t="b">
        <v>1</v>
      </c>
      <c r="B299" t="s">
        <v>603</v>
      </c>
      <c r="C299" t="s">
        <v>604</v>
      </c>
      <c r="F299">
        <v>0</v>
      </c>
      <c r="O299" t="b">
        <v>1</v>
      </c>
      <c r="P299" t="s">
        <v>569</v>
      </c>
      <c r="Q299" t="s">
        <v>570</v>
      </c>
      <c r="R299">
        <v>81.819999999999993</v>
      </c>
      <c r="S299">
        <v>4.6900000000000004</v>
      </c>
      <c r="T299">
        <v>2.1800000000000002</v>
      </c>
      <c r="U299">
        <v>2.15</v>
      </c>
    </row>
    <row r="300" spans="1:21">
      <c r="A300" t="b">
        <v>1</v>
      </c>
      <c r="B300" t="s">
        <v>605</v>
      </c>
      <c r="C300" t="s">
        <v>606</v>
      </c>
      <c r="F300">
        <v>0</v>
      </c>
      <c r="O300" t="b">
        <v>1</v>
      </c>
      <c r="P300" t="s">
        <v>571</v>
      </c>
      <c r="Q300" t="s">
        <v>572</v>
      </c>
      <c r="R300">
        <v>81.86</v>
      </c>
      <c r="S300">
        <v>4.84</v>
      </c>
      <c r="T300">
        <v>2.14</v>
      </c>
      <c r="U300">
        <v>2.27</v>
      </c>
    </row>
    <row r="301" spans="1:21">
      <c r="A301" t="b">
        <v>1</v>
      </c>
      <c r="B301" t="s">
        <v>607</v>
      </c>
      <c r="C301" t="s">
        <v>608</v>
      </c>
      <c r="F301">
        <v>0</v>
      </c>
      <c r="O301" t="b">
        <v>1</v>
      </c>
      <c r="P301" t="s">
        <v>573</v>
      </c>
      <c r="Q301" t="s">
        <v>574</v>
      </c>
    </row>
    <row r="302" spans="1:21">
      <c r="A302" t="b">
        <v>1</v>
      </c>
      <c r="B302" t="s">
        <v>609</v>
      </c>
      <c r="C302" t="s">
        <v>610</v>
      </c>
      <c r="F302">
        <v>0</v>
      </c>
      <c r="O302" t="b">
        <v>1</v>
      </c>
      <c r="P302" t="s">
        <v>575</v>
      </c>
      <c r="Q302" t="s">
        <v>576</v>
      </c>
    </row>
    <row r="303" spans="1:21">
      <c r="A303" t="b">
        <v>1</v>
      </c>
      <c r="B303" t="s">
        <v>611</v>
      </c>
      <c r="C303" t="s">
        <v>612</v>
      </c>
      <c r="F303">
        <v>0</v>
      </c>
      <c r="O303" t="b">
        <v>1</v>
      </c>
      <c r="P303" t="s">
        <v>577</v>
      </c>
      <c r="Q303" t="s">
        <v>578</v>
      </c>
    </row>
    <row r="304" spans="1:21">
      <c r="A304" t="b">
        <v>1</v>
      </c>
      <c r="B304" t="s">
        <v>613</v>
      </c>
      <c r="C304" t="s">
        <v>614</v>
      </c>
      <c r="F304">
        <v>0</v>
      </c>
      <c r="O304" t="b">
        <v>1</v>
      </c>
      <c r="P304" t="s">
        <v>579</v>
      </c>
      <c r="Q304" t="s">
        <v>580</v>
      </c>
    </row>
    <row r="305" spans="1:17">
      <c r="A305" t="b">
        <v>1</v>
      </c>
      <c r="B305" t="s">
        <v>615</v>
      </c>
      <c r="C305" t="s">
        <v>616</v>
      </c>
      <c r="F305">
        <v>0</v>
      </c>
      <c r="O305" t="b">
        <v>1</v>
      </c>
      <c r="P305" t="s">
        <v>581</v>
      </c>
      <c r="Q305" t="s">
        <v>582</v>
      </c>
    </row>
    <row r="306" spans="1:17">
      <c r="A306" t="b">
        <v>1</v>
      </c>
      <c r="B306" t="s">
        <v>617</v>
      </c>
      <c r="C306" t="s">
        <v>618</v>
      </c>
      <c r="F306">
        <v>0</v>
      </c>
      <c r="O306" t="b">
        <v>1</v>
      </c>
      <c r="P306" t="s">
        <v>583</v>
      </c>
      <c r="Q306" t="s">
        <v>584</v>
      </c>
    </row>
    <row r="307" spans="1:17">
      <c r="A307" t="b">
        <v>1</v>
      </c>
      <c r="B307" t="s">
        <v>619</v>
      </c>
      <c r="C307" t="s">
        <v>620</v>
      </c>
      <c r="F307">
        <v>0</v>
      </c>
      <c r="O307" t="b">
        <v>1</v>
      </c>
      <c r="P307" t="s">
        <v>585</v>
      </c>
      <c r="Q307" t="s">
        <v>586</v>
      </c>
    </row>
    <row r="308" spans="1:17">
      <c r="A308" t="b">
        <v>1</v>
      </c>
      <c r="B308" t="s">
        <v>621</v>
      </c>
      <c r="C308" t="s">
        <v>622</v>
      </c>
      <c r="F308">
        <v>0</v>
      </c>
      <c r="O308" t="b">
        <v>1</v>
      </c>
      <c r="P308" t="s">
        <v>587</v>
      </c>
      <c r="Q308" t="s">
        <v>588</v>
      </c>
    </row>
    <row r="309" spans="1:17">
      <c r="A309" t="b">
        <v>1</v>
      </c>
      <c r="B309" t="s">
        <v>623</v>
      </c>
      <c r="C309" t="s">
        <v>624</v>
      </c>
      <c r="F309">
        <v>0</v>
      </c>
      <c r="O309" t="b">
        <v>1</v>
      </c>
      <c r="P309" t="s">
        <v>589</v>
      </c>
      <c r="Q309" t="s">
        <v>590</v>
      </c>
    </row>
    <row r="310" spans="1:17">
      <c r="A310" t="b">
        <v>1</v>
      </c>
      <c r="B310" t="s">
        <v>625</v>
      </c>
      <c r="C310" t="s">
        <v>626</v>
      </c>
      <c r="F310">
        <v>0</v>
      </c>
      <c r="O310" t="b">
        <v>1</v>
      </c>
      <c r="P310" t="s">
        <v>591</v>
      </c>
      <c r="Q310" t="s">
        <v>592</v>
      </c>
    </row>
    <row r="311" spans="1:17">
      <c r="A311" t="b">
        <v>1</v>
      </c>
      <c r="B311" t="s">
        <v>627</v>
      </c>
      <c r="C311" t="s">
        <v>628</v>
      </c>
      <c r="F311">
        <v>0</v>
      </c>
      <c r="O311" t="b">
        <v>1</v>
      </c>
      <c r="P311" t="s">
        <v>593</v>
      </c>
      <c r="Q311" t="s">
        <v>594</v>
      </c>
    </row>
    <row r="312" spans="1:17">
      <c r="A312" t="b">
        <v>1</v>
      </c>
      <c r="B312" t="s">
        <v>629</v>
      </c>
      <c r="C312" t="s">
        <v>630</v>
      </c>
      <c r="F312">
        <v>0</v>
      </c>
      <c r="O312" t="b">
        <v>1</v>
      </c>
      <c r="P312" t="s">
        <v>595</v>
      </c>
      <c r="Q312" t="s">
        <v>596</v>
      </c>
    </row>
    <row r="313" spans="1:17">
      <c r="A313" t="b">
        <v>1</v>
      </c>
      <c r="B313" t="s">
        <v>631</v>
      </c>
      <c r="C313" t="s">
        <v>632</v>
      </c>
      <c r="F313">
        <v>0</v>
      </c>
      <c r="O313" t="b">
        <v>1</v>
      </c>
      <c r="P313" t="s">
        <v>597</v>
      </c>
      <c r="Q313" t="s">
        <v>598</v>
      </c>
    </row>
    <row r="314" spans="1:17">
      <c r="A314" t="b">
        <v>1</v>
      </c>
      <c r="B314" t="s">
        <v>633</v>
      </c>
      <c r="C314" t="s">
        <v>634</v>
      </c>
      <c r="F314">
        <v>0</v>
      </c>
      <c r="O314" t="b">
        <v>1</v>
      </c>
      <c r="P314" t="s">
        <v>599</v>
      </c>
      <c r="Q314" t="s">
        <v>600</v>
      </c>
    </row>
    <row r="315" spans="1:17">
      <c r="A315" t="b">
        <v>1</v>
      </c>
      <c r="B315" t="s">
        <v>635</v>
      </c>
      <c r="C315" t="s">
        <v>636</v>
      </c>
      <c r="F315">
        <v>0</v>
      </c>
      <c r="O315" t="b">
        <v>1</v>
      </c>
      <c r="P315" t="s">
        <v>601</v>
      </c>
      <c r="Q315" t="s">
        <v>602</v>
      </c>
    </row>
    <row r="316" spans="1:17">
      <c r="A316" t="b">
        <v>1</v>
      </c>
      <c r="B316" t="s">
        <v>637</v>
      </c>
      <c r="C316" t="s">
        <v>638</v>
      </c>
      <c r="F316">
        <v>0</v>
      </c>
      <c r="O316" t="b">
        <v>1</v>
      </c>
      <c r="P316" t="s">
        <v>603</v>
      </c>
      <c r="Q316" t="s">
        <v>604</v>
      </c>
    </row>
    <row r="317" spans="1:17">
      <c r="A317" t="b">
        <v>1</v>
      </c>
      <c r="B317" t="s">
        <v>639</v>
      </c>
      <c r="C317" t="s">
        <v>640</v>
      </c>
      <c r="F317">
        <v>0</v>
      </c>
      <c r="O317" t="b">
        <v>1</v>
      </c>
      <c r="P317" t="s">
        <v>605</v>
      </c>
      <c r="Q317" t="s">
        <v>606</v>
      </c>
    </row>
    <row r="318" spans="1:17">
      <c r="A318" t="b">
        <v>1</v>
      </c>
      <c r="B318" t="s">
        <v>641</v>
      </c>
      <c r="C318" t="s">
        <v>642</v>
      </c>
      <c r="F318">
        <v>0</v>
      </c>
      <c r="O318" t="b">
        <v>1</v>
      </c>
      <c r="P318" t="s">
        <v>607</v>
      </c>
      <c r="Q318" t="s">
        <v>608</v>
      </c>
    </row>
    <row r="319" spans="1:17">
      <c r="A319" t="b">
        <v>1</v>
      </c>
      <c r="B319" t="s">
        <v>643</v>
      </c>
      <c r="C319" t="s">
        <v>644</v>
      </c>
      <c r="F319">
        <v>0</v>
      </c>
      <c r="O319" t="b">
        <v>1</v>
      </c>
      <c r="P319" t="s">
        <v>609</v>
      </c>
      <c r="Q319" t="s">
        <v>610</v>
      </c>
    </row>
    <row r="320" spans="1:17">
      <c r="A320" t="b">
        <v>1</v>
      </c>
      <c r="B320" t="s">
        <v>645</v>
      </c>
      <c r="C320" t="s">
        <v>646</v>
      </c>
      <c r="F320">
        <v>0</v>
      </c>
      <c r="O320" t="b">
        <v>1</v>
      </c>
      <c r="P320" t="s">
        <v>611</v>
      </c>
      <c r="Q320" t="s">
        <v>612</v>
      </c>
    </row>
    <row r="321" spans="1:17">
      <c r="A321" t="b">
        <v>1</v>
      </c>
      <c r="B321" t="s">
        <v>647</v>
      </c>
      <c r="C321" t="s">
        <v>648</v>
      </c>
      <c r="F321">
        <v>0</v>
      </c>
      <c r="O321" t="b">
        <v>1</v>
      </c>
      <c r="P321" t="s">
        <v>613</v>
      </c>
      <c r="Q321" t="s">
        <v>614</v>
      </c>
    </row>
    <row r="322" spans="1:17">
      <c r="A322" t="b">
        <v>1</v>
      </c>
      <c r="B322" t="s">
        <v>649</v>
      </c>
      <c r="C322" t="s">
        <v>650</v>
      </c>
      <c r="F322">
        <v>0</v>
      </c>
      <c r="O322" t="b">
        <v>1</v>
      </c>
      <c r="P322" t="s">
        <v>615</v>
      </c>
      <c r="Q322" t="s">
        <v>616</v>
      </c>
    </row>
    <row r="323" spans="1:17">
      <c r="A323" t="b">
        <v>1</v>
      </c>
      <c r="B323" t="s">
        <v>651</v>
      </c>
      <c r="C323" t="s">
        <v>652</v>
      </c>
      <c r="F323">
        <v>0</v>
      </c>
      <c r="O323" t="b">
        <v>1</v>
      </c>
      <c r="P323" t="s">
        <v>617</v>
      </c>
      <c r="Q323" t="s">
        <v>618</v>
      </c>
    </row>
    <row r="324" spans="1:17">
      <c r="A324" t="b">
        <v>1</v>
      </c>
      <c r="B324" t="s">
        <v>653</v>
      </c>
      <c r="C324" t="s">
        <v>654</v>
      </c>
      <c r="F324">
        <v>0</v>
      </c>
      <c r="O324" t="b">
        <v>1</v>
      </c>
      <c r="P324" t="s">
        <v>619</v>
      </c>
      <c r="Q324" t="s">
        <v>620</v>
      </c>
    </row>
    <row r="325" spans="1:17">
      <c r="A325" t="b">
        <v>1</v>
      </c>
      <c r="B325" t="s">
        <v>655</v>
      </c>
      <c r="C325" t="s">
        <v>656</v>
      </c>
      <c r="F325">
        <v>0</v>
      </c>
      <c r="O325" t="b">
        <v>1</v>
      </c>
      <c r="P325" t="s">
        <v>621</v>
      </c>
      <c r="Q325" t="s">
        <v>622</v>
      </c>
    </row>
    <row r="326" spans="1:17">
      <c r="A326" t="b">
        <v>1</v>
      </c>
      <c r="B326" t="s">
        <v>657</v>
      </c>
      <c r="C326" t="s">
        <v>658</v>
      </c>
      <c r="F326">
        <v>0</v>
      </c>
      <c r="O326" t="b">
        <v>1</v>
      </c>
      <c r="P326" t="s">
        <v>623</v>
      </c>
      <c r="Q326" t="s">
        <v>624</v>
      </c>
    </row>
    <row r="327" spans="1:17">
      <c r="A327" t="b">
        <v>1</v>
      </c>
      <c r="B327" t="s">
        <v>659</v>
      </c>
      <c r="C327" t="s">
        <v>660</v>
      </c>
      <c r="F327">
        <v>0</v>
      </c>
      <c r="O327" t="b">
        <v>1</v>
      </c>
      <c r="P327" t="s">
        <v>625</v>
      </c>
      <c r="Q327" t="s">
        <v>626</v>
      </c>
    </row>
    <row r="328" spans="1:17">
      <c r="A328" t="b">
        <v>1</v>
      </c>
      <c r="B328" t="s">
        <v>661</v>
      </c>
      <c r="C328" t="s">
        <v>662</v>
      </c>
      <c r="F328">
        <v>0</v>
      </c>
      <c r="O328" t="b">
        <v>1</v>
      </c>
      <c r="P328" t="s">
        <v>627</v>
      </c>
      <c r="Q328" t="s">
        <v>628</v>
      </c>
    </row>
    <row r="329" spans="1:17">
      <c r="A329" t="b">
        <v>1</v>
      </c>
      <c r="B329" t="s">
        <v>663</v>
      </c>
      <c r="C329" t="s">
        <v>664</v>
      </c>
      <c r="F329">
        <v>0</v>
      </c>
      <c r="O329" t="b">
        <v>1</v>
      </c>
      <c r="P329" t="s">
        <v>629</v>
      </c>
      <c r="Q329" t="s">
        <v>630</v>
      </c>
    </row>
    <row r="330" spans="1:17">
      <c r="A330" t="b">
        <v>1</v>
      </c>
      <c r="B330" t="s">
        <v>665</v>
      </c>
      <c r="C330" t="s">
        <v>666</v>
      </c>
      <c r="F330">
        <v>0</v>
      </c>
      <c r="O330" t="b">
        <v>1</v>
      </c>
      <c r="P330" t="s">
        <v>631</v>
      </c>
      <c r="Q330" t="s">
        <v>632</v>
      </c>
    </row>
    <row r="331" spans="1:17">
      <c r="A331" t="b">
        <v>1</v>
      </c>
      <c r="B331" t="s">
        <v>667</v>
      </c>
      <c r="C331" t="s">
        <v>668</v>
      </c>
      <c r="F331">
        <v>0</v>
      </c>
      <c r="O331" t="b">
        <v>1</v>
      </c>
      <c r="P331" t="s">
        <v>633</v>
      </c>
      <c r="Q331" t="s">
        <v>634</v>
      </c>
    </row>
    <row r="332" spans="1:17">
      <c r="A332" t="b">
        <v>1</v>
      </c>
      <c r="B332" t="s">
        <v>669</v>
      </c>
      <c r="C332" t="s">
        <v>670</v>
      </c>
      <c r="F332">
        <v>0</v>
      </c>
      <c r="O332" t="b">
        <v>1</v>
      </c>
      <c r="P332" t="s">
        <v>635</v>
      </c>
      <c r="Q332" t="s">
        <v>636</v>
      </c>
    </row>
    <row r="333" spans="1:17">
      <c r="A333" t="b">
        <v>1</v>
      </c>
      <c r="B333" t="s">
        <v>671</v>
      </c>
      <c r="C333" t="s">
        <v>672</v>
      </c>
      <c r="F333">
        <v>0</v>
      </c>
      <c r="O333" t="b">
        <v>1</v>
      </c>
      <c r="P333" t="s">
        <v>637</v>
      </c>
      <c r="Q333" t="s">
        <v>638</v>
      </c>
    </row>
    <row r="334" spans="1:17">
      <c r="A334" t="b">
        <v>1</v>
      </c>
      <c r="B334" t="s">
        <v>673</v>
      </c>
      <c r="C334" t="s">
        <v>674</v>
      </c>
      <c r="F334">
        <v>0</v>
      </c>
      <c r="O334" t="b">
        <v>1</v>
      </c>
      <c r="P334" t="s">
        <v>639</v>
      </c>
      <c r="Q334" t="s">
        <v>640</v>
      </c>
    </row>
    <row r="335" spans="1:17">
      <c r="A335" t="b">
        <v>1</v>
      </c>
      <c r="B335" t="s">
        <v>675</v>
      </c>
      <c r="C335" t="s">
        <v>676</v>
      </c>
      <c r="F335">
        <v>0</v>
      </c>
      <c r="O335" t="b">
        <v>1</v>
      </c>
      <c r="P335" t="s">
        <v>641</v>
      </c>
      <c r="Q335" t="s">
        <v>642</v>
      </c>
    </row>
    <row r="336" spans="1:17">
      <c r="A336" t="b">
        <v>1</v>
      </c>
      <c r="B336" t="s">
        <v>677</v>
      </c>
      <c r="C336" t="s">
        <v>678</v>
      </c>
      <c r="F336">
        <v>0</v>
      </c>
      <c r="O336" t="b">
        <v>1</v>
      </c>
      <c r="P336" t="s">
        <v>643</v>
      </c>
      <c r="Q336" t="s">
        <v>644</v>
      </c>
    </row>
    <row r="337" spans="1:17">
      <c r="A337" t="b">
        <v>1</v>
      </c>
      <c r="B337" t="s">
        <v>679</v>
      </c>
      <c r="C337" t="s">
        <v>680</v>
      </c>
      <c r="F337">
        <v>0</v>
      </c>
      <c r="O337" t="b">
        <v>1</v>
      </c>
      <c r="P337" t="s">
        <v>645</v>
      </c>
      <c r="Q337" t="s">
        <v>646</v>
      </c>
    </row>
    <row r="338" spans="1:17">
      <c r="A338" t="b">
        <v>1</v>
      </c>
      <c r="B338" t="s">
        <v>681</v>
      </c>
      <c r="C338" t="s">
        <v>682</v>
      </c>
      <c r="F338">
        <v>0</v>
      </c>
      <c r="O338" t="b">
        <v>1</v>
      </c>
      <c r="P338" t="s">
        <v>647</v>
      </c>
      <c r="Q338" t="s">
        <v>648</v>
      </c>
    </row>
    <row r="339" spans="1:17">
      <c r="A339" t="b">
        <v>1</v>
      </c>
      <c r="B339" t="s">
        <v>683</v>
      </c>
      <c r="C339" t="s">
        <v>684</v>
      </c>
      <c r="F339">
        <v>0</v>
      </c>
      <c r="O339" t="b">
        <v>1</v>
      </c>
      <c r="P339" t="s">
        <v>649</v>
      </c>
      <c r="Q339" t="s">
        <v>650</v>
      </c>
    </row>
    <row r="340" spans="1:17">
      <c r="A340" t="b">
        <v>1</v>
      </c>
      <c r="B340" t="s">
        <v>685</v>
      </c>
      <c r="C340" t="s">
        <v>686</v>
      </c>
      <c r="F340">
        <v>0</v>
      </c>
      <c r="O340" t="b">
        <v>1</v>
      </c>
      <c r="P340" t="s">
        <v>651</v>
      </c>
      <c r="Q340" t="s">
        <v>652</v>
      </c>
    </row>
    <row r="341" spans="1:17">
      <c r="A341" t="b">
        <v>1</v>
      </c>
      <c r="B341" t="s">
        <v>687</v>
      </c>
      <c r="C341" t="s">
        <v>688</v>
      </c>
      <c r="F341">
        <v>0</v>
      </c>
      <c r="O341" t="b">
        <v>1</v>
      </c>
      <c r="P341" t="s">
        <v>653</v>
      </c>
      <c r="Q341" t="s">
        <v>654</v>
      </c>
    </row>
    <row r="342" spans="1:17">
      <c r="A342" t="b">
        <v>1</v>
      </c>
      <c r="B342" t="s">
        <v>689</v>
      </c>
      <c r="C342" t="s">
        <v>690</v>
      </c>
      <c r="F342">
        <v>0</v>
      </c>
      <c r="O342" t="b">
        <v>1</v>
      </c>
      <c r="P342" t="s">
        <v>655</v>
      </c>
      <c r="Q342" t="s">
        <v>656</v>
      </c>
    </row>
    <row r="343" spans="1:17">
      <c r="A343" t="b">
        <v>1</v>
      </c>
      <c r="B343" t="s">
        <v>691</v>
      </c>
      <c r="C343" t="s">
        <v>692</v>
      </c>
      <c r="F343">
        <v>0</v>
      </c>
      <c r="O343" t="b">
        <v>1</v>
      </c>
      <c r="P343" t="s">
        <v>657</v>
      </c>
      <c r="Q343" t="s">
        <v>658</v>
      </c>
    </row>
    <row r="344" spans="1:17">
      <c r="A344" t="b">
        <v>1</v>
      </c>
      <c r="B344" t="s">
        <v>693</v>
      </c>
      <c r="C344" t="s">
        <v>694</v>
      </c>
      <c r="F344">
        <v>0</v>
      </c>
      <c r="O344" t="b">
        <v>1</v>
      </c>
      <c r="P344" t="s">
        <v>659</v>
      </c>
      <c r="Q344" t="s">
        <v>660</v>
      </c>
    </row>
    <row r="345" spans="1:17">
      <c r="A345" t="b">
        <v>1</v>
      </c>
      <c r="B345" t="s">
        <v>695</v>
      </c>
      <c r="C345" t="s">
        <v>696</v>
      </c>
      <c r="F345">
        <v>0</v>
      </c>
      <c r="O345" t="b">
        <v>1</v>
      </c>
      <c r="P345" t="s">
        <v>661</v>
      </c>
      <c r="Q345" t="s">
        <v>662</v>
      </c>
    </row>
    <row r="346" spans="1:17">
      <c r="A346" t="b">
        <v>1</v>
      </c>
      <c r="B346" t="s">
        <v>697</v>
      </c>
      <c r="C346" t="s">
        <v>698</v>
      </c>
      <c r="F346">
        <v>0</v>
      </c>
      <c r="O346" t="b">
        <v>1</v>
      </c>
      <c r="P346" t="s">
        <v>663</v>
      </c>
      <c r="Q346" t="s">
        <v>664</v>
      </c>
    </row>
    <row r="347" spans="1:17">
      <c r="A347" t="b">
        <v>1</v>
      </c>
      <c r="B347" t="s">
        <v>699</v>
      </c>
      <c r="C347" t="s">
        <v>700</v>
      </c>
      <c r="F347">
        <v>0</v>
      </c>
      <c r="O347" t="b">
        <v>1</v>
      </c>
      <c r="P347" t="s">
        <v>665</v>
      </c>
      <c r="Q347" t="s">
        <v>666</v>
      </c>
    </row>
    <row r="348" spans="1:17">
      <c r="A348" t="b">
        <v>1</v>
      </c>
      <c r="B348" t="s">
        <v>701</v>
      </c>
      <c r="C348" t="s">
        <v>702</v>
      </c>
      <c r="F348">
        <v>0</v>
      </c>
      <c r="O348" t="b">
        <v>1</v>
      </c>
      <c r="P348" t="s">
        <v>667</v>
      </c>
      <c r="Q348" t="s">
        <v>668</v>
      </c>
    </row>
    <row r="349" spans="1:17">
      <c r="A349" t="b">
        <v>1</v>
      </c>
      <c r="B349" t="s">
        <v>703</v>
      </c>
      <c r="C349" t="s">
        <v>704</v>
      </c>
      <c r="F349">
        <v>0</v>
      </c>
      <c r="O349" t="b">
        <v>1</v>
      </c>
      <c r="P349" t="s">
        <v>669</v>
      </c>
      <c r="Q349" t="s">
        <v>670</v>
      </c>
    </row>
    <row r="350" spans="1:17">
      <c r="A350" t="b">
        <v>1</v>
      </c>
      <c r="B350" t="s">
        <v>705</v>
      </c>
      <c r="C350" t="s">
        <v>706</v>
      </c>
      <c r="F350">
        <v>0</v>
      </c>
      <c r="O350" t="b">
        <v>1</v>
      </c>
      <c r="P350" t="s">
        <v>671</v>
      </c>
      <c r="Q350" t="s">
        <v>672</v>
      </c>
    </row>
    <row r="351" spans="1:17">
      <c r="A351" t="b">
        <v>1</v>
      </c>
      <c r="B351" t="s">
        <v>707</v>
      </c>
      <c r="C351" t="s">
        <v>708</v>
      </c>
      <c r="F351">
        <v>0</v>
      </c>
      <c r="O351" t="b">
        <v>1</v>
      </c>
      <c r="P351" t="s">
        <v>673</v>
      </c>
      <c r="Q351" t="s">
        <v>674</v>
      </c>
    </row>
    <row r="352" spans="1:17">
      <c r="A352" t="b">
        <v>1</v>
      </c>
      <c r="B352" t="s">
        <v>709</v>
      </c>
      <c r="C352" t="s">
        <v>710</v>
      </c>
      <c r="F352">
        <v>0</v>
      </c>
      <c r="O352" t="b">
        <v>1</v>
      </c>
      <c r="P352" t="s">
        <v>675</v>
      </c>
      <c r="Q352" t="s">
        <v>676</v>
      </c>
    </row>
    <row r="353" spans="1:17">
      <c r="A353" t="b">
        <v>1</v>
      </c>
      <c r="B353" t="s">
        <v>711</v>
      </c>
      <c r="C353" t="s">
        <v>712</v>
      </c>
      <c r="F353">
        <v>0</v>
      </c>
      <c r="O353" t="b">
        <v>1</v>
      </c>
      <c r="P353" t="s">
        <v>677</v>
      </c>
      <c r="Q353" t="s">
        <v>678</v>
      </c>
    </row>
    <row r="354" spans="1:17">
      <c r="A354" t="b">
        <v>1</v>
      </c>
      <c r="B354" t="s">
        <v>713</v>
      </c>
      <c r="C354" t="s">
        <v>714</v>
      </c>
      <c r="F354">
        <v>0</v>
      </c>
      <c r="O354" t="b">
        <v>1</v>
      </c>
      <c r="P354" t="s">
        <v>679</v>
      </c>
      <c r="Q354" t="s">
        <v>680</v>
      </c>
    </row>
    <row r="355" spans="1:17">
      <c r="A355" t="b">
        <v>1</v>
      </c>
      <c r="B355" t="s">
        <v>715</v>
      </c>
      <c r="C355" t="s">
        <v>716</v>
      </c>
      <c r="F355">
        <v>0</v>
      </c>
      <c r="O355" t="b">
        <v>1</v>
      </c>
      <c r="P355" t="s">
        <v>681</v>
      </c>
      <c r="Q355" t="s">
        <v>682</v>
      </c>
    </row>
    <row r="356" spans="1:17">
      <c r="A356" t="b">
        <v>1</v>
      </c>
      <c r="B356" t="s">
        <v>717</v>
      </c>
      <c r="C356" t="s">
        <v>718</v>
      </c>
      <c r="F356">
        <v>0</v>
      </c>
      <c r="O356" t="b">
        <v>1</v>
      </c>
      <c r="P356" t="s">
        <v>683</v>
      </c>
      <c r="Q356" t="s">
        <v>684</v>
      </c>
    </row>
    <row r="357" spans="1:17">
      <c r="A357" t="b">
        <v>1</v>
      </c>
      <c r="B357" t="s">
        <v>719</v>
      </c>
      <c r="C357" t="s">
        <v>720</v>
      </c>
      <c r="F357">
        <v>0</v>
      </c>
      <c r="O357" t="b">
        <v>1</v>
      </c>
      <c r="P357" t="s">
        <v>685</v>
      </c>
      <c r="Q357" t="s">
        <v>686</v>
      </c>
    </row>
    <row r="358" spans="1:17">
      <c r="A358" t="b">
        <v>1</v>
      </c>
      <c r="B358" t="s">
        <v>721</v>
      </c>
      <c r="C358" t="s">
        <v>722</v>
      </c>
      <c r="F358">
        <v>0</v>
      </c>
      <c r="O358" t="b">
        <v>1</v>
      </c>
      <c r="P358" t="s">
        <v>687</v>
      </c>
      <c r="Q358" t="s">
        <v>688</v>
      </c>
    </row>
    <row r="359" spans="1:17">
      <c r="A359" t="b">
        <v>1</v>
      </c>
      <c r="B359" t="s">
        <v>723</v>
      </c>
      <c r="C359" t="s">
        <v>724</v>
      </c>
      <c r="F359">
        <v>0</v>
      </c>
      <c r="O359" t="b">
        <v>1</v>
      </c>
      <c r="P359" t="s">
        <v>689</v>
      </c>
      <c r="Q359" t="s">
        <v>690</v>
      </c>
    </row>
    <row r="360" spans="1:17">
      <c r="A360" t="b">
        <v>1</v>
      </c>
      <c r="B360" t="s">
        <v>725</v>
      </c>
      <c r="C360" t="s">
        <v>726</v>
      </c>
      <c r="F360">
        <v>0</v>
      </c>
      <c r="O360" t="b">
        <v>1</v>
      </c>
      <c r="P360" t="s">
        <v>691</v>
      </c>
      <c r="Q360" t="s">
        <v>692</v>
      </c>
    </row>
    <row r="361" spans="1:17">
      <c r="A361" t="b">
        <v>1</v>
      </c>
      <c r="B361" t="s">
        <v>727</v>
      </c>
      <c r="C361" t="s">
        <v>728</v>
      </c>
      <c r="F361">
        <v>0</v>
      </c>
      <c r="O361" t="b">
        <v>1</v>
      </c>
      <c r="P361" t="s">
        <v>693</v>
      </c>
      <c r="Q361" t="s">
        <v>694</v>
      </c>
    </row>
    <row r="362" spans="1:17">
      <c r="A362" t="b">
        <v>1</v>
      </c>
      <c r="B362" t="s">
        <v>729</v>
      </c>
      <c r="C362" t="s">
        <v>730</v>
      </c>
      <c r="F362">
        <v>0</v>
      </c>
      <c r="O362" t="b">
        <v>1</v>
      </c>
      <c r="P362" t="s">
        <v>695</v>
      </c>
      <c r="Q362" t="s">
        <v>696</v>
      </c>
    </row>
    <row r="363" spans="1:17">
      <c r="A363" t="b">
        <v>1</v>
      </c>
      <c r="B363" t="s">
        <v>731</v>
      </c>
      <c r="C363" t="s">
        <v>732</v>
      </c>
      <c r="F363">
        <v>0</v>
      </c>
      <c r="O363" t="b">
        <v>1</v>
      </c>
      <c r="P363" t="s">
        <v>697</v>
      </c>
      <c r="Q363" t="s">
        <v>698</v>
      </c>
    </row>
    <row r="364" spans="1:17">
      <c r="A364" t="b">
        <v>1</v>
      </c>
      <c r="B364" t="s">
        <v>733</v>
      </c>
      <c r="C364" t="s">
        <v>734</v>
      </c>
      <c r="F364">
        <v>0</v>
      </c>
      <c r="O364" t="b">
        <v>1</v>
      </c>
      <c r="P364" t="s">
        <v>699</v>
      </c>
      <c r="Q364" t="s">
        <v>700</v>
      </c>
    </row>
    <row r="365" spans="1:17">
      <c r="A365" t="b">
        <v>1</v>
      </c>
      <c r="B365" t="s">
        <v>735</v>
      </c>
      <c r="C365" t="s">
        <v>736</v>
      </c>
      <c r="F365">
        <v>0</v>
      </c>
      <c r="O365" t="b">
        <v>1</v>
      </c>
      <c r="P365" t="s">
        <v>701</v>
      </c>
      <c r="Q365" t="s">
        <v>702</v>
      </c>
    </row>
    <row r="366" spans="1:17">
      <c r="A366" t="b">
        <v>1</v>
      </c>
      <c r="B366" t="s">
        <v>737</v>
      </c>
      <c r="C366" t="s">
        <v>738</v>
      </c>
      <c r="F366">
        <v>0</v>
      </c>
      <c r="O366" t="b">
        <v>1</v>
      </c>
      <c r="P366" t="s">
        <v>703</v>
      </c>
      <c r="Q366" t="s">
        <v>704</v>
      </c>
    </row>
    <row r="367" spans="1:17">
      <c r="A367" t="b">
        <v>1</v>
      </c>
      <c r="B367" t="s">
        <v>739</v>
      </c>
      <c r="C367" t="s">
        <v>740</v>
      </c>
      <c r="F367">
        <v>0</v>
      </c>
      <c r="O367" t="b">
        <v>1</v>
      </c>
      <c r="P367" t="s">
        <v>705</v>
      </c>
      <c r="Q367" t="s">
        <v>706</v>
      </c>
    </row>
    <row r="368" spans="1:17">
      <c r="A368" t="b">
        <v>1</v>
      </c>
      <c r="B368" t="s">
        <v>741</v>
      </c>
      <c r="C368" t="s">
        <v>742</v>
      </c>
      <c r="F368">
        <v>0</v>
      </c>
      <c r="O368" t="b">
        <v>1</v>
      </c>
      <c r="P368" t="s">
        <v>707</v>
      </c>
      <c r="Q368" t="s">
        <v>708</v>
      </c>
    </row>
    <row r="369" spans="1:17">
      <c r="A369" t="b">
        <v>1</v>
      </c>
      <c r="B369" t="s">
        <v>743</v>
      </c>
      <c r="C369" t="s">
        <v>744</v>
      </c>
      <c r="F369">
        <v>0</v>
      </c>
      <c r="O369" t="b">
        <v>1</v>
      </c>
      <c r="P369" t="s">
        <v>709</v>
      </c>
      <c r="Q369" t="s">
        <v>710</v>
      </c>
    </row>
    <row r="370" spans="1:17">
      <c r="A370" t="b">
        <v>1</v>
      </c>
      <c r="B370" t="s">
        <v>745</v>
      </c>
      <c r="C370" t="s">
        <v>746</v>
      </c>
      <c r="F370">
        <v>0</v>
      </c>
      <c r="O370" t="b">
        <v>1</v>
      </c>
      <c r="P370" t="s">
        <v>711</v>
      </c>
      <c r="Q370" t="s">
        <v>712</v>
      </c>
    </row>
    <row r="371" spans="1:17">
      <c r="A371" t="b">
        <v>1</v>
      </c>
      <c r="B371" t="s">
        <v>747</v>
      </c>
      <c r="C371" t="s">
        <v>748</v>
      </c>
      <c r="F371">
        <v>0</v>
      </c>
      <c r="O371" t="b">
        <v>1</v>
      </c>
      <c r="P371" t="s">
        <v>713</v>
      </c>
      <c r="Q371" t="s">
        <v>714</v>
      </c>
    </row>
    <row r="372" spans="1:17">
      <c r="A372" t="b">
        <v>1</v>
      </c>
      <c r="B372" t="s">
        <v>749</v>
      </c>
      <c r="C372" t="s">
        <v>750</v>
      </c>
      <c r="F372">
        <v>0</v>
      </c>
      <c r="O372" t="b">
        <v>1</v>
      </c>
      <c r="P372" t="s">
        <v>715</v>
      </c>
      <c r="Q372" t="s">
        <v>716</v>
      </c>
    </row>
    <row r="373" spans="1:17">
      <c r="A373" t="b">
        <v>1</v>
      </c>
      <c r="B373" t="s">
        <v>751</v>
      </c>
      <c r="C373" t="s">
        <v>752</v>
      </c>
      <c r="F373">
        <v>0</v>
      </c>
      <c r="O373" t="b">
        <v>1</v>
      </c>
      <c r="P373" t="s">
        <v>717</v>
      </c>
      <c r="Q373" t="s">
        <v>718</v>
      </c>
    </row>
    <row r="374" spans="1:17">
      <c r="A374" t="b">
        <v>1</v>
      </c>
      <c r="B374" t="s">
        <v>753</v>
      </c>
      <c r="C374" t="s">
        <v>754</v>
      </c>
      <c r="F374">
        <v>0</v>
      </c>
      <c r="O374" t="b">
        <v>1</v>
      </c>
      <c r="P374" t="s">
        <v>719</v>
      </c>
      <c r="Q374" t="s">
        <v>720</v>
      </c>
    </row>
    <row r="375" spans="1:17">
      <c r="A375" t="b">
        <v>1</v>
      </c>
      <c r="B375" t="s">
        <v>755</v>
      </c>
      <c r="C375" t="s">
        <v>756</v>
      </c>
      <c r="F375">
        <v>0</v>
      </c>
      <c r="O375" t="b">
        <v>1</v>
      </c>
      <c r="P375" t="s">
        <v>721</v>
      </c>
      <c r="Q375" t="s">
        <v>722</v>
      </c>
    </row>
    <row r="376" spans="1:17">
      <c r="A376" t="b">
        <v>1</v>
      </c>
      <c r="B376" t="s">
        <v>757</v>
      </c>
      <c r="C376" t="s">
        <v>758</v>
      </c>
      <c r="F376">
        <v>0</v>
      </c>
      <c r="O376" t="b">
        <v>1</v>
      </c>
      <c r="P376" t="s">
        <v>723</v>
      </c>
      <c r="Q376" t="s">
        <v>724</v>
      </c>
    </row>
    <row r="377" spans="1:17">
      <c r="A377" t="b">
        <v>1</v>
      </c>
      <c r="B377" t="s">
        <v>759</v>
      </c>
      <c r="C377" t="s">
        <v>760</v>
      </c>
      <c r="F377">
        <v>0</v>
      </c>
      <c r="O377" t="b">
        <v>1</v>
      </c>
      <c r="P377" t="s">
        <v>725</v>
      </c>
      <c r="Q377" t="s">
        <v>726</v>
      </c>
    </row>
    <row r="378" spans="1:17">
      <c r="A378" t="b">
        <v>1</v>
      </c>
      <c r="B378" t="s">
        <v>761</v>
      </c>
      <c r="C378" t="s">
        <v>762</v>
      </c>
      <c r="F378">
        <v>0</v>
      </c>
      <c r="O378" t="b">
        <v>1</v>
      </c>
      <c r="P378" t="s">
        <v>727</v>
      </c>
      <c r="Q378" t="s">
        <v>728</v>
      </c>
    </row>
    <row r="379" spans="1:17">
      <c r="A379" t="b">
        <v>1</v>
      </c>
      <c r="B379" t="s">
        <v>763</v>
      </c>
      <c r="C379" t="s">
        <v>764</v>
      </c>
      <c r="F379">
        <v>0</v>
      </c>
      <c r="O379" t="b">
        <v>1</v>
      </c>
      <c r="P379" t="s">
        <v>729</v>
      </c>
      <c r="Q379" t="s">
        <v>730</v>
      </c>
    </row>
    <row r="380" spans="1:17">
      <c r="A380" t="b">
        <v>1</v>
      </c>
      <c r="B380" t="s">
        <v>765</v>
      </c>
      <c r="C380" t="s">
        <v>766</v>
      </c>
      <c r="F380">
        <v>0</v>
      </c>
      <c r="O380" t="b">
        <v>1</v>
      </c>
      <c r="P380" t="s">
        <v>731</v>
      </c>
      <c r="Q380" t="s">
        <v>732</v>
      </c>
    </row>
    <row r="381" spans="1:17">
      <c r="A381" t="b">
        <v>1</v>
      </c>
      <c r="B381" t="s">
        <v>767</v>
      </c>
      <c r="C381" t="s">
        <v>768</v>
      </c>
      <c r="F381">
        <v>0</v>
      </c>
      <c r="O381" t="b">
        <v>1</v>
      </c>
      <c r="P381" t="s">
        <v>733</v>
      </c>
      <c r="Q381" t="s">
        <v>734</v>
      </c>
    </row>
    <row r="382" spans="1:17">
      <c r="A382" t="b">
        <v>1</v>
      </c>
      <c r="B382" t="s">
        <v>769</v>
      </c>
      <c r="C382" t="s">
        <v>770</v>
      </c>
      <c r="F382">
        <v>0</v>
      </c>
      <c r="O382" t="b">
        <v>1</v>
      </c>
      <c r="P382" t="s">
        <v>735</v>
      </c>
      <c r="Q382" t="s">
        <v>736</v>
      </c>
    </row>
    <row r="383" spans="1:17">
      <c r="A383" t="b">
        <v>1</v>
      </c>
      <c r="B383" t="s">
        <v>771</v>
      </c>
      <c r="C383" t="s">
        <v>772</v>
      </c>
      <c r="F383">
        <v>0</v>
      </c>
      <c r="O383" t="b">
        <v>1</v>
      </c>
      <c r="P383" t="s">
        <v>737</v>
      </c>
      <c r="Q383" t="s">
        <v>738</v>
      </c>
    </row>
    <row r="384" spans="1:17">
      <c r="A384" t="b">
        <v>1</v>
      </c>
      <c r="B384" t="s">
        <v>773</v>
      </c>
      <c r="C384" t="s">
        <v>774</v>
      </c>
      <c r="F384">
        <v>0</v>
      </c>
      <c r="O384" t="b">
        <v>1</v>
      </c>
      <c r="P384" t="s">
        <v>739</v>
      </c>
      <c r="Q384" t="s">
        <v>740</v>
      </c>
    </row>
    <row r="385" spans="1:17">
      <c r="A385" t="b">
        <v>1</v>
      </c>
      <c r="B385" t="s">
        <v>775</v>
      </c>
      <c r="C385" t="s">
        <v>776</v>
      </c>
      <c r="F385">
        <v>0</v>
      </c>
      <c r="O385" t="b">
        <v>1</v>
      </c>
      <c r="P385" t="s">
        <v>741</v>
      </c>
      <c r="Q385" t="s">
        <v>742</v>
      </c>
    </row>
    <row r="386" spans="1:17">
      <c r="O386" t="b">
        <v>1</v>
      </c>
      <c r="P386" t="s">
        <v>743</v>
      </c>
      <c r="Q386" t="s">
        <v>744</v>
      </c>
    </row>
    <row r="387" spans="1:17">
      <c r="O387" t="b">
        <v>1</v>
      </c>
      <c r="P387" t="s">
        <v>745</v>
      </c>
      <c r="Q387" t="s">
        <v>746</v>
      </c>
    </row>
    <row r="388" spans="1:17">
      <c r="O388" t="b">
        <v>1</v>
      </c>
      <c r="P388" t="s">
        <v>747</v>
      </c>
      <c r="Q388" t="s">
        <v>748</v>
      </c>
    </row>
    <row r="389" spans="1:17">
      <c r="O389" t="b">
        <v>1</v>
      </c>
      <c r="P389" t="s">
        <v>749</v>
      </c>
      <c r="Q389" t="s">
        <v>750</v>
      </c>
    </row>
    <row r="390" spans="1:17">
      <c r="O390" t="b">
        <v>1</v>
      </c>
      <c r="P390" t="s">
        <v>751</v>
      </c>
      <c r="Q390" t="s">
        <v>752</v>
      </c>
    </row>
    <row r="391" spans="1:17">
      <c r="O391" t="b">
        <v>1</v>
      </c>
      <c r="P391" t="s">
        <v>753</v>
      </c>
      <c r="Q391" t="s">
        <v>754</v>
      </c>
    </row>
    <row r="392" spans="1:17">
      <c r="O392" t="b">
        <v>1</v>
      </c>
      <c r="P392" t="s">
        <v>755</v>
      </c>
      <c r="Q392" t="s">
        <v>756</v>
      </c>
    </row>
    <row r="393" spans="1:17">
      <c r="O393" t="b">
        <v>1</v>
      </c>
      <c r="P393" t="s">
        <v>757</v>
      </c>
      <c r="Q393" t="s">
        <v>758</v>
      </c>
    </row>
    <row r="394" spans="1:17">
      <c r="O394" t="b">
        <v>1</v>
      </c>
      <c r="P394" t="s">
        <v>759</v>
      </c>
      <c r="Q394" t="s">
        <v>760</v>
      </c>
    </row>
    <row r="395" spans="1:17">
      <c r="O395" t="b">
        <v>1</v>
      </c>
      <c r="P395" t="s">
        <v>761</v>
      </c>
      <c r="Q395" t="s">
        <v>762</v>
      </c>
    </row>
    <row r="396" spans="1:17">
      <c r="O396" t="b">
        <v>1</v>
      </c>
      <c r="P396" t="s">
        <v>763</v>
      </c>
      <c r="Q396" t="s">
        <v>764</v>
      </c>
    </row>
    <row r="397" spans="1:17">
      <c r="O397" t="b">
        <v>1</v>
      </c>
      <c r="P397" t="s">
        <v>765</v>
      </c>
      <c r="Q397" t="s">
        <v>766</v>
      </c>
    </row>
    <row r="398" spans="1:17">
      <c r="O398" t="b">
        <v>1</v>
      </c>
      <c r="P398" t="s">
        <v>767</v>
      </c>
      <c r="Q398" t="s">
        <v>768</v>
      </c>
    </row>
    <row r="399" spans="1:17">
      <c r="O399" t="b">
        <v>1</v>
      </c>
      <c r="P399" t="s">
        <v>769</v>
      </c>
      <c r="Q399" t="s">
        <v>770</v>
      </c>
    </row>
    <row r="400" spans="1:17">
      <c r="O400" t="b">
        <v>1</v>
      </c>
      <c r="P400" t="s">
        <v>771</v>
      </c>
      <c r="Q400" t="s">
        <v>772</v>
      </c>
    </row>
    <row r="401" spans="15:17">
      <c r="O401" t="b">
        <v>1</v>
      </c>
      <c r="P401" t="s">
        <v>773</v>
      </c>
      <c r="Q401" t="s">
        <v>774</v>
      </c>
    </row>
    <row r="402" spans="15:17">
      <c r="O402" t="b">
        <v>1</v>
      </c>
      <c r="P402" t="s">
        <v>775</v>
      </c>
      <c r="Q402" t="s">
        <v>776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K18" workbookViewId="0">
      <selection activeCell="L37" sqref="L37"/>
    </sheetView>
  </sheetViews>
  <sheetFormatPr baseColWidth="10" defaultRowHeight="14" x14ac:dyDescent="0"/>
  <cols>
    <col min="7" max="8" width="12.1640625" bestFit="1" customWidth="1"/>
    <col min="13" max="13" width="12.1640625" bestFit="1" customWidth="1"/>
    <col min="14" max="14" width="11.1640625" bestFit="1" customWidth="1"/>
    <col min="15" max="20" width="12.1640625" bestFit="1" customWidth="1"/>
  </cols>
  <sheetData>
    <row r="1" spans="1:20">
      <c r="E1" t="s">
        <v>792</v>
      </c>
      <c r="F1" t="s">
        <v>793</v>
      </c>
      <c r="G1" t="s">
        <v>794</v>
      </c>
      <c r="H1" t="s">
        <v>795</v>
      </c>
      <c r="I1" t="s">
        <v>796</v>
      </c>
    </row>
    <row r="2" spans="1:20">
      <c r="A2" t="s">
        <v>787</v>
      </c>
      <c r="B2">
        <v>21.11</v>
      </c>
      <c r="C2">
        <v>20.71</v>
      </c>
      <c r="D2">
        <v>20.61</v>
      </c>
      <c r="E2">
        <f>AVERAGE(B2:D2)</f>
        <v>20.81</v>
      </c>
    </row>
    <row r="3" spans="1:20">
      <c r="B3">
        <v>20.420000000000002</v>
      </c>
      <c r="C3">
        <v>20.05</v>
      </c>
      <c r="D3">
        <v>20.010000000000002</v>
      </c>
      <c r="E3">
        <f t="shared" ref="E3:E49" si="0">AVERAGE(B3:D3)</f>
        <v>20.16</v>
      </c>
      <c r="M3">
        <v>0</v>
      </c>
      <c r="N3">
        <v>0.33</v>
      </c>
      <c r="O3">
        <v>1</v>
      </c>
      <c r="P3">
        <v>2</v>
      </c>
      <c r="Q3">
        <v>4</v>
      </c>
      <c r="R3">
        <v>6</v>
      </c>
      <c r="S3">
        <v>10</v>
      </c>
      <c r="T3">
        <v>15</v>
      </c>
    </row>
    <row r="4" spans="1:20">
      <c r="B4">
        <v>20.83</v>
      </c>
      <c r="C4">
        <v>20.98</v>
      </c>
      <c r="D4">
        <v>20.75</v>
      </c>
      <c r="E4">
        <f t="shared" si="0"/>
        <v>20.853333333333335</v>
      </c>
      <c r="L4" t="s">
        <v>797</v>
      </c>
      <c r="M4">
        <v>1</v>
      </c>
      <c r="N4">
        <f>I11</f>
        <v>0.637280313659632</v>
      </c>
      <c r="O4">
        <f>I12</f>
        <v>1.0304920203293004</v>
      </c>
      <c r="P4">
        <f>I13</f>
        <v>1.4810975522865624</v>
      </c>
      <c r="Q4">
        <f>I14</f>
        <v>22.008669090235909</v>
      </c>
      <c r="R4">
        <f>I15</f>
        <v>143.84121812722458</v>
      </c>
      <c r="S4">
        <f>I16</f>
        <v>570.73082193352911</v>
      </c>
      <c r="T4">
        <f>I17</f>
        <v>699.41261145824808</v>
      </c>
    </row>
    <row r="5" spans="1:20">
      <c r="B5">
        <v>21.56</v>
      </c>
      <c r="C5">
        <v>21.28</v>
      </c>
      <c r="D5">
        <v>21.29</v>
      </c>
      <c r="E5">
        <f t="shared" si="0"/>
        <v>21.376666666666665</v>
      </c>
      <c r="L5" t="s">
        <v>798</v>
      </c>
      <c r="M5">
        <v>1</v>
      </c>
      <c r="N5" t="e">
        <f>I19</f>
        <v>#DIV/0!</v>
      </c>
      <c r="O5" t="e">
        <f>I20</f>
        <v>#DIV/0!</v>
      </c>
      <c r="P5" t="e">
        <f>I21</f>
        <v>#DIV/0!</v>
      </c>
      <c r="Q5" t="e">
        <f>I22</f>
        <v>#DIV/0!</v>
      </c>
      <c r="R5" t="e">
        <f>I23</f>
        <v>#DIV/0!</v>
      </c>
      <c r="S5" t="e">
        <f>I24</f>
        <v>#DIV/0!</v>
      </c>
      <c r="T5" t="e">
        <f>I25</f>
        <v>#DIV/0!</v>
      </c>
    </row>
    <row r="6" spans="1:20">
      <c r="B6">
        <v>20.5</v>
      </c>
      <c r="C6">
        <v>20.239999999999998</v>
      </c>
      <c r="D6">
        <v>20.260000000000002</v>
      </c>
      <c r="E6">
        <f t="shared" si="0"/>
        <v>20.333333333333332</v>
      </c>
      <c r="L6" t="s">
        <v>799</v>
      </c>
      <c r="M6">
        <v>1</v>
      </c>
      <c r="N6">
        <f>I27</f>
        <v>0.637280313659632</v>
      </c>
      <c r="O6">
        <f>I28</f>
        <v>1.0304920203293004</v>
      </c>
      <c r="P6">
        <f>I29</f>
        <v>23.371309513761148</v>
      </c>
      <c r="Q6">
        <f>I30</f>
        <v>496.85003852469254</v>
      </c>
      <c r="R6">
        <f>I31</f>
        <v>1056.4435756045896</v>
      </c>
      <c r="S6">
        <f>I32</f>
        <v>479.92550223871069</v>
      </c>
      <c r="T6">
        <f>I33</f>
        <v>213.28913508503388</v>
      </c>
    </row>
    <row r="7" spans="1:20">
      <c r="C7">
        <v>20.3</v>
      </c>
      <c r="D7">
        <v>20.47</v>
      </c>
      <c r="E7">
        <f t="shared" si="0"/>
        <v>20.384999999999998</v>
      </c>
      <c r="L7" t="s">
        <v>800</v>
      </c>
      <c r="M7">
        <v>1</v>
      </c>
      <c r="N7" t="e">
        <f>I35</f>
        <v>#DIV/0!</v>
      </c>
      <c r="O7" t="e">
        <f>I36</f>
        <v>#DIV/0!</v>
      </c>
      <c r="P7" t="e">
        <f>I37</f>
        <v>#DIV/0!</v>
      </c>
      <c r="Q7" t="e">
        <f>I38</f>
        <v>#DIV/0!</v>
      </c>
      <c r="R7" t="e">
        <f>I39</f>
        <v>#DIV/0!</v>
      </c>
      <c r="S7" t="e">
        <f>I40</f>
        <v>#DIV/0!</v>
      </c>
      <c r="T7" t="e">
        <f>I41</f>
        <v>#DIV/0!</v>
      </c>
    </row>
    <row r="8" spans="1:20">
      <c r="B8">
        <v>20.18</v>
      </c>
      <c r="C8">
        <v>19.91</v>
      </c>
      <c r="D8">
        <v>20.170000000000002</v>
      </c>
      <c r="E8">
        <f t="shared" si="0"/>
        <v>20.08666666666667</v>
      </c>
      <c r="L8" t="s">
        <v>801</v>
      </c>
      <c r="M8">
        <v>1</v>
      </c>
      <c r="N8">
        <f>I43</f>
        <v>4.1866150880324037E-3</v>
      </c>
      <c r="O8">
        <f>I44</f>
        <v>6.7698206706442755E-3</v>
      </c>
      <c r="P8">
        <f>I45</f>
        <v>1.6101437817645281E-2</v>
      </c>
      <c r="Q8">
        <f>I46</f>
        <v>0.24770015331630771</v>
      </c>
      <c r="R8">
        <f>I47</f>
        <v>0.76577899854719278</v>
      </c>
      <c r="S8">
        <f>I48</f>
        <v>1.0942937012607443</v>
      </c>
      <c r="T8">
        <f>I49</f>
        <v>1</v>
      </c>
    </row>
    <row r="9" spans="1:20">
      <c r="B9">
        <v>19.899999999999999</v>
      </c>
      <c r="C9">
        <v>19.600000000000001</v>
      </c>
      <c r="D9">
        <v>21.39</v>
      </c>
      <c r="E9">
        <f t="shared" si="0"/>
        <v>20.296666666666667</v>
      </c>
    </row>
    <row r="10" spans="1:20">
      <c r="A10" t="s">
        <v>786</v>
      </c>
      <c r="B10" s="1">
        <v>35</v>
      </c>
      <c r="C10">
        <v>35</v>
      </c>
      <c r="D10">
        <v>35</v>
      </c>
      <c r="E10">
        <f t="shared" si="0"/>
        <v>35</v>
      </c>
      <c r="F10">
        <f>E10-E$2</f>
        <v>14.190000000000001</v>
      </c>
      <c r="G10">
        <f>2^-$F10</f>
        <v>5.3503767170168144E-5</v>
      </c>
      <c r="H10">
        <f>G10/G$17</f>
        <v>1.4297711874469048E-3</v>
      </c>
      <c r="I10">
        <f>G10/G$10</f>
        <v>1</v>
      </c>
      <c r="J10">
        <v>0</v>
      </c>
    </row>
    <row r="11" spans="1:20">
      <c r="B11" s="1">
        <v>35</v>
      </c>
      <c r="C11">
        <v>35</v>
      </c>
      <c r="D11">
        <v>35</v>
      </c>
      <c r="E11">
        <f t="shared" si="0"/>
        <v>35</v>
      </c>
      <c r="F11">
        <f>E11-E$3</f>
        <v>14.84</v>
      </c>
      <c r="G11">
        <f t="shared" ref="G11:G49" si="1">2^-$F11</f>
        <v>3.4096897524176677E-5</v>
      </c>
      <c r="H11">
        <f t="shared" ref="H11:H17" si="2">G11/G$17</f>
        <v>9.1116503079766804E-4</v>
      </c>
      <c r="I11">
        <f t="shared" ref="I11:I16" si="3">G11/G$10</f>
        <v>0.637280313659632</v>
      </c>
      <c r="J11">
        <v>8</v>
      </c>
    </row>
    <row r="12" spans="1:20">
      <c r="B12" s="1">
        <v>35</v>
      </c>
      <c r="C12">
        <v>35</v>
      </c>
      <c r="D12">
        <v>35</v>
      </c>
      <c r="E12">
        <f t="shared" si="0"/>
        <v>35</v>
      </c>
      <c r="F12">
        <f>E12-E$4</f>
        <v>14.146666666666665</v>
      </c>
      <c r="G12">
        <f t="shared" si="1"/>
        <v>5.5135205126415074E-5</v>
      </c>
      <c r="H12">
        <f t="shared" si="2"/>
        <v>1.4733677995607841E-3</v>
      </c>
      <c r="I12">
        <f t="shared" si="3"/>
        <v>1.0304920203293004</v>
      </c>
      <c r="J12">
        <v>24</v>
      </c>
    </row>
    <row r="13" spans="1:20">
      <c r="B13" s="1">
        <v>35</v>
      </c>
      <c r="C13">
        <v>35</v>
      </c>
      <c r="D13">
        <v>35</v>
      </c>
      <c r="E13">
        <f t="shared" si="0"/>
        <v>35</v>
      </c>
      <c r="F13">
        <f>E13-E$5</f>
        <v>13.623333333333335</v>
      </c>
      <c r="G13">
        <f t="shared" si="1"/>
        <v>7.924429859384617E-5</v>
      </c>
      <c r="H13">
        <f t="shared" si="2"/>
        <v>2.1176306060574626E-3</v>
      </c>
      <c r="I13">
        <f t="shared" si="3"/>
        <v>1.4810975522865624</v>
      </c>
      <c r="J13">
        <v>48</v>
      </c>
    </row>
    <row r="14" spans="1:20">
      <c r="B14" s="1">
        <v>30</v>
      </c>
      <c r="C14">
        <v>29.99</v>
      </c>
      <c r="D14">
        <v>30.2</v>
      </c>
      <c r="E14">
        <f t="shared" si="0"/>
        <v>30.063333333333333</v>
      </c>
      <c r="F14">
        <f>E14-E$6</f>
        <v>9.73</v>
      </c>
      <c r="G14">
        <f t="shared" si="1"/>
        <v>1.1775467067292585E-3</v>
      </c>
      <c r="H14">
        <f t="shared" si="2"/>
        <v>3.146736093927259E-2</v>
      </c>
      <c r="I14">
        <f t="shared" si="3"/>
        <v>22.008669090235909</v>
      </c>
      <c r="J14">
        <v>4</v>
      </c>
    </row>
    <row r="15" spans="1:20">
      <c r="B15" s="1">
        <v>27.42</v>
      </c>
      <c r="C15">
        <v>27.27</v>
      </c>
      <c r="D15">
        <v>27.53</v>
      </c>
      <c r="E15">
        <f t="shared" si="0"/>
        <v>27.406666666666666</v>
      </c>
      <c r="F15">
        <f>E15-E$7</f>
        <v>7.0216666666666683</v>
      </c>
      <c r="G15">
        <f t="shared" si="1"/>
        <v>7.6960470441523928E-3</v>
      </c>
      <c r="H15">
        <f t="shared" si="2"/>
        <v>0.20566002924557114</v>
      </c>
      <c r="I15">
        <f t="shared" si="3"/>
        <v>143.84121812722458</v>
      </c>
      <c r="J15">
        <v>6</v>
      </c>
    </row>
    <row r="16" spans="1:20">
      <c r="B16" s="1">
        <v>24.96</v>
      </c>
      <c r="C16">
        <v>25.13</v>
      </c>
      <c r="D16">
        <v>25.27</v>
      </c>
      <c r="E16">
        <f t="shared" si="0"/>
        <v>25.12</v>
      </c>
      <c r="F16">
        <f>E16-E$8</f>
        <v>5.0333333333333314</v>
      </c>
      <c r="G16">
        <f t="shared" si="1"/>
        <v>3.0536249013570237E-2</v>
      </c>
      <c r="H16">
        <f t="shared" si="2"/>
        <v>0.81601448498844997</v>
      </c>
      <c r="I16">
        <f t="shared" si="3"/>
        <v>570.73082193352911</v>
      </c>
      <c r="J16">
        <v>10</v>
      </c>
    </row>
    <row r="17" spans="1:20">
      <c r="B17" s="1">
        <v>24.85</v>
      </c>
      <c r="C17">
        <v>24.8</v>
      </c>
      <c r="D17">
        <v>25.46</v>
      </c>
      <c r="E17">
        <f t="shared" si="0"/>
        <v>25.036666666666672</v>
      </c>
      <c r="F17">
        <f>E17-E$9</f>
        <v>4.7400000000000055</v>
      </c>
      <c r="G17">
        <f t="shared" si="1"/>
        <v>3.7421209519341379E-2</v>
      </c>
      <c r="H17">
        <f t="shared" si="2"/>
        <v>1</v>
      </c>
      <c r="I17">
        <f>G17/G$10</f>
        <v>699.41261145824808</v>
      </c>
      <c r="J17">
        <v>15</v>
      </c>
    </row>
    <row r="18" spans="1:20">
      <c r="A18" t="s">
        <v>789</v>
      </c>
      <c r="F18">
        <f t="shared" ref="F18" si="4">E18-E$2</f>
        <v>-20.81</v>
      </c>
      <c r="G18">
        <v>0</v>
      </c>
      <c r="H18">
        <f>G18/G$25</f>
        <v>0</v>
      </c>
      <c r="I18" t="e">
        <f>G18/G$18</f>
        <v>#DIV/0!</v>
      </c>
      <c r="J18">
        <v>0</v>
      </c>
    </row>
    <row r="19" spans="1:20">
      <c r="F19">
        <f t="shared" ref="F19" si="5">E19-E$3</f>
        <v>-20.16</v>
      </c>
      <c r="G19">
        <v>0</v>
      </c>
      <c r="H19">
        <f t="shared" ref="H19:H25" si="6">G19/G$25</f>
        <v>0</v>
      </c>
      <c r="I19" t="e">
        <f t="shared" ref="I19:I25" si="7">G19/G$18</f>
        <v>#DIV/0!</v>
      </c>
      <c r="J19">
        <v>8</v>
      </c>
    </row>
    <row r="20" spans="1:20">
      <c r="F20">
        <f t="shared" ref="F20" si="8">E20-E$4</f>
        <v>-20.853333333333335</v>
      </c>
      <c r="G20">
        <v>0</v>
      </c>
      <c r="H20">
        <f t="shared" si="6"/>
        <v>0</v>
      </c>
      <c r="I20" t="e">
        <f t="shared" si="7"/>
        <v>#DIV/0!</v>
      </c>
      <c r="J20">
        <v>24</v>
      </c>
    </row>
    <row r="21" spans="1:20">
      <c r="F21">
        <f t="shared" ref="F21" si="9">E21-E$5</f>
        <v>-21.376666666666665</v>
      </c>
      <c r="G21">
        <v>0</v>
      </c>
      <c r="H21">
        <f t="shared" si="6"/>
        <v>0</v>
      </c>
      <c r="I21" t="e">
        <f t="shared" si="7"/>
        <v>#DIV/0!</v>
      </c>
      <c r="J21">
        <v>48</v>
      </c>
    </row>
    <row r="22" spans="1:20">
      <c r="B22">
        <v>35</v>
      </c>
      <c r="C22">
        <v>35</v>
      </c>
      <c r="D22">
        <v>35</v>
      </c>
      <c r="E22">
        <f t="shared" si="0"/>
        <v>35</v>
      </c>
      <c r="F22">
        <f t="shared" ref="F22" si="10">E22-E$6</f>
        <v>14.666666666666668</v>
      </c>
      <c r="G22">
        <f t="shared" si="1"/>
        <v>3.8449739071498789E-5</v>
      </c>
      <c r="H22">
        <f t="shared" si="6"/>
        <v>0.22118620779491036</v>
      </c>
      <c r="I22" t="e">
        <f t="shared" si="7"/>
        <v>#DIV/0!</v>
      </c>
      <c r="J22">
        <v>4</v>
      </c>
    </row>
    <row r="23" spans="1:20">
      <c r="B23">
        <v>35</v>
      </c>
      <c r="C23">
        <v>35</v>
      </c>
      <c r="D23">
        <v>35</v>
      </c>
      <c r="E23">
        <f t="shared" si="0"/>
        <v>35</v>
      </c>
      <c r="F23">
        <f t="shared" ref="F23" si="11">E23-E$7</f>
        <v>14.615000000000002</v>
      </c>
      <c r="G23">
        <f t="shared" si="1"/>
        <v>3.9851678072781865E-5</v>
      </c>
      <c r="H23">
        <f t="shared" si="6"/>
        <v>0.2292510108011665</v>
      </c>
      <c r="I23" t="e">
        <f t="shared" si="7"/>
        <v>#DIV/0!</v>
      </c>
      <c r="J23">
        <v>6</v>
      </c>
    </row>
    <row r="24" spans="1:20">
      <c r="B24">
        <v>33.42</v>
      </c>
      <c r="C24">
        <v>33.159999999999997</v>
      </c>
      <c r="D24">
        <v>33.35</v>
      </c>
      <c r="E24">
        <f t="shared" si="0"/>
        <v>33.31</v>
      </c>
      <c r="F24">
        <f t="shared" ref="F24" si="12">E24-E$8</f>
        <v>13.223333333333333</v>
      </c>
      <c r="G24">
        <f t="shared" si="1"/>
        <v>1.0456347887822956E-4</v>
      </c>
      <c r="H24">
        <f t="shared" si="6"/>
        <v>0.60151251804105588</v>
      </c>
      <c r="I24" t="e">
        <f t="shared" si="7"/>
        <v>#DIV/0!</v>
      </c>
      <c r="J24">
        <v>10</v>
      </c>
    </row>
    <row r="25" spans="1:20">
      <c r="B25">
        <v>32.93</v>
      </c>
      <c r="C25">
        <v>32.299999999999997</v>
      </c>
      <c r="D25">
        <v>33.130000000000003</v>
      </c>
      <c r="E25">
        <f t="shared" si="0"/>
        <v>32.786666666666662</v>
      </c>
      <c r="F25">
        <f t="shared" ref="F25" si="13">E25-E$9</f>
        <v>12.489999999999995</v>
      </c>
      <c r="G25">
        <f t="shared" si="1"/>
        <v>1.7383425239222145E-4</v>
      </c>
      <c r="H25">
        <f t="shared" si="6"/>
        <v>1</v>
      </c>
      <c r="I25" t="e">
        <f t="shared" si="7"/>
        <v>#DIV/0!</v>
      </c>
      <c r="J25">
        <v>15</v>
      </c>
    </row>
    <row r="26" spans="1:20">
      <c r="A26" t="s">
        <v>788</v>
      </c>
      <c r="B26">
        <v>35</v>
      </c>
      <c r="C26">
        <v>35</v>
      </c>
      <c r="D26">
        <v>35</v>
      </c>
      <c r="E26">
        <f t="shared" si="0"/>
        <v>35</v>
      </c>
      <c r="F26">
        <f t="shared" ref="F26" si="14">E26-E$2</f>
        <v>14.190000000000001</v>
      </c>
      <c r="G26">
        <f t="shared" si="1"/>
        <v>5.3503767170168144E-5</v>
      </c>
      <c r="H26">
        <f>G26/G$33</f>
        <v>4.6884713541612008E-3</v>
      </c>
      <c r="I26">
        <f>G26/G$26</f>
        <v>1</v>
      </c>
      <c r="J26">
        <v>0</v>
      </c>
    </row>
    <row r="27" spans="1:20">
      <c r="B27">
        <v>35</v>
      </c>
      <c r="C27">
        <v>35</v>
      </c>
      <c r="D27">
        <v>35</v>
      </c>
      <c r="E27">
        <f t="shared" si="0"/>
        <v>35</v>
      </c>
      <c r="F27">
        <f t="shared" ref="F27" si="15">E27-E$3</f>
        <v>14.84</v>
      </c>
      <c r="G27">
        <f t="shared" si="1"/>
        <v>3.4096897524176677E-5</v>
      </c>
      <c r="H27">
        <f t="shared" ref="H27:H33" si="16">G27/G$33</f>
        <v>2.9878704951640496E-3</v>
      </c>
      <c r="I27">
        <f t="shared" ref="I27:I33" si="17">G27/G$26</f>
        <v>0.637280313659632</v>
      </c>
      <c r="J27">
        <v>8</v>
      </c>
    </row>
    <row r="28" spans="1:20">
      <c r="B28">
        <v>35</v>
      </c>
      <c r="C28">
        <v>35</v>
      </c>
      <c r="D28">
        <v>35</v>
      </c>
      <c r="E28">
        <f t="shared" si="0"/>
        <v>35</v>
      </c>
      <c r="F28">
        <f t="shared" ref="F28" si="18">E28-E$4</f>
        <v>14.146666666666665</v>
      </c>
      <c r="G28">
        <f t="shared" si="1"/>
        <v>5.5135205126415074E-5</v>
      </c>
      <c r="H28">
        <f t="shared" si="16"/>
        <v>4.8314323180056271E-3</v>
      </c>
      <c r="I28">
        <f t="shared" si="17"/>
        <v>1.0304920203293004</v>
      </c>
      <c r="J28">
        <v>24</v>
      </c>
    </row>
    <row r="29" spans="1:20">
      <c r="B29">
        <v>31.05</v>
      </c>
      <c r="C29">
        <v>30.9</v>
      </c>
      <c r="D29">
        <v>31.11</v>
      </c>
      <c r="E29">
        <f t="shared" si="0"/>
        <v>31.02</v>
      </c>
      <c r="F29">
        <f t="shared" ref="F29" si="19">E29-E$5</f>
        <v>9.6433333333333344</v>
      </c>
      <c r="G29">
        <f t="shared" si="1"/>
        <v>1.2504531026862121E-3</v>
      </c>
      <c r="H29">
        <f t="shared" si="16"/>
        <v>0.10957571516450428</v>
      </c>
      <c r="I29">
        <f t="shared" si="17"/>
        <v>23.371309513761148</v>
      </c>
      <c r="J29">
        <v>48</v>
      </c>
    </row>
    <row r="30" spans="1:20">
      <c r="B30">
        <v>25.7</v>
      </c>
      <c r="C30">
        <v>25.51</v>
      </c>
      <c r="D30">
        <v>25.49</v>
      </c>
      <c r="E30">
        <f t="shared" si="0"/>
        <v>25.566666666666666</v>
      </c>
      <c r="F30">
        <f t="shared" ref="F30" si="20">E30-E$6</f>
        <v>5.2333333333333343</v>
      </c>
      <c r="G30">
        <f t="shared" si="1"/>
        <v>2.6583348779714223E-2</v>
      </c>
      <c r="H30">
        <f t="shared" si="16"/>
        <v>2.3294671729369099</v>
      </c>
      <c r="I30">
        <f t="shared" si="17"/>
        <v>496.85003852469254</v>
      </c>
      <c r="J30">
        <v>4</v>
      </c>
    </row>
    <row r="31" spans="1:20">
      <c r="B31">
        <v>24.48</v>
      </c>
      <c r="C31">
        <v>24.25</v>
      </c>
      <c r="D31">
        <v>24.86</v>
      </c>
      <c r="E31">
        <f t="shared" si="0"/>
        <v>24.53</v>
      </c>
      <c r="F31">
        <f t="shared" ref="F31" si="21">E31-E$7</f>
        <v>4.1450000000000031</v>
      </c>
      <c r="G31">
        <f t="shared" si="1"/>
        <v>5.6523711097567889E-2</v>
      </c>
      <c r="H31">
        <f t="shared" si="16"/>
        <v>4.9531054415097504</v>
      </c>
      <c r="I31">
        <f t="shared" si="17"/>
        <v>1056.4435756045896</v>
      </c>
      <c r="J31">
        <v>6</v>
      </c>
      <c r="M31">
        <v>0</v>
      </c>
      <c r="N31">
        <v>0.33</v>
      </c>
      <c r="O31">
        <v>1</v>
      </c>
      <c r="P31">
        <v>2</v>
      </c>
      <c r="Q31">
        <v>4</v>
      </c>
      <c r="R31">
        <v>6</v>
      </c>
      <c r="S31">
        <v>10</v>
      </c>
      <c r="T31">
        <v>15</v>
      </c>
    </row>
    <row r="32" spans="1:20">
      <c r="B32">
        <v>25.43</v>
      </c>
      <c r="C32">
        <v>25.04</v>
      </c>
      <c r="D32">
        <v>25.64</v>
      </c>
      <c r="E32">
        <f t="shared" si="0"/>
        <v>25.37</v>
      </c>
      <c r="F32">
        <f t="shared" ref="F32" si="22">E32-E$8</f>
        <v>5.2833333333333314</v>
      </c>
      <c r="G32">
        <f t="shared" si="1"/>
        <v>2.5677822330805986E-2</v>
      </c>
      <c r="H32">
        <f t="shared" si="16"/>
        <v>2.250116969377622</v>
      </c>
      <c r="I32">
        <f t="shared" si="17"/>
        <v>479.92550223871069</v>
      </c>
      <c r="J32">
        <v>10</v>
      </c>
      <c r="L32" t="s">
        <v>797</v>
      </c>
      <c r="M32">
        <f>H10</f>
        <v>1.4297711874469048E-3</v>
      </c>
      <c r="N32">
        <f>H11</f>
        <v>9.1116503079766804E-4</v>
      </c>
      <c r="O32">
        <f>H12</f>
        <v>1.4733677995607841E-3</v>
      </c>
      <c r="P32">
        <f>H13</f>
        <v>2.1176306060574626E-3</v>
      </c>
      <c r="Q32">
        <f>H14</f>
        <v>3.146736093927259E-2</v>
      </c>
      <c r="R32">
        <f>H15</f>
        <v>0.20566002924557114</v>
      </c>
      <c r="S32">
        <f>H16</f>
        <v>0.81601448498844997</v>
      </c>
      <c r="T32">
        <v>1</v>
      </c>
    </row>
    <row r="33" spans="1:20">
      <c r="B33">
        <v>26.75</v>
      </c>
      <c r="C33">
        <v>26.35</v>
      </c>
      <c r="D33">
        <v>27.15</v>
      </c>
      <c r="E33">
        <f t="shared" si="0"/>
        <v>26.75</v>
      </c>
      <c r="F33">
        <f t="shared" ref="F33" si="23">E33-E$9</f>
        <v>6.4533333333333331</v>
      </c>
      <c r="G33">
        <f t="shared" si="1"/>
        <v>1.1411772223516194E-2</v>
      </c>
      <c r="H33">
        <f t="shared" si="16"/>
        <v>1</v>
      </c>
      <c r="I33">
        <f t="shared" si="17"/>
        <v>213.28913508503388</v>
      </c>
      <c r="J33">
        <v>15</v>
      </c>
      <c r="L33" t="s">
        <v>798</v>
      </c>
      <c r="M33">
        <f>H18</f>
        <v>0</v>
      </c>
      <c r="N33">
        <f>H19</f>
        <v>0</v>
      </c>
      <c r="O33">
        <f>H20</f>
        <v>0</v>
      </c>
      <c r="P33">
        <f>H21</f>
        <v>0</v>
      </c>
      <c r="Q33">
        <f>H22</f>
        <v>0.22118620779491036</v>
      </c>
      <c r="R33">
        <f>H23</f>
        <v>0.2292510108011665</v>
      </c>
      <c r="S33">
        <f>H24</f>
        <v>0.60151251804105588</v>
      </c>
      <c r="T33">
        <v>1</v>
      </c>
    </row>
    <row r="34" spans="1:20">
      <c r="A34" t="s">
        <v>791</v>
      </c>
      <c r="F34">
        <f t="shared" ref="F34" si="24">E34-E$2</f>
        <v>-20.81</v>
      </c>
      <c r="G34">
        <v>0</v>
      </c>
      <c r="H34">
        <f>G34/G$41</f>
        <v>0</v>
      </c>
      <c r="I34" t="e">
        <f>G34/G$34</f>
        <v>#DIV/0!</v>
      </c>
      <c r="J34">
        <v>0</v>
      </c>
      <c r="L34" t="s">
        <v>799</v>
      </c>
      <c r="M34">
        <f>H26</f>
        <v>4.6884713541612008E-3</v>
      </c>
      <c r="N34">
        <f>H27</f>
        <v>2.9878704951640496E-3</v>
      </c>
      <c r="O34">
        <f>H28</f>
        <v>4.8314323180056271E-3</v>
      </c>
      <c r="P34">
        <f>H29</f>
        <v>0.10957571516450428</v>
      </c>
      <c r="Q34">
        <f>H30</f>
        <v>2.3294671729369099</v>
      </c>
      <c r="R34">
        <f>H31</f>
        <v>4.9531054415097504</v>
      </c>
      <c r="S34">
        <f>H32</f>
        <v>2.250116969377622</v>
      </c>
      <c r="T34">
        <v>1</v>
      </c>
    </row>
    <row r="35" spans="1:20">
      <c r="F35">
        <f t="shared" ref="F35" si="25">E35-E$3</f>
        <v>-20.16</v>
      </c>
      <c r="G35">
        <v>0</v>
      </c>
      <c r="H35">
        <f t="shared" ref="H35:H41" si="26">G35/G$41</f>
        <v>0</v>
      </c>
      <c r="I35" t="e">
        <f t="shared" ref="I35:I41" si="27">G35/G$34</f>
        <v>#DIV/0!</v>
      </c>
      <c r="J35">
        <v>8</v>
      </c>
      <c r="L35" t="s">
        <v>800</v>
      </c>
      <c r="M35">
        <f>H34</f>
        <v>0</v>
      </c>
      <c r="N35">
        <f>H35</f>
        <v>0</v>
      </c>
      <c r="O35">
        <f>H36</f>
        <v>0.41274805829113692</v>
      </c>
      <c r="P35">
        <f>H37</f>
        <v>0</v>
      </c>
      <c r="Q35">
        <f>H38</f>
        <v>0.28783887004999464</v>
      </c>
      <c r="R35">
        <f>H39</f>
        <v>0.29833393575792971</v>
      </c>
      <c r="S35">
        <f>H40</f>
        <v>1.035264923841378</v>
      </c>
      <c r="T35">
        <v>1</v>
      </c>
    </row>
    <row r="36" spans="1:20">
      <c r="D36" s="2">
        <v>35</v>
      </c>
      <c r="E36">
        <f t="shared" si="0"/>
        <v>35</v>
      </c>
      <c r="F36">
        <f t="shared" ref="F36" si="28">E36-E$4</f>
        <v>14.146666666666665</v>
      </c>
      <c r="G36">
        <f t="shared" si="1"/>
        <v>5.5135205126415074E-5</v>
      </c>
      <c r="H36">
        <f t="shared" si="26"/>
        <v>0.41274805829113692</v>
      </c>
      <c r="I36" t="e">
        <f t="shared" si="27"/>
        <v>#DIV/0!</v>
      </c>
      <c r="J36">
        <v>24</v>
      </c>
      <c r="L36" t="s">
        <v>801</v>
      </c>
      <c r="M36">
        <f>H42</f>
        <v>6.5695032441696489E-3</v>
      </c>
      <c r="N36">
        <f>H43</f>
        <v>4.1866150880324037E-3</v>
      </c>
      <c r="O36">
        <f>H44</f>
        <v>6.7698206706442755E-3</v>
      </c>
      <c r="P36">
        <f>H45</f>
        <v>1.6101437817645281E-2</v>
      </c>
      <c r="Q36">
        <f>H46</f>
        <v>0.24770015331630771</v>
      </c>
      <c r="R36">
        <f>H47</f>
        <v>0.76577899854719278</v>
      </c>
      <c r="S36">
        <f>H48</f>
        <v>1.0942937012607443</v>
      </c>
      <c r="T36">
        <v>1</v>
      </c>
    </row>
    <row r="37" spans="1:20">
      <c r="F37">
        <f t="shared" ref="F37" si="29">E37-E$5</f>
        <v>-21.376666666666665</v>
      </c>
      <c r="G37">
        <v>0</v>
      </c>
      <c r="H37">
        <f t="shared" si="26"/>
        <v>0</v>
      </c>
      <c r="I37" t="e">
        <f t="shared" si="27"/>
        <v>#DIV/0!</v>
      </c>
      <c r="J37">
        <v>48</v>
      </c>
      <c r="L37" t="s">
        <v>802</v>
      </c>
      <c r="M37">
        <f>E57</f>
        <v>8.0043502042490052E-3</v>
      </c>
      <c r="N37">
        <f>E58</f>
        <v>1.2794491950485251E-2</v>
      </c>
      <c r="O37">
        <f>E59</f>
        <v>3.3686943299944656E-2</v>
      </c>
      <c r="P37">
        <f>E60</f>
        <v>0.46813612502122653</v>
      </c>
      <c r="Q37">
        <f>E61</f>
        <v>1.396355875491212</v>
      </c>
      <c r="R37">
        <f>E62</f>
        <v>1.4093207616475403</v>
      </c>
      <c r="S37">
        <f>E63</f>
        <v>1.8596098927845306</v>
      </c>
      <c r="T37">
        <f>E64</f>
        <v>1</v>
      </c>
    </row>
    <row r="38" spans="1:20">
      <c r="B38">
        <v>35</v>
      </c>
      <c r="C38">
        <v>35</v>
      </c>
      <c r="D38">
        <v>35</v>
      </c>
      <c r="E38">
        <f t="shared" si="0"/>
        <v>35</v>
      </c>
      <c r="F38">
        <f t="shared" ref="F38" si="30">E38-E$6</f>
        <v>14.666666666666668</v>
      </c>
      <c r="G38">
        <f t="shared" si="1"/>
        <v>3.8449739071498789E-5</v>
      </c>
      <c r="H38">
        <f t="shared" si="26"/>
        <v>0.28783887004999464</v>
      </c>
      <c r="I38" t="e">
        <f t="shared" si="27"/>
        <v>#DIV/0!</v>
      </c>
      <c r="J38">
        <v>4</v>
      </c>
      <c r="L38" t="s">
        <v>803</v>
      </c>
      <c r="M38">
        <f>E66</f>
        <v>0.51823079984943943</v>
      </c>
      <c r="N38">
        <f>E67</f>
        <v>0.45533491556797245</v>
      </c>
      <c r="O38">
        <f>E68</f>
        <v>0.47467106025502676</v>
      </c>
      <c r="P38">
        <f>E69</f>
        <v>1.4725670587545621</v>
      </c>
      <c r="Q38">
        <f>E70</f>
        <v>1.7111900529785273</v>
      </c>
      <c r="R38">
        <f>E71</f>
        <v>1.229722960655047</v>
      </c>
      <c r="S38">
        <f>E72</f>
        <v>1.0680654075261291</v>
      </c>
      <c r="T38">
        <f>E73</f>
        <v>1</v>
      </c>
    </row>
    <row r="39" spans="1:20">
      <c r="B39">
        <v>35</v>
      </c>
      <c r="C39">
        <v>35</v>
      </c>
      <c r="D39">
        <v>35</v>
      </c>
      <c r="E39">
        <f t="shared" si="0"/>
        <v>35</v>
      </c>
      <c r="F39">
        <f t="shared" ref="F39" si="31">E39-E$7</f>
        <v>14.615000000000002</v>
      </c>
      <c r="G39">
        <f t="shared" si="1"/>
        <v>3.9851678072781865E-5</v>
      </c>
      <c r="H39">
        <f t="shared" si="26"/>
        <v>0.29833393575792971</v>
      </c>
      <c r="I39" t="e">
        <f t="shared" si="27"/>
        <v>#DIV/0!</v>
      </c>
      <c r="J39">
        <v>6</v>
      </c>
      <c r="L39" t="s">
        <v>804</v>
      </c>
      <c r="M39">
        <f>E75</f>
        <v>1.3555291985855726E-2</v>
      </c>
      <c r="N39">
        <f>E76</f>
        <v>1.485061684616824E-2</v>
      </c>
      <c r="O39">
        <f>E77</f>
        <v>8.7996792742006513E-3</v>
      </c>
      <c r="P39">
        <f>E78</f>
        <v>4.2738102451769788E-2</v>
      </c>
      <c r="Q39">
        <f>E79</f>
        <v>0.2234979232520026</v>
      </c>
      <c r="R39">
        <f>E80</f>
        <v>0.88168384710009107</v>
      </c>
      <c r="S39">
        <f>E81</f>
        <v>0.98623270460301471</v>
      </c>
      <c r="T39">
        <f>E82</f>
        <v>1</v>
      </c>
    </row>
    <row r="40" spans="1:20">
      <c r="B40">
        <v>32.869999999999997</v>
      </c>
      <c r="C40">
        <v>32.450000000000003</v>
      </c>
      <c r="D40">
        <v>33.4</v>
      </c>
      <c r="E40">
        <f t="shared" si="0"/>
        <v>32.906666666666666</v>
      </c>
      <c r="F40">
        <f t="shared" ref="F40" si="32">E40-E$8</f>
        <v>12.819999999999997</v>
      </c>
      <c r="G40">
        <f t="shared" si="1"/>
        <v>1.3829148990427255E-4</v>
      </c>
      <c r="H40">
        <f t="shared" si="26"/>
        <v>1.035264923841378</v>
      </c>
      <c r="I40" t="e">
        <f t="shared" si="27"/>
        <v>#DIV/0!</v>
      </c>
      <c r="J40">
        <v>10</v>
      </c>
      <c r="L40" t="s">
        <v>805</v>
      </c>
      <c r="M40">
        <f>E84</f>
        <v>0.20518540240053174</v>
      </c>
      <c r="N40">
        <f>E85</f>
        <v>0.15840246174879868</v>
      </c>
      <c r="O40">
        <f>E86</f>
        <v>0.13350817660237821</v>
      </c>
      <c r="P40">
        <f>E87</f>
        <v>0.21788921036767778</v>
      </c>
      <c r="Q40">
        <f>E88</f>
        <v>0.6885659131584998</v>
      </c>
      <c r="R40">
        <f>E89</f>
        <v>0.74311977694787357</v>
      </c>
      <c r="S40">
        <f>E90</f>
        <v>1.2483305494974852</v>
      </c>
      <c r="T40">
        <f>E91</f>
        <v>1</v>
      </c>
    </row>
    <row r="41" spans="1:20">
      <c r="B41">
        <v>33.369999999999997</v>
      </c>
      <c r="C41">
        <v>32.619999999999997</v>
      </c>
      <c r="D41">
        <v>33.51</v>
      </c>
      <c r="E41">
        <f t="shared" si="0"/>
        <v>33.166666666666664</v>
      </c>
      <c r="F41">
        <f t="shared" ref="F41" si="33">E41-E$9</f>
        <v>12.869999999999997</v>
      </c>
      <c r="G41">
        <f t="shared" si="1"/>
        <v>1.335807740796803E-4</v>
      </c>
      <c r="H41">
        <f t="shared" si="26"/>
        <v>1</v>
      </c>
      <c r="I41" t="e">
        <f t="shared" si="27"/>
        <v>#DIV/0!</v>
      </c>
      <c r="J41">
        <v>15</v>
      </c>
      <c r="L41" t="s">
        <v>806</v>
      </c>
      <c r="M41">
        <f>E93</f>
        <v>0.46169115558890833</v>
      </c>
      <c r="N41">
        <f>E94</f>
        <v>0.48520511384452075</v>
      </c>
      <c r="O41">
        <f>E95</f>
        <v>0.52243857567373586</v>
      </c>
      <c r="P41">
        <f>E96</f>
        <v>0.78096691507790006</v>
      </c>
      <c r="Q41">
        <f>E97</f>
        <v>0.61842333587658982</v>
      </c>
      <c r="R41">
        <f>E98</f>
        <v>0.41370281066818121</v>
      </c>
      <c r="S41">
        <f>E99</f>
        <v>0.50115658020540998</v>
      </c>
      <c r="T41">
        <f>E100</f>
        <v>1</v>
      </c>
    </row>
    <row r="42" spans="1:20">
      <c r="A42" t="s">
        <v>790</v>
      </c>
      <c r="B42">
        <v>35</v>
      </c>
      <c r="C42">
        <v>35</v>
      </c>
      <c r="D42">
        <v>35</v>
      </c>
      <c r="E42">
        <f t="shared" si="0"/>
        <v>35</v>
      </c>
      <c r="F42">
        <f t="shared" ref="F42" si="34">E42-E$2</f>
        <v>14.190000000000001</v>
      </c>
      <c r="G42">
        <f t="shared" si="1"/>
        <v>5.3503767170168144E-5</v>
      </c>
      <c r="H42">
        <f>G42/G$49</f>
        <v>6.5695032441696489E-3</v>
      </c>
      <c r="I42">
        <f>G42/G$49</f>
        <v>6.5695032441696489E-3</v>
      </c>
      <c r="J42">
        <v>0</v>
      </c>
    </row>
    <row r="43" spans="1:20">
      <c r="B43">
        <v>35</v>
      </c>
      <c r="C43">
        <v>35</v>
      </c>
      <c r="D43">
        <v>35</v>
      </c>
      <c r="E43">
        <f t="shared" si="0"/>
        <v>35</v>
      </c>
      <c r="F43">
        <f t="shared" ref="F43" si="35">E43-E$3</f>
        <v>14.84</v>
      </c>
      <c r="G43">
        <f t="shared" si="1"/>
        <v>3.4096897524176677E-5</v>
      </c>
      <c r="H43">
        <f t="shared" ref="H43:H49" si="36">G43/G$49</f>
        <v>4.1866150880324037E-3</v>
      </c>
      <c r="I43">
        <f t="shared" ref="I43:I49" si="37">G43/G$49</f>
        <v>4.1866150880324037E-3</v>
      </c>
      <c r="J43">
        <v>8</v>
      </c>
    </row>
    <row r="44" spans="1:20">
      <c r="B44">
        <v>35</v>
      </c>
      <c r="C44">
        <v>35</v>
      </c>
      <c r="D44">
        <v>35</v>
      </c>
      <c r="E44">
        <f t="shared" si="0"/>
        <v>35</v>
      </c>
      <c r="F44">
        <f t="shared" ref="F44" si="38">E44-E$4</f>
        <v>14.146666666666665</v>
      </c>
      <c r="G44">
        <f t="shared" si="1"/>
        <v>5.5135205126415074E-5</v>
      </c>
      <c r="H44">
        <f t="shared" si="36"/>
        <v>6.7698206706442755E-3</v>
      </c>
      <c r="I44">
        <f t="shared" si="37"/>
        <v>6.7698206706442755E-3</v>
      </c>
      <c r="J44">
        <v>24</v>
      </c>
    </row>
    <row r="45" spans="1:20">
      <c r="B45">
        <v>35</v>
      </c>
      <c r="C45">
        <v>33.53</v>
      </c>
      <c r="D45">
        <v>34.29</v>
      </c>
      <c r="E45">
        <f t="shared" si="0"/>
        <v>34.273333333333333</v>
      </c>
      <c r="F45">
        <f t="shared" ref="F45" si="39">E45-E$5</f>
        <v>12.896666666666668</v>
      </c>
      <c r="G45">
        <f t="shared" si="1"/>
        <v>1.3113435644693421E-4</v>
      </c>
      <c r="H45">
        <f t="shared" si="36"/>
        <v>1.6101437817645281E-2</v>
      </c>
      <c r="I45">
        <f t="shared" si="37"/>
        <v>1.6101437817645281E-2</v>
      </c>
      <c r="J45">
        <v>48</v>
      </c>
    </row>
    <row r="46" spans="1:20">
      <c r="B46">
        <v>29.38</v>
      </c>
      <c r="C46">
        <v>29.2</v>
      </c>
      <c r="D46">
        <v>29.28</v>
      </c>
      <c r="E46">
        <f t="shared" si="0"/>
        <v>29.286666666666665</v>
      </c>
      <c r="F46">
        <f t="shared" ref="F46" si="40">E46-E$6</f>
        <v>8.9533333333333331</v>
      </c>
      <c r="G46">
        <f t="shared" si="1"/>
        <v>2.0173353811511478E-3</v>
      </c>
      <c r="H46">
        <f t="shared" si="36"/>
        <v>0.24770015331630771</v>
      </c>
      <c r="I46">
        <f t="shared" si="37"/>
        <v>0.24770015331630771</v>
      </c>
      <c r="J46">
        <v>4</v>
      </c>
    </row>
    <row r="47" spans="1:20">
      <c r="B47">
        <v>27.76</v>
      </c>
      <c r="C47">
        <v>27.31</v>
      </c>
      <c r="D47">
        <v>28.06</v>
      </c>
      <c r="E47">
        <f t="shared" si="0"/>
        <v>27.709999999999997</v>
      </c>
      <c r="F47">
        <f t="shared" ref="F47" si="41">E47-E$7</f>
        <v>7.3249999999999993</v>
      </c>
      <c r="G47">
        <f t="shared" si="1"/>
        <v>6.236706143411333E-3</v>
      </c>
      <c r="H47">
        <f t="shared" si="36"/>
        <v>0.76577899854719278</v>
      </c>
      <c r="I47">
        <f t="shared" si="37"/>
        <v>0.76577899854719278</v>
      </c>
      <c r="J47">
        <v>6</v>
      </c>
    </row>
    <row r="48" spans="1:20">
      <c r="B48">
        <v>27.08</v>
      </c>
      <c r="C48">
        <v>26.65</v>
      </c>
      <c r="D48">
        <v>26.96</v>
      </c>
      <c r="E48">
        <f t="shared" si="0"/>
        <v>26.896666666666665</v>
      </c>
      <c r="F48">
        <f t="shared" ref="F48" si="42">E48-E$8</f>
        <v>6.8099999999999952</v>
      </c>
      <c r="G48">
        <f t="shared" si="1"/>
        <v>8.9122165302220908E-3</v>
      </c>
      <c r="H48">
        <f t="shared" si="36"/>
        <v>1.0942937012607443</v>
      </c>
      <c r="I48">
        <f t="shared" si="37"/>
        <v>1.0942937012607443</v>
      </c>
      <c r="J48">
        <v>10</v>
      </c>
    </row>
    <row r="49" spans="2:10">
      <c r="B49">
        <v>27.25</v>
      </c>
      <c r="C49">
        <v>26.81</v>
      </c>
      <c r="D49">
        <v>27.65</v>
      </c>
      <c r="E49">
        <f t="shared" si="0"/>
        <v>27.236666666666668</v>
      </c>
      <c r="F49">
        <f t="shared" ref="F49" si="43">E49-E$9</f>
        <v>6.9400000000000013</v>
      </c>
      <c r="G49">
        <f t="shared" si="1"/>
        <v>8.1442637565712541E-3</v>
      </c>
      <c r="H49">
        <f t="shared" si="36"/>
        <v>1</v>
      </c>
      <c r="I49">
        <f t="shared" si="37"/>
        <v>1</v>
      </c>
      <c r="J49">
        <v>15</v>
      </c>
    </row>
    <row r="55" spans="2:10">
      <c r="E55" t="s">
        <v>795</v>
      </c>
    </row>
    <row r="56" spans="2:10">
      <c r="D56" t="s">
        <v>802</v>
      </c>
    </row>
    <row r="57" spans="2:10">
      <c r="D57">
        <v>1</v>
      </c>
      <c r="E57">
        <f>D57/D$64</f>
        <v>8.0043502042490052E-3</v>
      </c>
    </row>
    <row r="58" spans="2:10">
      <c r="D58">
        <v>1.5984423000000001</v>
      </c>
      <c r="E58">
        <f t="shared" ref="E58:E64" si="44">D58/D$64</f>
        <v>1.2794491950485251E-2</v>
      </c>
    </row>
    <row r="59" spans="2:10">
      <c r="D59">
        <v>4.2085793899999997</v>
      </c>
      <c r="E59">
        <f t="shared" si="44"/>
        <v>3.3686943299944656E-2</v>
      </c>
    </row>
    <row r="60" spans="2:10">
      <c r="D60">
        <v>58.485212799999999</v>
      </c>
      <c r="E60">
        <f t="shared" si="44"/>
        <v>0.46813612502122653</v>
      </c>
    </row>
    <row r="61" spans="2:10">
      <c r="D61">
        <v>174.449623</v>
      </c>
      <c r="E61">
        <f t="shared" si="44"/>
        <v>1.396355875491212</v>
      </c>
    </row>
    <row r="62" spans="2:10">
      <c r="D62">
        <v>176.06935300000001</v>
      </c>
      <c r="E62">
        <f t="shared" si="44"/>
        <v>1.4093207616475403</v>
      </c>
    </row>
    <row r="63" spans="2:10">
      <c r="D63">
        <v>232.324904</v>
      </c>
      <c r="E63">
        <f t="shared" si="44"/>
        <v>1.8596098927845306</v>
      </c>
    </row>
    <row r="64" spans="2:10">
      <c r="D64">
        <v>124.93206499999999</v>
      </c>
      <c r="E64">
        <f t="shared" si="44"/>
        <v>1</v>
      </c>
    </row>
    <row r="65" spans="4:5">
      <c r="D65" t="s">
        <v>803</v>
      </c>
    </row>
    <row r="66" spans="4:5">
      <c r="D66">
        <v>1</v>
      </c>
      <c r="E66">
        <f>D66/D$73</f>
        <v>0.51823079984943943</v>
      </c>
    </row>
    <row r="67" spans="4:5">
      <c r="D67">
        <v>0.87863345000000004</v>
      </c>
      <c r="E67">
        <f t="shared" ref="E67:E73" si="45">D67/D$73</f>
        <v>0.45533491556797245</v>
      </c>
    </row>
    <row r="68" spans="4:5">
      <c r="D68">
        <v>0.91594529000000002</v>
      </c>
      <c r="E68">
        <f t="shared" si="45"/>
        <v>0.47467106025502676</v>
      </c>
    </row>
    <row r="69" spans="4:5">
      <c r="D69">
        <v>2.8415274799999999</v>
      </c>
      <c r="E69">
        <f t="shared" si="45"/>
        <v>1.4725670587545621</v>
      </c>
    </row>
    <row r="70" spans="4:5">
      <c r="D70">
        <v>3.3019844699999998</v>
      </c>
      <c r="E70">
        <f t="shared" si="45"/>
        <v>1.7111900529785273</v>
      </c>
    </row>
    <row r="71" spans="4:5">
      <c r="D71">
        <v>2.3729252700000001</v>
      </c>
      <c r="E71">
        <f t="shared" si="45"/>
        <v>1.229722960655047</v>
      </c>
    </row>
    <row r="72" spans="4:5">
      <c r="D72">
        <v>2.0609840400000001</v>
      </c>
      <c r="E72">
        <f t="shared" si="45"/>
        <v>1.0680654075261291</v>
      </c>
    </row>
    <row r="73" spans="4:5">
      <c r="D73">
        <v>1.92964216</v>
      </c>
      <c r="E73">
        <f t="shared" si="45"/>
        <v>1</v>
      </c>
    </row>
    <row r="74" spans="4:5">
      <c r="D74" t="s">
        <v>804</v>
      </c>
    </row>
    <row r="75" spans="4:5">
      <c r="D75">
        <v>1</v>
      </c>
      <c r="E75">
        <f>D75/D$82</f>
        <v>1.3555291985855726E-2</v>
      </c>
    </row>
    <row r="76" spans="4:5">
      <c r="D76">
        <v>1.0955586100000001</v>
      </c>
      <c r="E76">
        <f t="shared" ref="E76:E82" si="46">D76/D$82</f>
        <v>1.485061684616824E-2</v>
      </c>
    </row>
    <row r="77" spans="4:5">
      <c r="D77">
        <v>0.64916929000000001</v>
      </c>
      <c r="E77">
        <f t="shared" si="46"/>
        <v>8.7996792742006513E-3</v>
      </c>
    </row>
    <row r="78" spans="4:5">
      <c r="D78">
        <v>3.1528721399999999</v>
      </c>
      <c r="E78">
        <f t="shared" si="46"/>
        <v>4.2738102451769788E-2</v>
      </c>
    </row>
    <row r="79" spans="4:5">
      <c r="D79">
        <v>16.487872299999999</v>
      </c>
      <c r="E79">
        <f t="shared" si="46"/>
        <v>0.2234979232520026</v>
      </c>
    </row>
    <row r="80" spans="4:5">
      <c r="D80">
        <v>65.0435157</v>
      </c>
      <c r="E80">
        <f t="shared" si="46"/>
        <v>0.88168384710009107</v>
      </c>
    </row>
    <row r="81" spans="4:5">
      <c r="D81">
        <v>72.756286299999999</v>
      </c>
      <c r="E81">
        <f t="shared" si="46"/>
        <v>0.98623270460301471</v>
      </c>
    </row>
    <row r="82" spans="4:5">
      <c r="D82">
        <v>73.771926199999996</v>
      </c>
      <c r="E82">
        <f t="shared" si="46"/>
        <v>1</v>
      </c>
    </row>
    <row r="83" spans="4:5">
      <c r="D83" t="s">
        <v>805</v>
      </c>
    </row>
    <row r="84" spans="4:5">
      <c r="D84">
        <v>1</v>
      </c>
      <c r="E84">
        <f>D84/D$91</f>
        <v>0.20518540240053174</v>
      </c>
    </row>
    <row r="85" spans="4:5">
      <c r="D85">
        <v>0.77199673999999996</v>
      </c>
      <c r="E85">
        <f t="shared" ref="E85:E91" si="47">D85/D$91</f>
        <v>0.15840246174879868</v>
      </c>
    </row>
    <row r="86" spans="4:5">
      <c r="D86">
        <v>0.65067092999999998</v>
      </c>
      <c r="E86">
        <f t="shared" si="47"/>
        <v>0.13350817660237821</v>
      </c>
    </row>
    <row r="87" spans="4:5">
      <c r="D87">
        <v>1.0619137999999999</v>
      </c>
      <c r="E87">
        <f t="shared" si="47"/>
        <v>0.21788921036767778</v>
      </c>
    </row>
    <row r="88" spans="4:5">
      <c r="D88">
        <v>3.3558230999999998</v>
      </c>
      <c r="E88">
        <f t="shared" si="47"/>
        <v>0.6885659131584998</v>
      </c>
    </row>
    <row r="89" spans="4:5">
      <c r="D89">
        <v>3.6216990500000001</v>
      </c>
      <c r="E89">
        <f t="shared" si="47"/>
        <v>0.74311977694787357</v>
      </c>
    </row>
    <row r="90" spans="4:5">
      <c r="D90">
        <v>6.0839150100000001</v>
      </c>
      <c r="E90">
        <f t="shared" si="47"/>
        <v>1.2483305494974852</v>
      </c>
    </row>
    <row r="91" spans="4:5">
      <c r="D91">
        <v>4.8736410499999998</v>
      </c>
      <c r="E91">
        <f t="shared" si="47"/>
        <v>1</v>
      </c>
    </row>
    <row r="92" spans="4:5">
      <c r="D92" t="s">
        <v>806</v>
      </c>
    </row>
    <row r="93" spans="4:5">
      <c r="D93">
        <v>1</v>
      </c>
      <c r="E93">
        <f>D93/D$100</f>
        <v>0.46169115558890833</v>
      </c>
    </row>
    <row r="94" spans="4:5">
      <c r="D94">
        <v>1.05093006</v>
      </c>
      <c r="E94">
        <f t="shared" ref="E94:E100" si="48">D94/D$100</f>
        <v>0.48520511384452075</v>
      </c>
    </row>
    <row r="95" spans="4:5">
      <c r="D95">
        <v>1.13157588</v>
      </c>
      <c r="E95">
        <f t="shared" si="48"/>
        <v>0.52243857567373586</v>
      </c>
    </row>
    <row r="96" spans="4:5">
      <c r="D96">
        <v>1.69153536</v>
      </c>
      <c r="E96">
        <f t="shared" si="48"/>
        <v>0.78096691507790006</v>
      </c>
    </row>
    <row r="97" spans="4:5">
      <c r="D97">
        <v>1.33947408</v>
      </c>
      <c r="E97">
        <f t="shared" si="48"/>
        <v>0.61842333587658982</v>
      </c>
    </row>
    <row r="98" spans="4:5">
      <c r="D98">
        <v>0.89605964000000005</v>
      </c>
      <c r="E98">
        <f t="shared" si="48"/>
        <v>0.41370281066818121</v>
      </c>
    </row>
    <row r="99" spans="4:5">
      <c r="D99">
        <v>1.08548014</v>
      </c>
      <c r="E99">
        <f t="shared" si="48"/>
        <v>0.50115658020540998</v>
      </c>
    </row>
    <row r="100" spans="4:5">
      <c r="D100">
        <v>2.1659500899999999</v>
      </c>
      <c r="E100">
        <f t="shared" si="48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" sqref="K2:Q7"/>
    </sheetView>
  </sheetViews>
  <sheetFormatPr baseColWidth="10" defaultRowHeight="14" x14ac:dyDescent="0"/>
  <cols>
    <col min="7" max="7" width="12.1640625" bestFit="1" customWidth="1"/>
  </cols>
  <sheetData>
    <row r="1" spans="1:17">
      <c r="B1">
        <v>1</v>
      </c>
      <c r="C1">
        <v>2</v>
      </c>
      <c r="D1">
        <v>3</v>
      </c>
      <c r="E1" t="s">
        <v>792</v>
      </c>
      <c r="F1" t="s">
        <v>793</v>
      </c>
      <c r="G1" t="s">
        <v>794</v>
      </c>
      <c r="H1" t="s">
        <v>795</v>
      </c>
    </row>
    <row r="2" spans="1:17">
      <c r="A2" t="s">
        <v>787</v>
      </c>
      <c r="B2">
        <v>19.63</v>
      </c>
      <c r="C2">
        <v>19.98</v>
      </c>
      <c r="D2">
        <v>19.98</v>
      </c>
      <c r="E2">
        <f>AVERAGE(B2:D2)</f>
        <v>19.863333333333333</v>
      </c>
      <c r="L2">
        <v>0</v>
      </c>
      <c r="M2">
        <v>0.33</v>
      </c>
      <c r="N2">
        <v>1</v>
      </c>
      <c r="O2">
        <v>4</v>
      </c>
      <c r="P2">
        <v>6</v>
      </c>
      <c r="Q2">
        <v>10</v>
      </c>
    </row>
    <row r="3" spans="1:17">
      <c r="B3">
        <v>19.63</v>
      </c>
      <c r="C3">
        <v>19.93</v>
      </c>
      <c r="D3">
        <v>19.93</v>
      </c>
      <c r="E3">
        <f t="shared" ref="E3:E37" si="0">AVERAGE(B3:D3)</f>
        <v>19.830000000000002</v>
      </c>
      <c r="K3" t="s">
        <v>797</v>
      </c>
      <c r="L3">
        <f>H8</f>
        <v>1.6730156620516697E-3</v>
      </c>
      <c r="M3">
        <f>H9</f>
        <v>2.0080348176876291E-3</v>
      </c>
      <c r="N3">
        <f>H10</f>
        <v>5.5626960765510561E-3</v>
      </c>
      <c r="O3">
        <f>H11</f>
        <v>3.2128557083001968E-2</v>
      </c>
      <c r="P3">
        <f>H12</f>
        <v>9.7846677037387614E-2</v>
      </c>
      <c r="Q3">
        <v>1</v>
      </c>
    </row>
    <row r="4" spans="1:17">
      <c r="B4">
        <v>20.09</v>
      </c>
      <c r="C4">
        <v>20.34</v>
      </c>
      <c r="D4">
        <v>20.34</v>
      </c>
      <c r="E4">
        <f t="shared" si="0"/>
        <v>20.256666666666664</v>
      </c>
      <c r="K4" t="s">
        <v>798</v>
      </c>
      <c r="L4">
        <f>H14</f>
        <v>0</v>
      </c>
      <c r="M4">
        <f>H15</f>
        <v>0.93087971609787656</v>
      </c>
      <c r="N4">
        <f>H16</f>
        <v>1.2512181394937449</v>
      </c>
      <c r="O4">
        <f>H17</f>
        <v>1.05457862951601</v>
      </c>
      <c r="P4">
        <f>H18</f>
        <v>1.1407637158684225</v>
      </c>
      <c r="Q4">
        <v>1</v>
      </c>
    </row>
    <row r="5" spans="1:17">
      <c r="B5">
        <v>20.23</v>
      </c>
      <c r="C5">
        <v>19.899999999999999</v>
      </c>
      <c r="D5">
        <v>19.899999999999999</v>
      </c>
      <c r="E5">
        <f t="shared" si="0"/>
        <v>20.009999999999998</v>
      </c>
      <c r="K5" t="s">
        <v>799</v>
      </c>
      <c r="L5">
        <f>H20</f>
        <v>4.081551378362744E-3</v>
      </c>
      <c r="M5">
        <f>H21</f>
        <v>5.4482174466812701E-3</v>
      </c>
      <c r="N5">
        <f>H22</f>
        <v>2.8294523790885668E-2</v>
      </c>
      <c r="O5">
        <f>H23</f>
        <v>1.1486983549970284</v>
      </c>
      <c r="P5">
        <f>H24</f>
        <v>1.9274142367831018</v>
      </c>
      <c r="Q5">
        <v>1</v>
      </c>
    </row>
    <row r="6" spans="1:17">
      <c r="B6">
        <v>20.190000000000001</v>
      </c>
      <c r="C6">
        <v>20.09</v>
      </c>
      <c r="D6">
        <v>20.09</v>
      </c>
      <c r="E6">
        <f t="shared" si="0"/>
        <v>20.123333333333335</v>
      </c>
      <c r="K6" t="s">
        <v>800</v>
      </c>
      <c r="L6">
        <f>H26</f>
        <v>0</v>
      </c>
      <c r="M6">
        <f>H27</f>
        <v>0</v>
      </c>
      <c r="N6">
        <f>H28</f>
        <v>0.26425451014034562</v>
      </c>
      <c r="O6">
        <f>H29</f>
        <v>0.22272467953508551</v>
      </c>
      <c r="P6">
        <f>H30</f>
        <v>0.24092677959788916</v>
      </c>
      <c r="Q6">
        <v>1</v>
      </c>
    </row>
    <row r="7" spans="1:17">
      <c r="B7">
        <v>19.899999999999999</v>
      </c>
      <c r="C7">
        <v>19.64</v>
      </c>
      <c r="D7">
        <v>19.64</v>
      </c>
      <c r="E7">
        <f t="shared" si="0"/>
        <v>19.726666666666667</v>
      </c>
      <c r="K7" t="s">
        <v>801</v>
      </c>
      <c r="L7">
        <f>H32</f>
        <v>5.3732102271083848E-3</v>
      </c>
      <c r="M7">
        <f>H33</f>
        <v>6.0872232785976954E-3</v>
      </c>
      <c r="N7">
        <f>H34</f>
        <v>2.7584468634082988E-2</v>
      </c>
      <c r="O7">
        <f>H35</f>
        <v>0.43729133502791873</v>
      </c>
      <c r="P7">
        <f>H36</f>
        <v>0.72363461872019008</v>
      </c>
      <c r="Q7">
        <v>1</v>
      </c>
    </row>
    <row r="8" spans="1:17">
      <c r="A8" t="s">
        <v>786</v>
      </c>
      <c r="B8">
        <v>35</v>
      </c>
      <c r="C8">
        <v>35</v>
      </c>
      <c r="D8">
        <v>33.94</v>
      </c>
      <c r="E8">
        <f t="shared" si="0"/>
        <v>34.646666666666668</v>
      </c>
      <c r="F8">
        <f>E8-E$2</f>
        <v>14.783333333333335</v>
      </c>
      <c r="G8">
        <f>2^-$F8</f>
        <v>3.5462816984797333E-5</v>
      </c>
      <c r="H8">
        <f>G8/G$13</f>
        <v>1.6730156620516697E-3</v>
      </c>
    </row>
    <row r="9" spans="1:17">
      <c r="B9">
        <v>34.47</v>
      </c>
      <c r="C9">
        <v>34.56</v>
      </c>
      <c r="D9">
        <v>34.020000000000003</v>
      </c>
      <c r="E9">
        <f t="shared" si="0"/>
        <v>34.35</v>
      </c>
      <c r="F9">
        <f>E9-E$3</f>
        <v>14.52</v>
      </c>
      <c r="G9">
        <f t="shared" ref="G9:G37" si="1">2^-$F9</f>
        <v>4.2564198802197463E-5</v>
      </c>
      <c r="H9">
        <f t="shared" ref="H9:H13" si="2">G9/G$13</f>
        <v>2.0080348176876291E-3</v>
      </c>
    </row>
    <row r="10" spans="1:17">
      <c r="B10">
        <v>33.479999999999997</v>
      </c>
      <c r="C10">
        <v>33.28</v>
      </c>
      <c r="D10">
        <v>33.159999999999997</v>
      </c>
      <c r="E10">
        <f t="shared" si="0"/>
        <v>33.306666666666665</v>
      </c>
      <c r="F10">
        <f>E10-E$4</f>
        <v>13.05</v>
      </c>
      <c r="G10">
        <f t="shared" si="1"/>
        <v>1.179121495269587E-4</v>
      </c>
      <c r="H10">
        <f t="shared" si="2"/>
        <v>5.5626960765510561E-3</v>
      </c>
    </row>
    <row r="11" spans="1:17">
      <c r="B11">
        <v>30.72</v>
      </c>
      <c r="C11">
        <v>30.46</v>
      </c>
      <c r="D11">
        <v>30.41</v>
      </c>
      <c r="E11">
        <f t="shared" si="0"/>
        <v>30.53</v>
      </c>
      <c r="F11">
        <f>E11-E$5</f>
        <v>10.520000000000003</v>
      </c>
      <c r="G11">
        <f t="shared" si="1"/>
        <v>6.8102718083515724E-4</v>
      </c>
      <c r="H11">
        <f t="shared" si="2"/>
        <v>3.2128557083001968E-2</v>
      </c>
    </row>
    <row r="12" spans="1:17">
      <c r="B12">
        <v>29.19</v>
      </c>
      <c r="C12">
        <v>28.91</v>
      </c>
      <c r="D12">
        <v>29.01</v>
      </c>
      <c r="E12">
        <f t="shared" si="0"/>
        <v>29.036666666666665</v>
      </c>
      <c r="F12">
        <f>E12-E$6</f>
        <v>8.9133333333333304</v>
      </c>
      <c r="G12">
        <f t="shared" si="1"/>
        <v>2.0740503983639833E-3</v>
      </c>
      <c r="H12">
        <f t="shared" si="2"/>
        <v>9.7846677037387614E-2</v>
      </c>
    </row>
    <row r="13" spans="1:17">
      <c r="B13">
        <v>25.41</v>
      </c>
      <c r="C13">
        <v>25.05</v>
      </c>
      <c r="D13">
        <v>25.4</v>
      </c>
      <c r="E13">
        <f t="shared" si="0"/>
        <v>25.286666666666665</v>
      </c>
      <c r="F13">
        <f>E13-E$7</f>
        <v>5.5599999999999987</v>
      </c>
      <c r="G13">
        <f t="shared" si="1"/>
        <v>2.1196942616369896E-2</v>
      </c>
      <c r="H13">
        <f t="shared" si="2"/>
        <v>1</v>
      </c>
    </row>
    <row r="14" spans="1:17">
      <c r="A14" t="s">
        <v>789</v>
      </c>
      <c r="F14">
        <f t="shared" ref="F14" si="3">E14-E$2</f>
        <v>-19.863333333333333</v>
      </c>
      <c r="G14">
        <v>0</v>
      </c>
      <c r="H14">
        <f>G14/G$19</f>
        <v>0</v>
      </c>
    </row>
    <row r="15" spans="1:17">
      <c r="C15">
        <v>35</v>
      </c>
      <c r="D15">
        <v>35</v>
      </c>
      <c r="E15">
        <f t="shared" si="0"/>
        <v>35</v>
      </c>
      <c r="F15">
        <f t="shared" ref="F15" si="4">E15-E$3</f>
        <v>15.169999999999998</v>
      </c>
      <c r="G15">
        <f t="shared" si="1"/>
        <v>2.7125325963335329E-5</v>
      </c>
      <c r="H15">
        <f t="shared" ref="H15:H19" si="5">G15/G$19</f>
        <v>0.93087971609787656</v>
      </c>
    </row>
    <row r="16" spans="1:17">
      <c r="B16">
        <v>35</v>
      </c>
      <c r="C16">
        <v>35</v>
      </c>
      <c r="D16">
        <v>35</v>
      </c>
      <c r="E16">
        <f t="shared" si="0"/>
        <v>35</v>
      </c>
      <c r="F16">
        <f t="shared" ref="F16" si="6">E16-E$4</f>
        <v>14.743333333333336</v>
      </c>
      <c r="G16">
        <f t="shared" si="1"/>
        <v>3.645981247424371E-5</v>
      </c>
      <c r="H16">
        <f t="shared" si="5"/>
        <v>1.2512181394937449</v>
      </c>
    </row>
    <row r="17" spans="1:8">
      <c r="B17">
        <v>35</v>
      </c>
      <c r="C17">
        <v>35</v>
      </c>
      <c r="D17">
        <v>35</v>
      </c>
      <c r="E17">
        <f t="shared" si="0"/>
        <v>35</v>
      </c>
      <c r="F17">
        <f t="shared" ref="F17" si="7">E17-E$5</f>
        <v>14.990000000000002</v>
      </c>
      <c r="G17">
        <f t="shared" si="1"/>
        <v>3.072984466725826E-5</v>
      </c>
      <c r="H17">
        <f t="shared" si="5"/>
        <v>1.05457862951601</v>
      </c>
    </row>
    <row r="18" spans="1:8">
      <c r="B18">
        <v>35</v>
      </c>
      <c r="C18">
        <v>35</v>
      </c>
      <c r="D18">
        <v>35</v>
      </c>
      <c r="E18">
        <f t="shared" si="0"/>
        <v>35</v>
      </c>
      <c r="F18">
        <f t="shared" ref="F18" si="8">E18-E$6</f>
        <v>14.876666666666665</v>
      </c>
      <c r="G18">
        <f t="shared" si="1"/>
        <v>3.3241230961383491E-5</v>
      </c>
      <c r="H18">
        <f t="shared" si="5"/>
        <v>1.1407637158684225</v>
      </c>
    </row>
    <row r="19" spans="1:8">
      <c r="B19">
        <v>35</v>
      </c>
      <c r="C19">
        <v>34.380000000000003</v>
      </c>
      <c r="D19">
        <v>35</v>
      </c>
      <c r="E19">
        <f t="shared" si="0"/>
        <v>34.793333333333329</v>
      </c>
      <c r="F19">
        <f t="shared" ref="F19" si="9">E19-E$7</f>
        <v>15.066666666666663</v>
      </c>
      <c r="G19">
        <f t="shared" si="1"/>
        <v>2.9139453244336522E-5</v>
      </c>
      <c r="H19">
        <f t="shared" si="5"/>
        <v>1</v>
      </c>
    </row>
    <row r="20" spans="1:8">
      <c r="A20" t="s">
        <v>788</v>
      </c>
      <c r="B20">
        <v>34.270000000000003</v>
      </c>
      <c r="C20">
        <v>33.5</v>
      </c>
      <c r="D20">
        <v>33.24</v>
      </c>
      <c r="E20">
        <f t="shared" si="0"/>
        <v>33.670000000000009</v>
      </c>
      <c r="F20">
        <f t="shared" ref="F20" si="10">E20-E$2</f>
        <v>13.806666666666676</v>
      </c>
      <c r="G20">
        <f t="shared" si="1"/>
        <v>6.9787749448663259E-5</v>
      </c>
      <c r="H20">
        <f>G20/G$25</f>
        <v>4.081551378362744E-3</v>
      </c>
    </row>
    <row r="21" spans="1:8">
      <c r="B21">
        <v>33.69</v>
      </c>
      <c r="C21">
        <v>33.17</v>
      </c>
      <c r="D21">
        <v>32.799999999999997</v>
      </c>
      <c r="E21">
        <f t="shared" si="0"/>
        <v>33.22</v>
      </c>
      <c r="F21">
        <f t="shared" ref="F21" si="11">E21-E$3</f>
        <v>13.389999999999997</v>
      </c>
      <c r="G21">
        <f t="shared" si="1"/>
        <v>9.3155469296909288E-5</v>
      </c>
      <c r="H21">
        <f t="shared" ref="H21:H25" si="12">G21/G$25</f>
        <v>5.4482174466812701E-3</v>
      </c>
    </row>
    <row r="22" spans="1:8">
      <c r="B22">
        <v>31.55</v>
      </c>
      <c r="C22">
        <v>31.15</v>
      </c>
      <c r="D22">
        <v>31.11</v>
      </c>
      <c r="E22">
        <f t="shared" si="0"/>
        <v>31.27</v>
      </c>
      <c r="F22">
        <f t="shared" ref="F22" si="13">E22-E$4</f>
        <v>11.013333333333335</v>
      </c>
      <c r="G22">
        <f t="shared" si="1"/>
        <v>4.837893619459123E-4</v>
      </c>
      <c r="H22">
        <f t="shared" si="12"/>
        <v>2.8294523790885668E-2</v>
      </c>
    </row>
    <row r="23" spans="1:8">
      <c r="B23">
        <v>25.82</v>
      </c>
      <c r="C23">
        <v>25.35</v>
      </c>
      <c r="D23">
        <v>25.87</v>
      </c>
      <c r="E23">
        <f t="shared" si="0"/>
        <v>25.680000000000003</v>
      </c>
      <c r="F23">
        <f t="shared" ref="F23" si="14">E23-E$5</f>
        <v>5.6700000000000053</v>
      </c>
      <c r="G23">
        <f t="shared" si="1"/>
        <v>1.9640833976903496E-2</v>
      </c>
      <c r="H23">
        <f t="shared" si="12"/>
        <v>1.1486983549970284</v>
      </c>
    </row>
    <row r="24" spans="1:8">
      <c r="B24">
        <v>25.23</v>
      </c>
      <c r="C24">
        <v>24.77</v>
      </c>
      <c r="D24">
        <v>25.14</v>
      </c>
      <c r="E24">
        <f t="shared" si="0"/>
        <v>25.046666666666667</v>
      </c>
      <c r="F24">
        <f t="shared" ref="F24" si="15">E24-E$6</f>
        <v>4.923333333333332</v>
      </c>
      <c r="G24">
        <f t="shared" si="1"/>
        <v>3.2955582172375437E-2</v>
      </c>
      <c r="H24">
        <f t="shared" si="12"/>
        <v>1.9274142367831018</v>
      </c>
    </row>
    <row r="25" spans="1:8">
      <c r="B25">
        <v>25.72</v>
      </c>
      <c r="C25">
        <v>25.24</v>
      </c>
      <c r="D25">
        <v>25.83</v>
      </c>
      <c r="E25">
        <f t="shared" si="0"/>
        <v>25.596666666666664</v>
      </c>
      <c r="F25">
        <f t="shared" ref="F25" si="16">E25-E$7</f>
        <v>5.8699999999999974</v>
      </c>
      <c r="G25">
        <f t="shared" si="1"/>
        <v>1.7098339082199088E-2</v>
      </c>
      <c r="H25">
        <f t="shared" si="12"/>
        <v>1</v>
      </c>
    </row>
    <row r="26" spans="1:8">
      <c r="A26" t="s">
        <v>791</v>
      </c>
      <c r="F26">
        <f t="shared" ref="F26" si="17">E26-E$2</f>
        <v>-19.863333333333333</v>
      </c>
      <c r="G26">
        <v>0</v>
      </c>
      <c r="H26">
        <f>G26/G$31</f>
        <v>0</v>
      </c>
    </row>
    <row r="27" spans="1:8">
      <c r="F27">
        <f t="shared" ref="F27" si="18">E27-E$3</f>
        <v>-19.830000000000002</v>
      </c>
      <c r="G27">
        <v>0</v>
      </c>
      <c r="H27">
        <f t="shared" ref="H27:H31" si="19">G27/G$31</f>
        <v>0</v>
      </c>
    </row>
    <row r="28" spans="1:8">
      <c r="C28">
        <v>35</v>
      </c>
      <c r="D28">
        <v>35</v>
      </c>
      <c r="E28">
        <f t="shared" si="0"/>
        <v>35</v>
      </c>
      <c r="F28">
        <f t="shared" ref="F28" si="20">E28-E$4</f>
        <v>14.743333333333336</v>
      </c>
      <c r="G28">
        <f t="shared" si="1"/>
        <v>3.645981247424371E-5</v>
      </c>
      <c r="H28">
        <f t="shared" si="19"/>
        <v>0.26425451014034562</v>
      </c>
    </row>
    <row r="29" spans="1:8">
      <c r="B29">
        <v>35</v>
      </c>
      <c r="C29">
        <v>35</v>
      </c>
      <c r="D29">
        <v>35</v>
      </c>
      <c r="E29">
        <f t="shared" si="0"/>
        <v>35</v>
      </c>
      <c r="F29">
        <f t="shared" ref="F29" si="21">E29-E$5</f>
        <v>14.990000000000002</v>
      </c>
      <c r="G29">
        <f t="shared" si="1"/>
        <v>3.072984466725826E-5</v>
      </c>
      <c r="H29">
        <f t="shared" si="19"/>
        <v>0.22272467953508551</v>
      </c>
    </row>
    <row r="30" spans="1:8">
      <c r="B30">
        <v>35</v>
      </c>
      <c r="C30">
        <v>35</v>
      </c>
      <c r="D30">
        <v>35</v>
      </c>
      <c r="E30">
        <f t="shared" si="0"/>
        <v>35</v>
      </c>
      <c r="F30">
        <f t="shared" ref="F30" si="22">E30-E$6</f>
        <v>14.876666666666665</v>
      </c>
      <c r="G30">
        <f t="shared" si="1"/>
        <v>3.3241230961383491E-5</v>
      </c>
      <c r="H30">
        <f t="shared" si="19"/>
        <v>0.24092677959788916</v>
      </c>
    </row>
    <row r="31" spans="1:8">
      <c r="B31">
        <v>33.159999999999997</v>
      </c>
      <c r="C31">
        <v>32.64</v>
      </c>
      <c r="D31">
        <v>31.85</v>
      </c>
      <c r="E31">
        <f t="shared" si="0"/>
        <v>32.550000000000004</v>
      </c>
      <c r="F31">
        <f t="shared" ref="F31" si="23">E31-E$7</f>
        <v>12.823333333333338</v>
      </c>
      <c r="G31">
        <f t="shared" si="1"/>
        <v>1.3797233755775785E-4</v>
      </c>
      <c r="H31">
        <f t="shared" si="19"/>
        <v>1</v>
      </c>
    </row>
    <row r="32" spans="1:8">
      <c r="A32" t="s">
        <v>790</v>
      </c>
      <c r="B32">
        <v>35</v>
      </c>
      <c r="C32">
        <v>34.31</v>
      </c>
      <c r="D32">
        <v>34.369999999999997</v>
      </c>
      <c r="E32">
        <f t="shared" si="0"/>
        <v>34.56</v>
      </c>
      <c r="F32">
        <f t="shared" ref="F32" si="24">E32-E$2</f>
        <v>14.696666666666669</v>
      </c>
      <c r="G32">
        <f t="shared" si="1"/>
        <v>3.765845488354704E-5</v>
      </c>
      <c r="H32">
        <f>G32/G$37</f>
        <v>5.3732102271083848E-3</v>
      </c>
    </row>
    <row r="33" spans="2:8">
      <c r="B33">
        <v>35</v>
      </c>
      <c r="C33">
        <v>34.26</v>
      </c>
      <c r="D33">
        <v>33.78</v>
      </c>
      <c r="E33">
        <f t="shared" si="0"/>
        <v>34.346666666666664</v>
      </c>
      <c r="F33">
        <f t="shared" ref="F33" si="25">E33-E$3</f>
        <v>14.516666666666662</v>
      </c>
      <c r="G33">
        <f t="shared" si="1"/>
        <v>4.2662656682709511E-5</v>
      </c>
      <c r="H33">
        <f t="shared" ref="H33:H37" si="26">G33/G$37</f>
        <v>6.0872232785976954E-3</v>
      </c>
    </row>
    <row r="34" spans="2:8">
      <c r="B34">
        <v>33.25</v>
      </c>
      <c r="C34">
        <v>32.450000000000003</v>
      </c>
      <c r="D34">
        <v>32.08</v>
      </c>
      <c r="E34">
        <f t="shared" si="0"/>
        <v>32.593333333333334</v>
      </c>
      <c r="F34">
        <f t="shared" ref="F34" si="27">E34-E$4</f>
        <v>12.33666666666667</v>
      </c>
      <c r="G34">
        <f t="shared" si="1"/>
        <v>1.9332734503899377E-4</v>
      </c>
      <c r="H34">
        <f t="shared" si="26"/>
        <v>2.7584468634082988E-2</v>
      </c>
    </row>
    <row r="35" spans="2:8">
      <c r="B35">
        <v>28.59</v>
      </c>
      <c r="C35">
        <v>28.36</v>
      </c>
      <c r="D35">
        <v>28.13</v>
      </c>
      <c r="E35">
        <f t="shared" si="0"/>
        <v>28.36</v>
      </c>
      <c r="F35">
        <f t="shared" ref="F35" si="28">E35-E$5</f>
        <v>8.3500000000000014</v>
      </c>
      <c r="G35">
        <f t="shared" si="1"/>
        <v>3.0647816324091792E-3</v>
      </c>
      <c r="H35">
        <f t="shared" si="26"/>
        <v>0.43729133502791873</v>
      </c>
    </row>
    <row r="36" spans="2:8">
      <c r="B36">
        <v>27.89</v>
      </c>
      <c r="C36">
        <v>27.62</v>
      </c>
      <c r="D36">
        <v>27.73</v>
      </c>
      <c r="E36">
        <f t="shared" si="0"/>
        <v>27.74666666666667</v>
      </c>
      <c r="F36">
        <f t="shared" ref="F36" si="29">E36-E$6</f>
        <v>7.6233333333333348</v>
      </c>
      <c r="G36">
        <f t="shared" si="1"/>
        <v>5.0716351100061575E-3</v>
      </c>
      <c r="H36">
        <f t="shared" si="26"/>
        <v>0.72363461872019008</v>
      </c>
    </row>
    <row r="37" spans="2:8">
      <c r="B37">
        <v>27.12</v>
      </c>
      <c r="C37">
        <v>26.82</v>
      </c>
      <c r="D37">
        <v>26.71</v>
      </c>
      <c r="E37">
        <f t="shared" si="0"/>
        <v>26.883333333333336</v>
      </c>
      <c r="F37">
        <f t="shared" ref="F37" si="30">E37-E$7</f>
        <v>7.1566666666666698</v>
      </c>
      <c r="G37">
        <f t="shared" si="1"/>
        <v>7.0085578810142879E-3</v>
      </c>
      <c r="H37">
        <f t="shared" si="26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3" workbookViewId="0">
      <selection activeCell="A16" sqref="A16:A60"/>
    </sheetView>
  </sheetViews>
  <sheetFormatPr baseColWidth="10" defaultRowHeight="14" x14ac:dyDescent="0"/>
  <sheetData>
    <row r="1" spans="1:9">
      <c r="B1">
        <v>0</v>
      </c>
      <c r="C1">
        <v>0.25</v>
      </c>
      <c r="D1">
        <v>1</v>
      </c>
      <c r="E1">
        <v>2</v>
      </c>
      <c r="F1">
        <v>4</v>
      </c>
      <c r="G1">
        <v>6</v>
      </c>
      <c r="H1">
        <v>10</v>
      </c>
      <c r="I1">
        <v>15</v>
      </c>
    </row>
    <row r="2" spans="1:9">
      <c r="A2" t="s">
        <v>802</v>
      </c>
      <c r="B2">
        <v>1</v>
      </c>
      <c r="C2">
        <v>1.5984423000000001</v>
      </c>
      <c r="D2">
        <v>4.2085793899999997</v>
      </c>
      <c r="E2">
        <v>58.485212799999999</v>
      </c>
      <c r="F2">
        <v>174.449623</v>
      </c>
      <c r="G2">
        <v>176.06935300000001</v>
      </c>
      <c r="H2">
        <v>232.324904</v>
      </c>
      <c r="I2">
        <v>124.93206499999999</v>
      </c>
    </row>
    <row r="3" spans="1:9">
      <c r="A3" t="s">
        <v>803</v>
      </c>
      <c r="B3">
        <v>1</v>
      </c>
      <c r="C3">
        <v>0.87863345000000004</v>
      </c>
      <c r="D3">
        <v>0.91594529000000002</v>
      </c>
      <c r="E3">
        <v>2.8415274799999999</v>
      </c>
      <c r="F3">
        <v>3.3019844699999998</v>
      </c>
      <c r="G3">
        <v>2.3729252700000001</v>
      </c>
      <c r="H3">
        <v>2.0609840400000001</v>
      </c>
      <c r="I3">
        <v>1.92964216</v>
      </c>
    </row>
    <row r="4" spans="1:9">
      <c r="A4" t="s">
        <v>804</v>
      </c>
      <c r="B4">
        <v>1</v>
      </c>
      <c r="C4">
        <v>1.0955586100000001</v>
      </c>
      <c r="D4">
        <v>0.64916929000000001</v>
      </c>
      <c r="E4">
        <v>3.1528721399999999</v>
      </c>
      <c r="F4">
        <v>16.487872299999999</v>
      </c>
      <c r="G4">
        <v>65.0435157</v>
      </c>
      <c r="H4">
        <v>72.756286299999999</v>
      </c>
      <c r="I4">
        <v>73.771926199999996</v>
      </c>
    </row>
    <row r="5" spans="1:9">
      <c r="A5" t="s">
        <v>805</v>
      </c>
      <c r="B5">
        <v>1</v>
      </c>
      <c r="C5">
        <v>0.77199673999999996</v>
      </c>
      <c r="D5">
        <v>0.65067092999999998</v>
      </c>
      <c r="E5">
        <v>1.0619137999999999</v>
      </c>
      <c r="F5">
        <v>3.3558230999999998</v>
      </c>
      <c r="G5">
        <v>3.6216990500000001</v>
      </c>
      <c r="H5">
        <v>6.0839150100000001</v>
      </c>
      <c r="I5">
        <v>4.8736410499999998</v>
      </c>
    </row>
    <row r="6" spans="1:9">
      <c r="A6" t="s">
        <v>806</v>
      </c>
      <c r="B6">
        <v>1</v>
      </c>
      <c r="C6">
        <v>1.05093006</v>
      </c>
      <c r="D6">
        <v>1.13157588</v>
      </c>
      <c r="E6">
        <v>1.69153536</v>
      </c>
      <c r="F6">
        <v>1.33947408</v>
      </c>
      <c r="G6">
        <v>0.89605964000000005</v>
      </c>
      <c r="H6">
        <v>1.08548014</v>
      </c>
      <c r="I6">
        <v>2.1659500899999999</v>
      </c>
    </row>
    <row r="7" spans="1:9">
      <c r="A7" t="s">
        <v>807</v>
      </c>
      <c r="B7">
        <v>1</v>
      </c>
      <c r="C7">
        <v>0.99309250000000004</v>
      </c>
      <c r="D7">
        <v>0.71038186999999997</v>
      </c>
      <c r="E7">
        <v>1.02337389</v>
      </c>
      <c r="F7">
        <v>0.9033352</v>
      </c>
      <c r="G7">
        <v>0.53836877999999999</v>
      </c>
      <c r="H7">
        <v>0.41658033999999999</v>
      </c>
      <c r="I7">
        <v>0.56448220000000005</v>
      </c>
    </row>
    <row r="8" spans="1:9">
      <c r="A8" t="s">
        <v>808</v>
      </c>
      <c r="B8">
        <v>1</v>
      </c>
      <c r="C8">
        <v>0.78096690999999996</v>
      </c>
      <c r="D8">
        <v>0.74915354000000001</v>
      </c>
      <c r="E8">
        <v>3.1094656199999999</v>
      </c>
      <c r="F8">
        <v>5.6568542500000003</v>
      </c>
      <c r="G8">
        <v>5.0513418000000003</v>
      </c>
      <c r="H8">
        <v>4.1029644899999997</v>
      </c>
      <c r="I8">
        <v>6.2189312399999999</v>
      </c>
    </row>
    <row r="9" spans="1:9">
      <c r="A9" t="s">
        <v>809</v>
      </c>
      <c r="B9">
        <v>1</v>
      </c>
      <c r="C9">
        <v>0.49084293000000001</v>
      </c>
      <c r="D9">
        <v>0.28585062</v>
      </c>
      <c r="E9">
        <v>0.26061644</v>
      </c>
      <c r="F9">
        <v>0.12910946000000001</v>
      </c>
      <c r="G9">
        <v>0.10271129</v>
      </c>
      <c r="H9">
        <v>0.10932283</v>
      </c>
      <c r="I9">
        <v>0.10200181</v>
      </c>
    </row>
    <row r="10" spans="1:9">
      <c r="A10" t="s">
        <v>810</v>
      </c>
      <c r="B10">
        <v>1</v>
      </c>
      <c r="C10">
        <v>1.89211529</v>
      </c>
      <c r="D10">
        <v>1.1674278</v>
      </c>
      <c r="E10">
        <v>1.8877486299999999</v>
      </c>
      <c r="F10">
        <v>3.6553258</v>
      </c>
      <c r="G10">
        <v>4.3822344400000004</v>
      </c>
      <c r="H10">
        <v>3.9723699799999999</v>
      </c>
      <c r="I10">
        <v>4.1602397399999997</v>
      </c>
    </row>
    <row r="16" spans="1:9">
      <c r="A16" t="s">
        <v>802</v>
      </c>
      <c r="B16" t="s">
        <v>795</v>
      </c>
    </row>
    <row r="17" spans="1:1">
      <c r="A17">
        <v>1</v>
      </c>
    </row>
    <row r="18" spans="1:1">
      <c r="A18">
        <v>1.5984423000000001</v>
      </c>
    </row>
    <row r="19" spans="1:1">
      <c r="A19">
        <v>4.2085793899999997</v>
      </c>
    </row>
    <row r="20" spans="1:1">
      <c r="A20">
        <v>58.485212799999999</v>
      </c>
    </row>
    <row r="21" spans="1:1">
      <c r="A21">
        <v>174.449623</v>
      </c>
    </row>
    <row r="22" spans="1:1">
      <c r="A22">
        <v>176.06935300000001</v>
      </c>
    </row>
    <row r="23" spans="1:1">
      <c r="A23">
        <v>232.324904</v>
      </c>
    </row>
    <row r="24" spans="1:1">
      <c r="A24">
        <v>124.93206499999999</v>
      </c>
    </row>
    <row r="25" spans="1:1">
      <c r="A25" t="s">
        <v>803</v>
      </c>
    </row>
    <row r="26" spans="1:1">
      <c r="A26">
        <v>1</v>
      </c>
    </row>
    <row r="27" spans="1:1">
      <c r="A27">
        <v>0.87863345000000004</v>
      </c>
    </row>
    <row r="28" spans="1:1">
      <c r="A28">
        <v>0.91594529000000002</v>
      </c>
    </row>
    <row r="29" spans="1:1">
      <c r="A29">
        <v>2.8415274799999999</v>
      </c>
    </row>
    <row r="30" spans="1:1">
      <c r="A30">
        <v>3.3019844699999998</v>
      </c>
    </row>
    <row r="31" spans="1:1">
      <c r="A31">
        <v>2.3729252700000001</v>
      </c>
    </row>
    <row r="32" spans="1:1">
      <c r="A32">
        <v>2.0609840400000001</v>
      </c>
    </row>
    <row r="33" spans="1:1">
      <c r="A33">
        <v>1.92964216</v>
      </c>
    </row>
    <row r="34" spans="1:1">
      <c r="A34" t="s">
        <v>804</v>
      </c>
    </row>
    <row r="35" spans="1:1">
      <c r="A35">
        <v>1</v>
      </c>
    </row>
    <row r="36" spans="1:1">
      <c r="A36">
        <v>1.0955586100000001</v>
      </c>
    </row>
    <row r="37" spans="1:1">
      <c r="A37">
        <v>0.64916929000000001</v>
      </c>
    </row>
    <row r="38" spans="1:1">
      <c r="A38">
        <v>3.1528721399999999</v>
      </c>
    </row>
    <row r="39" spans="1:1">
      <c r="A39">
        <v>16.487872299999999</v>
      </c>
    </row>
    <row r="40" spans="1:1">
      <c r="A40">
        <v>65.0435157</v>
      </c>
    </row>
    <row r="41" spans="1:1">
      <c r="A41">
        <v>72.756286299999999</v>
      </c>
    </row>
    <row r="42" spans="1:1">
      <c r="A42">
        <v>73.771926199999996</v>
      </c>
    </row>
    <row r="43" spans="1:1">
      <c r="A43" t="s">
        <v>805</v>
      </c>
    </row>
    <row r="44" spans="1:1">
      <c r="A44">
        <v>1</v>
      </c>
    </row>
    <row r="45" spans="1:1">
      <c r="A45">
        <v>0.77199673999999996</v>
      </c>
    </row>
    <row r="46" spans="1:1">
      <c r="A46">
        <v>0.65067092999999998</v>
      </c>
    </row>
    <row r="47" spans="1:1">
      <c r="A47">
        <v>1.0619137999999999</v>
      </c>
    </row>
    <row r="48" spans="1:1">
      <c r="A48">
        <v>3.3558230999999998</v>
      </c>
    </row>
    <row r="49" spans="1:1">
      <c r="A49">
        <v>3.6216990500000001</v>
      </c>
    </row>
    <row r="50" spans="1:1">
      <c r="A50">
        <v>6.0839150100000001</v>
      </c>
    </row>
    <row r="51" spans="1:1">
      <c r="A51">
        <v>4.8736410499999998</v>
      </c>
    </row>
    <row r="52" spans="1:1">
      <c r="A52" t="s">
        <v>806</v>
      </c>
    </row>
    <row r="53" spans="1:1">
      <c r="A53">
        <v>1</v>
      </c>
    </row>
    <row r="54" spans="1:1">
      <c r="A54">
        <v>1.05093006</v>
      </c>
    </row>
    <row r="55" spans="1:1">
      <c r="A55">
        <v>1.13157588</v>
      </c>
    </row>
    <row r="56" spans="1:1">
      <c r="A56">
        <v>1.69153536</v>
      </c>
    </row>
    <row r="57" spans="1:1">
      <c r="A57">
        <v>1.33947408</v>
      </c>
    </row>
    <row r="58" spans="1:1">
      <c r="A58">
        <v>0.89605964000000005</v>
      </c>
    </row>
    <row r="59" spans="1:1">
      <c r="A59">
        <v>1.08548014</v>
      </c>
    </row>
    <row r="60" spans="1:1">
      <c r="A60">
        <v>2.1659500899999999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7" sqref="A7"/>
    </sheetView>
  </sheetViews>
  <sheetFormatPr baseColWidth="10" defaultRowHeight="14" x14ac:dyDescent="0"/>
  <sheetData>
    <row r="1" spans="1:9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</row>
    <row r="2" spans="1:9">
      <c r="A2" t="str">
        <f>'tc2-all genes'!L32</f>
        <v>Myh1</v>
      </c>
      <c r="B2" s="3">
        <f>'tc2-all genes'!M32</f>
        <v>1.4297711874469048E-3</v>
      </c>
      <c r="C2" s="3">
        <f>'tc2-all genes'!N32</f>
        <v>9.1116503079766804E-4</v>
      </c>
      <c r="D2" s="3">
        <f>'tc2-all genes'!O32</f>
        <v>1.4733677995607841E-3</v>
      </c>
      <c r="E2" s="3">
        <f>'tc2-all genes'!P32</f>
        <v>2.1176306060574626E-3</v>
      </c>
      <c r="F2" s="3">
        <f>'tc2-all genes'!Q32</f>
        <v>3.146736093927259E-2</v>
      </c>
      <c r="G2" s="3">
        <f>'tc2-all genes'!R32</f>
        <v>0.20566002924557114</v>
      </c>
      <c r="H2" s="3">
        <f>'tc2-all genes'!S32</f>
        <v>0.81601448498844997</v>
      </c>
      <c r="I2" s="3">
        <f>'tc2-all genes'!T32</f>
        <v>1</v>
      </c>
    </row>
    <row r="3" spans="1:9">
      <c r="A3" t="str">
        <f>'tc2-all genes'!L33</f>
        <v>Myh2</v>
      </c>
      <c r="B3" s="3">
        <f>'tc2-all genes'!M33</f>
        <v>0</v>
      </c>
      <c r="C3" s="3">
        <f>'tc2-all genes'!N33</f>
        <v>0</v>
      </c>
      <c r="D3" s="3">
        <f>'tc2-all genes'!O33</f>
        <v>0</v>
      </c>
      <c r="E3" s="3">
        <f>'tc2-all genes'!P33</f>
        <v>0</v>
      </c>
      <c r="F3" s="3">
        <f>'tc2-all genes'!Q33</f>
        <v>0.22118620779491036</v>
      </c>
      <c r="G3" s="3">
        <f>'tc2-all genes'!R33</f>
        <v>0.2292510108011665</v>
      </c>
      <c r="H3" s="3">
        <f>'tc2-all genes'!S33</f>
        <v>0.60151251804105588</v>
      </c>
      <c r="I3" s="3">
        <f>'tc2-all genes'!T33</f>
        <v>1</v>
      </c>
    </row>
    <row r="4" spans="1:9">
      <c r="A4" t="str">
        <f>'tc2-all genes'!L34</f>
        <v>Myh3</v>
      </c>
      <c r="B4" s="3">
        <f>'tc2-all genes'!M34/'tc2-all genes'!$R$34</f>
        <v>9.4657208685065125E-4</v>
      </c>
      <c r="C4" s="3">
        <f>'tc2-all genes'!N34/'tc2-all genes'!$R$34</f>
        <v>6.0323175640963542E-4</v>
      </c>
      <c r="D4" s="3">
        <f>'tc2-all genes'!O34/'tc2-all genes'!$R$34</f>
        <v>9.7543498216604973E-4</v>
      </c>
      <c r="E4" s="3">
        <f>'tc2-all genes'!P34/'tc2-all genes'!$R$34</f>
        <v>2.2122629218873369E-2</v>
      </c>
      <c r="F4" s="3">
        <f>'tc2-all genes'!Q34/'tc2-all genes'!$R$34</f>
        <v>0.47030437781814466</v>
      </c>
      <c r="G4" s="3">
        <f>'tc2-all genes'!R34/'tc2-all genes'!$R$34</f>
        <v>1</v>
      </c>
      <c r="H4" s="3">
        <f>'tc2-all genes'!S34/'tc2-all genes'!$R$34</f>
        <v>0.45428408418694322</v>
      </c>
      <c r="I4" s="3">
        <f>'tc2-all genes'!T34/'tc2-all genes'!$R$34</f>
        <v>0.20189354170001098</v>
      </c>
    </row>
    <row r="5" spans="1:9">
      <c r="A5" t="str">
        <f>'tc2-all genes'!L35</f>
        <v>Myh4</v>
      </c>
      <c r="B5" s="3">
        <f>'tc2-all genes'!M35/'tc2-all genes'!$S$35</f>
        <v>0</v>
      </c>
      <c r="C5" s="3">
        <f>'tc2-all genes'!N35/'tc2-all genes'!$S$35</f>
        <v>0</v>
      </c>
      <c r="D5" s="3">
        <f>'tc2-all genes'!O35/'tc2-all genes'!$S$35</f>
        <v>0.39868834419659877</v>
      </c>
      <c r="E5" s="3">
        <f>'tc2-all genes'!P35/'tc2-all genes'!$S$35</f>
        <v>0</v>
      </c>
      <c r="F5" s="3">
        <f>'tc2-all genes'!Q35/'tc2-all genes'!$S$35</f>
        <v>0.27803402145796735</v>
      </c>
      <c r="G5" s="3">
        <f>'tc2-all genes'!R35/'tc2-all genes'!$S$35</f>
        <v>0.28817158669971521</v>
      </c>
      <c r="H5" s="3">
        <f>'tc2-all genes'!S35/'tc2-all genes'!$S$35</f>
        <v>1</v>
      </c>
      <c r="I5" s="3">
        <f>'tc2-all genes'!T35/'tc2-all genes'!$S$35</f>
        <v>0.96593632892484504</v>
      </c>
    </row>
    <row r="6" spans="1:9">
      <c r="A6" t="str">
        <f>'tc2-all genes'!L36</f>
        <v>Myh7</v>
      </c>
      <c r="B6" s="3">
        <f>'tc2-all genes'!M36</f>
        <v>6.5695032441696489E-3</v>
      </c>
      <c r="C6" s="3">
        <f>'tc2-all genes'!N36</f>
        <v>4.1866150880324037E-3</v>
      </c>
      <c r="D6" s="3">
        <f>'tc2-all genes'!O36</f>
        <v>6.7698206706442755E-3</v>
      </c>
      <c r="E6" s="3">
        <f>'tc2-all genes'!P36</f>
        <v>1.6101437817645281E-2</v>
      </c>
      <c r="F6" s="3">
        <f>'tc2-all genes'!Q36</f>
        <v>0.24770015331630771</v>
      </c>
      <c r="G6" s="3">
        <f>'tc2-all genes'!R36</f>
        <v>0.76577899854719278</v>
      </c>
      <c r="H6" s="3">
        <f>'tc2-all genes'!S36/'tc2-all genes'!$S$36</f>
        <v>1</v>
      </c>
      <c r="I6" s="3">
        <f>'tc2-all genes'!T36</f>
        <v>1</v>
      </c>
    </row>
    <row r="7" spans="1:9">
      <c r="A7" t="str">
        <f>'tc2-all genes'!L37</f>
        <v>Myog</v>
      </c>
      <c r="B7" s="3">
        <f>'tc2-all genes'!M37/'tc2-all genes'!$S$37</f>
        <v>4.3043168544686025E-3</v>
      </c>
      <c r="C7" s="3">
        <f>'tc2-all genes'!N37/'tc2-all genes'!$S$37</f>
        <v>6.8802021327855588E-3</v>
      </c>
      <c r="D7" s="3">
        <f>'tc2-all genes'!O37/'tc2-all genes'!$S$37</f>
        <v>1.8115059201746189E-2</v>
      </c>
      <c r="E7" s="3">
        <f>'tc2-all genes'!P37/'tc2-all genes'!$S$37</f>
        <v>0.25173888719222282</v>
      </c>
      <c r="F7" s="3">
        <f>'tc2-all genes'!Q37/'tc2-all genes'!$S$37</f>
        <v>0.75088645253459352</v>
      </c>
      <c r="G7" s="3">
        <f>'tc2-all genes'!R37/'tc2-all genes'!$S$37</f>
        <v>0.75785828367328201</v>
      </c>
      <c r="H7" s="3">
        <f>'tc2-all genes'!S37/'tc2-all genes'!$S$37</f>
        <v>1</v>
      </c>
      <c r="I7" s="3">
        <f>'tc2-all genes'!T37/'tc2-all genes'!$S$37</f>
        <v>0.53774719304306695</v>
      </c>
    </row>
    <row r="8" spans="1:9">
      <c r="A8" t="str">
        <f>'tc2-all genes'!L38</f>
        <v>Myod1</v>
      </c>
      <c r="B8" s="3">
        <f>'tc2-all genes'!M38/'tc2-all genes'!$Q$38</f>
        <v>0.30284818389833312</v>
      </c>
      <c r="C8" s="3">
        <f>'tc2-all genes'!N38/'tc2-all genes'!$Q$38</f>
        <v>0.2660925446448269</v>
      </c>
      <c r="D8" s="3">
        <f>'tc2-all genes'!O38/'tc2-all genes'!$Q$38</f>
        <v>0.27739236762673203</v>
      </c>
      <c r="E8" s="3">
        <f>'tc2-all genes'!P38/'tc2-all genes'!$Q$38</f>
        <v>0.86055143681520707</v>
      </c>
      <c r="F8" s="3">
        <f>'tc2-all genes'!Q38/'tc2-all genes'!$Q$38</f>
        <v>1</v>
      </c>
      <c r="G8" s="3">
        <f>'tc2-all genes'!R38/'tc2-all genes'!$Q$38</f>
        <v>0.71863610854596183</v>
      </c>
      <c r="H8" s="3">
        <f>'tc2-all genes'!S38/'tc2-all genes'!$Q$38</f>
        <v>0.62416527355744955</v>
      </c>
      <c r="I8" s="3">
        <f>'tc2-all genes'!T38/'tc2-all genes'!$Q$38</f>
        <v>0.58438862372965672</v>
      </c>
    </row>
    <row r="9" spans="1:9">
      <c r="A9" t="str">
        <f>'tc2-all genes'!L39</f>
        <v>Mef2c</v>
      </c>
      <c r="B9" s="3">
        <f>'tc2-all genes'!M39</f>
        <v>1.3555291985855726E-2</v>
      </c>
      <c r="C9" s="3">
        <f>'tc2-all genes'!N39</f>
        <v>1.485061684616824E-2</v>
      </c>
      <c r="D9" s="3">
        <f>'tc2-all genes'!O39</f>
        <v>8.7996792742006513E-3</v>
      </c>
      <c r="E9" s="3">
        <f>'tc2-all genes'!P39</f>
        <v>4.2738102451769788E-2</v>
      </c>
      <c r="F9" s="3">
        <f>'tc2-all genes'!Q39</f>
        <v>0.2234979232520026</v>
      </c>
      <c r="G9" s="3">
        <f>'tc2-all genes'!R39</f>
        <v>0.88168384710009107</v>
      </c>
      <c r="H9" s="3">
        <f>'tc2-all genes'!S39</f>
        <v>0.98623270460301471</v>
      </c>
      <c r="I9" s="3">
        <f>'tc2-all genes'!T39</f>
        <v>1</v>
      </c>
    </row>
    <row r="10" spans="1:9">
      <c r="A10" t="str">
        <f>'tc2-all genes'!L40</f>
        <v>Cdkn1a</v>
      </c>
      <c r="B10" s="3">
        <f>'tc2-all genes'!M40/'tc2-all genes'!$S$40</f>
        <v>0.16436784510571259</v>
      </c>
      <c r="C10" s="3">
        <f>'tc2-all genes'!N40/'tc2-all genes'!$S$40</f>
        <v>0.12689144058243509</v>
      </c>
      <c r="D10" s="3">
        <f>'tc2-all genes'!O40/'tc2-all genes'!$S$40</f>
        <v>0.10694937863702995</v>
      </c>
      <c r="E10" s="3">
        <f>'tc2-all genes'!P40/'tc2-all genes'!$S$40</f>
        <v>0.17454448299401865</v>
      </c>
      <c r="F10" s="3">
        <f>'tc2-all genes'!Q40/'tc2-all genes'!$S$40</f>
        <v>0.55158941150297225</v>
      </c>
      <c r="G10" s="3">
        <f>'tc2-all genes'!R40/'tc2-all genes'!$S$40</f>
        <v>0.59529086846990653</v>
      </c>
      <c r="H10" s="3">
        <f>'tc2-all genes'!S40/'tc2-all genes'!$S$40</f>
        <v>1</v>
      </c>
      <c r="I10" s="3">
        <f>'tc2-all genes'!T40/'tc2-all genes'!$S$40</f>
        <v>0.80106987720724243</v>
      </c>
    </row>
    <row r="11" spans="1:9">
      <c r="A11" t="str">
        <f>'tc2-all genes'!L41</f>
        <v>Myf5</v>
      </c>
      <c r="B11" s="3">
        <f>'tc2-all genes'!M41</f>
        <v>0.46169115558890833</v>
      </c>
      <c r="C11" s="3">
        <f>'tc2-all genes'!N41</f>
        <v>0.48520511384452075</v>
      </c>
      <c r="D11" s="3">
        <f>'tc2-all genes'!O41</f>
        <v>0.52243857567373586</v>
      </c>
      <c r="E11" s="3">
        <f>'tc2-all genes'!P41</f>
        <v>0.78096691507790006</v>
      </c>
      <c r="F11" s="3">
        <f>'tc2-all genes'!Q41</f>
        <v>0.61842333587658982</v>
      </c>
      <c r="G11" s="3">
        <f>'tc2-all genes'!R41</f>
        <v>0.41370281066818121</v>
      </c>
      <c r="H11" s="3">
        <f>'tc2-all genes'!S41</f>
        <v>0.50115658020540998</v>
      </c>
      <c r="I11" s="3">
        <f>'tc2-all genes'!T41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tc2-all genes</vt:lpstr>
      <vt:lpstr>tc3</vt:lpstr>
      <vt:lpstr>Sheet2</vt:lpstr>
      <vt:lpstr>for 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lcinstall</dc:creator>
  <cp:lastModifiedBy>Dave Bridges</cp:lastModifiedBy>
  <dcterms:created xsi:type="dcterms:W3CDTF">2014-12-16T23:30:46Z</dcterms:created>
  <dcterms:modified xsi:type="dcterms:W3CDTF">2014-12-18T21:50:56Z</dcterms:modified>
</cp:coreProperties>
</file>