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dias\Documents\WGOA-Ecopath-Rpath\WGOA_source_data\"/>
    </mc:Choice>
  </mc:AlternateContent>
  <xr:revisionPtr revIDLastSave="0" documentId="13_ncr:1_{7F4B4E48-C640-45AA-8070-A3C6CE4776ED}" xr6:coauthVersionLast="47" xr6:coauthVersionMax="47" xr10:uidLastSave="{00000000-0000-0000-0000-000000000000}"/>
  <bookViews>
    <workbookView xWindow="-120" yWindow="-120" windowWidth="29040" windowHeight="15720" activeTab="3" xr2:uid="{27374A76-405C-49B2-ABB2-B6A016766631}"/>
  </bookViews>
  <sheets>
    <sheet name="METADATA" sheetId="4" r:id="rId1"/>
    <sheet name="OBSERVATIONS" sheetId="5" r:id="rId2"/>
    <sheet name="Fleets" sheetId="3" r:id="rId3"/>
    <sheet name="Catch" sheetId="1" r:id="rId4"/>
    <sheet name="Discard" sheetId="2" r:id="rId5"/>
  </sheets>
  <definedNames>
    <definedName name="_xlnm._FilterDatabase" localSheetId="3" hidden="1">Catch!$A$1:$M$98</definedName>
    <definedName name="_xlnm._FilterDatabase" localSheetId="4" hidden="1">Discard!$A$1:$M$98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3" i="2"/>
  <c r="M24" i="2"/>
  <c r="M25" i="2"/>
  <c r="M26" i="2"/>
  <c r="M27" i="2"/>
  <c r="M28" i="2"/>
  <c r="M29" i="2"/>
  <c r="M30" i="2"/>
  <c r="M31" i="2"/>
  <c r="M32" i="2"/>
  <c r="M33" i="2"/>
  <c r="M34" i="2"/>
  <c r="M36" i="2"/>
  <c r="M37" i="2"/>
  <c r="M39" i="2"/>
  <c r="M40" i="2"/>
  <c r="M42" i="2"/>
  <c r="M43" i="2"/>
  <c r="M45" i="2"/>
  <c r="M46" i="2"/>
  <c r="M47" i="2"/>
  <c r="M48" i="2"/>
  <c r="M50" i="2"/>
  <c r="M51" i="2"/>
  <c r="M52" i="2"/>
  <c r="M53" i="2"/>
  <c r="M54" i="2"/>
  <c r="M55" i="2"/>
  <c r="M57" i="2"/>
  <c r="M58" i="2"/>
  <c r="M60" i="2"/>
  <c r="M61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2" i="2"/>
  <c r="D98" i="1"/>
  <c r="E98" i="1"/>
  <c r="F98" i="1"/>
  <c r="G98" i="1"/>
  <c r="H98" i="1"/>
  <c r="I98" i="1"/>
  <c r="J98" i="1"/>
  <c r="K98" i="1"/>
  <c r="L98" i="1"/>
  <c r="C98" i="1"/>
  <c r="M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9" i="1"/>
  <c r="M40" i="1"/>
  <c r="M42" i="1"/>
  <c r="M43" i="1"/>
  <c r="M45" i="1"/>
  <c r="M46" i="1"/>
  <c r="M47" i="1"/>
  <c r="M48" i="1"/>
  <c r="M50" i="1"/>
  <c r="M51" i="1"/>
  <c r="M52" i="1"/>
  <c r="M53" i="1"/>
  <c r="M54" i="1"/>
  <c r="M55" i="1"/>
  <c r="M57" i="1"/>
  <c r="M58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  <c r="M98" i="1" l="1"/>
</calcChain>
</file>

<file path=xl/sharedStrings.xml><?xml version="1.0" encoding="utf-8"?>
<sst xmlns="http://schemas.openxmlformats.org/spreadsheetml/2006/main" count="296" uniqueCount="176">
  <si>
    <t>Group name</t>
  </si>
  <si>
    <t>subsistence</t>
  </si>
  <si>
    <t>Total</t>
  </si>
  <si>
    <t>Transient killer whales</t>
  </si>
  <si>
    <t>Resident killer whales</t>
  </si>
  <si>
    <t>Offshore killer whales</t>
  </si>
  <si>
    <t>Other toothed whales</t>
  </si>
  <si>
    <t>Humpback whale</t>
  </si>
  <si>
    <t>Other baleen whales</t>
  </si>
  <si>
    <t>Dolphins &amp; porpoises</t>
  </si>
  <si>
    <t>Northern elephant seal</t>
  </si>
  <si>
    <t>Northern fur seal adult</t>
  </si>
  <si>
    <t>Northern fur seal juvenile</t>
  </si>
  <si>
    <t>Steller sea lion</t>
  </si>
  <si>
    <t>Harbor seal</t>
  </si>
  <si>
    <t>Sea otter</t>
  </si>
  <si>
    <t>Piscivorous surface birds</t>
  </si>
  <si>
    <t>Planktivorous surface birds</t>
  </si>
  <si>
    <t>Piscivorous diving birds</t>
  </si>
  <si>
    <t>Planktivorous diving birds</t>
  </si>
  <si>
    <t>Salmon returning</t>
  </si>
  <si>
    <t>Salmon outgoing</t>
  </si>
  <si>
    <t>Pacific hake</t>
  </si>
  <si>
    <t>Pacific herring</t>
  </si>
  <si>
    <t>Pacific herring adult</t>
  </si>
  <si>
    <t>Pacific herring juvenile</t>
  </si>
  <si>
    <t>Pacific sandlance</t>
  </si>
  <si>
    <t>Pacific capelin</t>
  </si>
  <si>
    <t>Shelf forage fish</t>
  </si>
  <si>
    <t>Slope forage fish</t>
  </si>
  <si>
    <t>Pacific dogfish</t>
  </si>
  <si>
    <t>Salmon shark</t>
  </si>
  <si>
    <t>Pacific sleeper shark</t>
  </si>
  <si>
    <t>Big skate</t>
  </si>
  <si>
    <t>Longnose skate</t>
  </si>
  <si>
    <t>Other skates</t>
  </si>
  <si>
    <t>Pacific halibut</t>
  </si>
  <si>
    <t>Pacific halibut adult</t>
  </si>
  <si>
    <t>Pacific halibut juvenile</t>
  </si>
  <si>
    <t>Arrowtooth flounder</t>
  </si>
  <si>
    <t>Arrowtooth flounder adult</t>
  </si>
  <si>
    <t>Arrowtooth flounder juvenile</t>
  </si>
  <si>
    <t xml:space="preserve">Rex sole </t>
  </si>
  <si>
    <t>Rex sole adult</t>
  </si>
  <si>
    <t>Rex sole juvenile</t>
  </si>
  <si>
    <t>Flathead sole</t>
  </si>
  <si>
    <t>Flathead sole adult</t>
  </si>
  <si>
    <t>Flathead sole juvenile</t>
  </si>
  <si>
    <t>Shallow-water flatfish</t>
  </si>
  <si>
    <t>Deep-water flatfish</t>
  </si>
  <si>
    <t>Pacific ocean perch</t>
  </si>
  <si>
    <t>Pacific ocean perch adult</t>
  </si>
  <si>
    <t>Pacific ocean perch juvenile</t>
  </si>
  <si>
    <t>Slope rockfish</t>
  </si>
  <si>
    <t>Demersal shelf rockfish</t>
  </si>
  <si>
    <t>Pelagic shelf rockfish</t>
  </si>
  <si>
    <t>Thornyheads</t>
  </si>
  <si>
    <t>Sablefish</t>
  </si>
  <si>
    <t>Sablefish adult</t>
  </si>
  <si>
    <t>Sablefish juvenile</t>
  </si>
  <si>
    <t>Pacific cod</t>
  </si>
  <si>
    <t>Pacific cod adult</t>
  </si>
  <si>
    <t>Pacific cod juvenile</t>
  </si>
  <si>
    <t>Walleye pollock</t>
  </si>
  <si>
    <t xml:space="preserve"> Walleye pollock adult</t>
  </si>
  <si>
    <t>Walleye pollock juvenile</t>
  </si>
  <si>
    <t>Large sculpins</t>
  </si>
  <si>
    <t>Lingcod</t>
  </si>
  <si>
    <t>Atka mackerel</t>
  </si>
  <si>
    <t>Shelf demersal fish</t>
  </si>
  <si>
    <t>Slope demersal fish</t>
  </si>
  <si>
    <t>Miscellaneous deep-sea fish</t>
  </si>
  <si>
    <t>Squid</t>
  </si>
  <si>
    <t>Octopus</t>
  </si>
  <si>
    <t>Tanner crab</t>
  </si>
  <si>
    <t>King crab</t>
  </si>
  <si>
    <t>Pandalid shrimp</t>
  </si>
  <si>
    <t>Nonpandalid shrimp</t>
  </si>
  <si>
    <t>Motile epifauna</t>
  </si>
  <si>
    <t>Benthic zooplankton</t>
  </si>
  <si>
    <t>Sessile epifauna</t>
  </si>
  <si>
    <t>Infauna</t>
  </si>
  <si>
    <t>Gelatinous carnivores</t>
  </si>
  <si>
    <t>Other gelatinous zooplankton</t>
  </si>
  <si>
    <t>Mysids</t>
  </si>
  <si>
    <t>Pelagic amphipods</t>
  </si>
  <si>
    <t>Euphausiids</t>
  </si>
  <si>
    <t>Large copepods</t>
  </si>
  <si>
    <t>Small copepods</t>
  </si>
  <si>
    <t>Large microzooplankton</t>
  </si>
  <si>
    <t>Small microzooplankton</t>
  </si>
  <si>
    <t>Large phytoplankton</t>
  </si>
  <si>
    <t>Small phytoplankton</t>
  </si>
  <si>
    <t>Macroalgae</t>
  </si>
  <si>
    <t>Benthic microbes</t>
  </si>
  <si>
    <t>Discards</t>
  </si>
  <si>
    <t>Offal</t>
  </si>
  <si>
    <t>Pelagic detritus</t>
  </si>
  <si>
    <t>Benthic detritus</t>
  </si>
  <si>
    <t>Sum</t>
  </si>
  <si>
    <t>METADATA</t>
  </si>
  <si>
    <t>The new fleet composition for WGOA model as 4/28/2025</t>
  </si>
  <si>
    <t>Name</t>
  </si>
  <si>
    <t xml:space="preserve">Fixed cost </t>
  </si>
  <si>
    <t xml:space="preserve">EffortCost </t>
  </si>
  <si>
    <t xml:space="preserve">Cost of sailing </t>
  </si>
  <si>
    <t xml:space="preserve">Profit </t>
  </si>
  <si>
    <t xml:space="preserve">Total value </t>
  </si>
  <si>
    <t>HAL_federal</t>
  </si>
  <si>
    <t>TRW_federal</t>
  </si>
  <si>
    <t>POT_federal</t>
  </si>
  <si>
    <t>JIG_federal</t>
  </si>
  <si>
    <t>Catches:</t>
  </si>
  <si>
    <t>Arrowtooth has a larger state catch than a federal catch for the beginning og the time series. </t>
  </si>
  <si>
    <t>Atka mackerel has state trw catch </t>
  </si>
  <si>
    <t>Big skate doens’t have catches (conf flags) </t>
  </si>
  <si>
    <t>Deep water flatfish has State HAL and TRW</t>
  </si>
  <si>
    <t>Demersal shelf rockfish state HAL, JIG POT TRW</t>
  </si>
  <si>
    <t>Flathead_sole fed HAL POT under conf. Flag and state HAL conf flag. stateTRW available</t>
  </si>
  <si>
    <t>Gelatinous carnivores state OTHs but we probably can omit this</t>
  </si>
  <si>
    <t>Longnose skate retention is under conf flag</t>
  </si>
  <si>
    <t>Motile epifauna state OTH POT TRW</t>
  </si>
  <si>
    <t>Octupus state HAL POT TRW. Octopus federal under conf flag</t>
  </si>
  <si>
    <t>Other skates: state HAL and TRW (fed HAL and TRW under conf flag)</t>
  </si>
  <si>
    <t>Pcod state HAL, JIG, OTH, POT, TRW</t>
  </si>
  <si>
    <t>Dogfish, under conf flad for fed HAL TRW and state HAL</t>
  </si>
  <si>
    <t>Halibut state HAL JIG, POT, TRW</t>
  </si>
  <si>
    <t>POP state HAL TRW </t>
  </si>
  <si>
    <t>We lost P sandlance values, they don’t show us on cas but show up at FT TRW under federally managed with conf flag </t>
  </si>
  <si>
    <t>Pelagic Shelf rockfish has the state HAL JIG TRW with conf flag for POT and conf flag for federal JIG POT</t>
  </si>
  <si>
    <t>Rex sole TRW federal conf flag and has state TRW</t>
  </si>
  <si>
    <t> Sablefish fed POT under conf flag, there is state HAL, TRW </t>
  </si>
  <si>
    <t>Salmon shark TRW conf flag</t>
  </si>
  <si>
    <t>Shallow water flatfish fed JIG POT conf flag, state data available (HAL, POT, TRW)</t>
  </si>
  <si>
    <t>Shelf demersal fish fed HAL, POT, TRW under conf flag. State HAL POT TRW data available</t>
  </si>
  <si>
    <t>Shelf forage fish state OTH, TRW</t>
  </si>
  <si>
    <t>Slope demersal fish state HAL TRW. Lost the other fisheries that was stated in the model </t>
  </si>
  <si>
    <t>Slope rockfish fed JIG POT under conf flag. State HAL, JIG, TRW have data</t>
  </si>
  <si>
    <t>Squid state TRW data available</t>
  </si>
  <si>
    <t>Thornyhead fed POT under conf. Flag. State HAL TRW available</t>
  </si>
  <si>
    <t>Pollock fed HAL JIG POT under conf flag, pollock trawl is 0.3647 and in the model old version 0.013 for total. Pollock state HAL, JIG, OTH, POT, TRW </t>
  </si>
  <si>
    <t>Large sculpins might need a placeholder for catch</t>
  </si>
  <si>
    <t>Pacific sleeper shark TRW under conf flag </t>
  </si>
  <si>
    <t>Discards:</t>
  </si>
  <si>
    <t>For the FG without data, should we add a placeholder?</t>
  </si>
  <si>
    <t>Arrowtooth flounder POT no data (NA),data loss</t>
  </si>
  <si>
    <t>Atka HAL POT no data, </t>
  </si>
  <si>
    <t>Big Skate HAL, POT, TRW no data, data loss</t>
  </si>
  <si>
    <t>Demersal shelf rockfish no data,data loss</t>
  </si>
  <si>
    <t>Large sculpins D no data</t>
  </si>
  <si>
    <t>Longnose skate HAL, POT, TRW no data, data loss </t>
  </si>
  <si>
    <t>Octopus, HAL, POT, TRW no data, data loss</t>
  </si>
  <si>
    <t>Other skates HAL, POT, TRW, no data, data loss</t>
  </si>
  <si>
    <t>Pacific cod POT no data, data loss for POT. Decrease from the other model </t>
  </si>
  <si>
    <t>Dogfish data loss  HAL, POT, TRW</t>
  </si>
  <si>
    <t>Pacific halibut HAL and POT, data loss</t>
  </si>
  <si>
    <t>Pacific ocean perch no POT data</t>
  </si>
  <si>
    <t>Pacific sleeper shark loss of data</t>
  </si>
  <si>
    <t>Pelagic shelf rockfish POT loss of data, decrease from the current model</t>
  </si>
  <si>
    <t>Rex sole loss of data</t>
  </si>
  <si>
    <t>Sablefish POT loss of data decrease of estimates</t>
  </si>
  <si>
    <t>Salmon shark loss of data</t>
  </si>
  <si>
    <t>Shallow water flatfish shows a slight decrease by 0.07 POT no data</t>
  </si>
  <si>
    <t>Shelf demersal fish HAL, POT and TRW no data</t>
  </si>
  <si>
    <t>Slope demersal fish no data, loss of data</t>
  </si>
  <si>
    <t>Slope rockfish 0.15 on current model, 0.0098 new estimate no data for POT</t>
  </si>
  <si>
    <t>Squid HAL no data but same number as current model</t>
  </si>
  <si>
    <t>Thornyhead no data for POT decrease from current model from 0.004  to 0.00098264</t>
  </si>
  <si>
    <t>Pollock no POT data decrease from the current model from 0.245 to 0.042239705</t>
  </si>
  <si>
    <t>Check if resolved</t>
  </si>
  <si>
    <t>HAL_state</t>
  </si>
  <si>
    <t>TRW_state</t>
  </si>
  <si>
    <t>POT_state</t>
  </si>
  <si>
    <t>JIG_state</t>
  </si>
  <si>
    <t>OTH_state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</si>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</sst>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0" fontId="0" fillId="4" borderId="0" xfId="0" applyFill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top" indent="1"/>
    </xf>
    <xf numFmtId="0" fontId="1" fillId="2" borderId="0" xfId="0" applyFont="1" applyFill="1" applyAlignment="1">
      <alignment vertical="center"/>
    </xf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1D8A-21DA-4E51-8498-8219DEFA465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B128-6D61-416F-A0C1-05CC70C00498}">
  <dimension ref="A1:F57"/>
  <sheetViews>
    <sheetView workbookViewId="0">
      <selection activeCell="B25" sqref="B25"/>
    </sheetView>
  </sheetViews>
  <sheetFormatPr defaultRowHeight="15" x14ac:dyDescent="0.25"/>
  <cols>
    <col min="1" max="1" width="18.7109375" customWidth="1"/>
  </cols>
  <sheetData>
    <row r="1" spans="1:6" x14ac:dyDescent="0.25">
      <c r="A1" s="3" t="s">
        <v>169</v>
      </c>
      <c r="B1" s="12" t="s">
        <v>112</v>
      </c>
      <c r="C1" s="3"/>
      <c r="D1" s="3"/>
      <c r="E1" s="3"/>
      <c r="F1" s="3"/>
    </row>
    <row r="2" spans="1:6" x14ac:dyDescent="0.25">
      <c r="B2" s="11" t="s">
        <v>113</v>
      </c>
    </row>
    <row r="3" spans="1:6" x14ac:dyDescent="0.25">
      <c r="B3" s="11" t="s">
        <v>114</v>
      </c>
    </row>
    <row r="4" spans="1:6" x14ac:dyDescent="0.25">
      <c r="B4" s="11" t="s">
        <v>115</v>
      </c>
    </row>
    <row r="5" spans="1:6" x14ac:dyDescent="0.25">
      <c r="B5" s="11" t="s">
        <v>116</v>
      </c>
    </row>
    <row r="6" spans="1:6" x14ac:dyDescent="0.25">
      <c r="B6" s="11" t="s">
        <v>117</v>
      </c>
    </row>
    <row r="7" spans="1:6" x14ac:dyDescent="0.25">
      <c r="B7" s="11" t="s">
        <v>118</v>
      </c>
    </row>
    <row r="8" spans="1:6" x14ac:dyDescent="0.25">
      <c r="B8" s="11" t="s">
        <v>119</v>
      </c>
    </row>
    <row r="9" spans="1:6" x14ac:dyDescent="0.25">
      <c r="B9" s="11" t="s">
        <v>120</v>
      </c>
    </row>
    <row r="10" spans="1:6" x14ac:dyDescent="0.25">
      <c r="B10" s="11" t="s">
        <v>121</v>
      </c>
    </row>
    <row r="11" spans="1:6" x14ac:dyDescent="0.25">
      <c r="B11" s="11" t="s">
        <v>122</v>
      </c>
    </row>
    <row r="12" spans="1:6" x14ac:dyDescent="0.25">
      <c r="B12" s="11" t="s">
        <v>123</v>
      </c>
    </row>
    <row r="13" spans="1:6" x14ac:dyDescent="0.25">
      <c r="B13" s="11" t="s">
        <v>124</v>
      </c>
    </row>
    <row r="14" spans="1:6" x14ac:dyDescent="0.25">
      <c r="B14" s="11" t="s">
        <v>125</v>
      </c>
    </row>
    <row r="15" spans="1:6" x14ac:dyDescent="0.25">
      <c r="B15" s="11" t="s">
        <v>126</v>
      </c>
    </row>
    <row r="16" spans="1:6" x14ac:dyDescent="0.25">
      <c r="B16" s="11" t="s">
        <v>127</v>
      </c>
    </row>
    <row r="17" spans="1:6" x14ac:dyDescent="0.25">
      <c r="B17" s="11" t="s">
        <v>128</v>
      </c>
    </row>
    <row r="18" spans="1:6" x14ac:dyDescent="0.25">
      <c r="B18" s="11" t="s">
        <v>129</v>
      </c>
    </row>
    <row r="19" spans="1:6" x14ac:dyDescent="0.25">
      <c r="B19" s="11" t="s">
        <v>130</v>
      </c>
    </row>
    <row r="20" spans="1:6" x14ac:dyDescent="0.25">
      <c r="B20" s="11" t="s">
        <v>131</v>
      </c>
    </row>
    <row r="21" spans="1:6" x14ac:dyDescent="0.25">
      <c r="B21" s="11" t="s">
        <v>132</v>
      </c>
    </row>
    <row r="22" spans="1:6" x14ac:dyDescent="0.25">
      <c r="B22" s="11" t="s">
        <v>133</v>
      </c>
    </row>
    <row r="23" spans="1:6" x14ac:dyDescent="0.25">
      <c r="B23" s="11" t="s">
        <v>134</v>
      </c>
    </row>
    <row r="24" spans="1:6" x14ac:dyDescent="0.25">
      <c r="B24" s="11" t="s">
        <v>135</v>
      </c>
    </row>
    <row r="25" spans="1:6" x14ac:dyDescent="0.25">
      <c r="B25" s="11" t="s">
        <v>136</v>
      </c>
    </row>
    <row r="26" spans="1:6" x14ac:dyDescent="0.25">
      <c r="B26" s="11" t="s">
        <v>137</v>
      </c>
    </row>
    <row r="27" spans="1:6" x14ac:dyDescent="0.25">
      <c r="B27" s="11" t="s">
        <v>138</v>
      </c>
    </row>
    <row r="28" spans="1:6" x14ac:dyDescent="0.25">
      <c r="B28" s="11" t="s">
        <v>139</v>
      </c>
    </row>
    <row r="29" spans="1:6" x14ac:dyDescent="0.25">
      <c r="B29" s="11" t="s">
        <v>140</v>
      </c>
    </row>
    <row r="30" spans="1:6" x14ac:dyDescent="0.25">
      <c r="B30" s="11" t="s">
        <v>141</v>
      </c>
    </row>
    <row r="31" spans="1:6" x14ac:dyDescent="0.25">
      <c r="B31" s="11" t="s">
        <v>142</v>
      </c>
    </row>
    <row r="32" spans="1:6" x14ac:dyDescent="0.25">
      <c r="A32" s="3"/>
      <c r="B32" s="12" t="s">
        <v>143</v>
      </c>
      <c r="C32" s="3"/>
      <c r="D32" s="3"/>
      <c r="E32" s="3"/>
      <c r="F32" s="3"/>
    </row>
    <row r="33" spans="1:6" x14ac:dyDescent="0.25">
      <c r="A33" s="3"/>
      <c r="B33" s="12" t="s">
        <v>144</v>
      </c>
      <c r="C33" s="3"/>
      <c r="D33" s="3"/>
      <c r="E33" s="3"/>
      <c r="F33" s="3"/>
    </row>
    <row r="34" spans="1:6" x14ac:dyDescent="0.25">
      <c r="B34" s="11" t="s">
        <v>145</v>
      </c>
    </row>
    <row r="35" spans="1:6" x14ac:dyDescent="0.25">
      <c r="B35" s="11" t="s">
        <v>146</v>
      </c>
    </row>
    <row r="36" spans="1:6" x14ac:dyDescent="0.25">
      <c r="B36" s="11" t="s">
        <v>147</v>
      </c>
    </row>
    <row r="37" spans="1:6" x14ac:dyDescent="0.25">
      <c r="B37" s="11" t="s">
        <v>148</v>
      </c>
    </row>
    <row r="38" spans="1:6" x14ac:dyDescent="0.25">
      <c r="B38" s="11" t="s">
        <v>149</v>
      </c>
    </row>
    <row r="39" spans="1:6" x14ac:dyDescent="0.25">
      <c r="B39" s="11" t="s">
        <v>150</v>
      </c>
    </row>
    <row r="40" spans="1:6" x14ac:dyDescent="0.25">
      <c r="B40" s="11" t="s">
        <v>151</v>
      </c>
    </row>
    <row r="41" spans="1:6" x14ac:dyDescent="0.25">
      <c r="B41" s="11" t="s">
        <v>152</v>
      </c>
    </row>
    <row r="42" spans="1:6" x14ac:dyDescent="0.25">
      <c r="B42" s="11" t="s">
        <v>153</v>
      </c>
    </row>
    <row r="43" spans="1:6" x14ac:dyDescent="0.25">
      <c r="B43" s="11" t="s">
        <v>154</v>
      </c>
    </row>
    <row r="44" spans="1:6" x14ac:dyDescent="0.25">
      <c r="B44" s="11" t="s">
        <v>155</v>
      </c>
    </row>
    <row r="45" spans="1:6" x14ac:dyDescent="0.25">
      <c r="B45" s="11" t="s">
        <v>156</v>
      </c>
    </row>
    <row r="46" spans="1:6" x14ac:dyDescent="0.25">
      <c r="B46" s="11" t="s">
        <v>157</v>
      </c>
    </row>
    <row r="47" spans="1:6" x14ac:dyDescent="0.25">
      <c r="B47" s="11" t="s">
        <v>158</v>
      </c>
    </row>
    <row r="48" spans="1:6" x14ac:dyDescent="0.25">
      <c r="B48" s="11" t="s">
        <v>159</v>
      </c>
    </row>
    <row r="49" spans="2:2" x14ac:dyDescent="0.25">
      <c r="B49" s="11" t="s">
        <v>160</v>
      </c>
    </row>
    <row r="50" spans="2:2" x14ac:dyDescent="0.25">
      <c r="B50" s="11" t="s">
        <v>161</v>
      </c>
    </row>
    <row r="51" spans="2:2" x14ac:dyDescent="0.25">
      <c r="B51" s="11" t="s">
        <v>162</v>
      </c>
    </row>
    <row r="52" spans="2:2" x14ac:dyDescent="0.25">
      <c r="B52" s="11" t="s">
        <v>163</v>
      </c>
    </row>
    <row r="53" spans="2:2" x14ac:dyDescent="0.25">
      <c r="B53" s="11" t="s">
        <v>164</v>
      </c>
    </row>
    <row r="54" spans="2:2" x14ac:dyDescent="0.25">
      <c r="B54" s="11" t="s">
        <v>165</v>
      </c>
    </row>
    <row r="55" spans="2:2" x14ac:dyDescent="0.25">
      <c r="B55" s="11" t="s">
        <v>166</v>
      </c>
    </row>
    <row r="56" spans="2:2" x14ac:dyDescent="0.25">
      <c r="B56" s="11" t="s">
        <v>167</v>
      </c>
    </row>
    <row r="57" spans="2:2" x14ac:dyDescent="0.25">
      <c r="B57" s="10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9C87-35FC-43C0-B485-0D6BB9C2DA13}">
  <dimension ref="A1:G11"/>
  <sheetViews>
    <sheetView workbookViewId="0">
      <selection activeCell="B2" sqref="B2:B11"/>
    </sheetView>
  </sheetViews>
  <sheetFormatPr defaultRowHeight="15" x14ac:dyDescent="0.25"/>
  <cols>
    <col min="2" max="2" width="26" customWidth="1"/>
  </cols>
  <sheetData>
    <row r="1" spans="1:7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>
        <v>1</v>
      </c>
      <c r="B2" t="s">
        <v>1</v>
      </c>
      <c r="C2">
        <v>0</v>
      </c>
      <c r="D2">
        <v>40</v>
      </c>
      <c r="E2">
        <v>40</v>
      </c>
      <c r="F2">
        <v>20</v>
      </c>
      <c r="G2">
        <v>100</v>
      </c>
    </row>
    <row r="3" spans="1:7" x14ac:dyDescent="0.25">
      <c r="A3">
        <v>2</v>
      </c>
      <c r="B3" t="s">
        <v>108</v>
      </c>
      <c r="C3">
        <v>0</v>
      </c>
      <c r="D3">
        <v>40</v>
      </c>
      <c r="E3">
        <v>40</v>
      </c>
      <c r="F3">
        <v>20</v>
      </c>
      <c r="G3">
        <v>100</v>
      </c>
    </row>
    <row r="4" spans="1:7" x14ac:dyDescent="0.25">
      <c r="A4">
        <v>3</v>
      </c>
      <c r="B4" t="s">
        <v>109</v>
      </c>
      <c r="C4">
        <v>0</v>
      </c>
      <c r="D4">
        <v>40</v>
      </c>
      <c r="E4">
        <v>40</v>
      </c>
      <c r="F4">
        <v>20</v>
      </c>
      <c r="G4">
        <v>100</v>
      </c>
    </row>
    <row r="5" spans="1:7" x14ac:dyDescent="0.25">
      <c r="A5">
        <v>4</v>
      </c>
      <c r="B5" t="s">
        <v>110</v>
      </c>
      <c r="C5">
        <v>0</v>
      </c>
      <c r="D5">
        <v>40</v>
      </c>
      <c r="E5">
        <v>40</v>
      </c>
      <c r="F5">
        <v>20</v>
      </c>
      <c r="G5">
        <v>100</v>
      </c>
    </row>
    <row r="6" spans="1:7" x14ac:dyDescent="0.25">
      <c r="A6">
        <v>5</v>
      </c>
      <c r="B6" t="s">
        <v>111</v>
      </c>
      <c r="C6">
        <v>0</v>
      </c>
      <c r="D6">
        <v>40</v>
      </c>
      <c r="E6">
        <v>40</v>
      </c>
      <c r="F6">
        <v>20</v>
      </c>
      <c r="G6">
        <v>100</v>
      </c>
    </row>
    <row r="7" spans="1:7" x14ac:dyDescent="0.25">
      <c r="A7">
        <v>6</v>
      </c>
      <c r="B7" t="s">
        <v>170</v>
      </c>
      <c r="C7">
        <v>0</v>
      </c>
      <c r="D7">
        <v>40</v>
      </c>
      <c r="E7">
        <v>40</v>
      </c>
      <c r="F7">
        <v>20</v>
      </c>
      <c r="G7">
        <v>100</v>
      </c>
    </row>
    <row r="8" spans="1:7" x14ac:dyDescent="0.25">
      <c r="A8">
        <v>7</v>
      </c>
      <c r="B8" t="s">
        <v>171</v>
      </c>
      <c r="C8">
        <v>0</v>
      </c>
      <c r="D8">
        <v>40</v>
      </c>
      <c r="E8">
        <v>40</v>
      </c>
      <c r="F8">
        <v>20</v>
      </c>
      <c r="G8">
        <v>100</v>
      </c>
    </row>
    <row r="9" spans="1:7" x14ac:dyDescent="0.25">
      <c r="A9">
        <v>8</v>
      </c>
      <c r="B9" t="s">
        <v>172</v>
      </c>
      <c r="C9">
        <v>0</v>
      </c>
      <c r="D9">
        <v>40</v>
      </c>
      <c r="E9">
        <v>40</v>
      </c>
      <c r="F9">
        <v>20</v>
      </c>
      <c r="G9">
        <v>100</v>
      </c>
    </row>
    <row r="10" spans="1:7" x14ac:dyDescent="0.25">
      <c r="A10">
        <v>9</v>
      </c>
      <c r="B10" t="s">
        <v>173</v>
      </c>
      <c r="C10">
        <v>0</v>
      </c>
      <c r="D10">
        <v>40</v>
      </c>
      <c r="E10">
        <v>40</v>
      </c>
      <c r="F10">
        <v>20</v>
      </c>
      <c r="G10">
        <v>100</v>
      </c>
    </row>
    <row r="11" spans="1:7" x14ac:dyDescent="0.25">
      <c r="A11">
        <v>10</v>
      </c>
      <c r="B11" t="s">
        <v>174</v>
      </c>
      <c r="C11">
        <v>0</v>
      </c>
      <c r="D11">
        <v>40</v>
      </c>
      <c r="E11">
        <v>40</v>
      </c>
      <c r="F11">
        <v>20</v>
      </c>
      <c r="G1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1ACA-ED6A-4045-8EF4-52A6AB899584}">
  <dimension ref="A1:O98"/>
  <sheetViews>
    <sheetView tabSelected="1" topLeftCell="C46" zoomScale="110" zoomScaleNormal="110" workbookViewId="0">
      <selection activeCell="M63" sqref="M63"/>
    </sheetView>
  </sheetViews>
  <sheetFormatPr defaultRowHeight="15" x14ac:dyDescent="0.25"/>
  <cols>
    <col min="1" max="1" width="6.5703125" customWidth="1"/>
    <col min="2" max="2" width="23.85546875" customWidth="1"/>
    <col min="3" max="12" width="18.140625" customWidth="1"/>
    <col min="13" max="13" width="18.140625" style="6" customWidth="1"/>
    <col min="14" max="14" width="13.42578125" customWidth="1"/>
    <col min="15" max="15" width="15.5703125" customWidth="1"/>
  </cols>
  <sheetData>
    <row r="1" spans="1:15" s="2" customFormat="1" x14ac:dyDescent="0.25">
      <c r="B1" s="2" t="s">
        <v>0</v>
      </c>
      <c r="C1" t="s">
        <v>1</v>
      </c>
      <c r="D1" t="s">
        <v>108</v>
      </c>
      <c r="E1" t="s">
        <v>109</v>
      </c>
      <c r="F1" t="s">
        <v>110</v>
      </c>
      <c r="G1" t="s">
        <v>111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s="8" t="s">
        <v>2</v>
      </c>
      <c r="N1" s="2" t="s">
        <v>2</v>
      </c>
      <c r="O1" s="2" t="s">
        <v>175</v>
      </c>
    </row>
    <row r="2" spans="1:15" x14ac:dyDescent="0.25">
      <c r="A2">
        <v>1</v>
      </c>
      <c r="B2" t="s">
        <v>3</v>
      </c>
      <c r="C2" s="3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 s="6">
        <f>SUM(C2:L2)</f>
        <v>0</v>
      </c>
      <c r="N2">
        <v>0</v>
      </c>
      <c r="O2" s="14">
        <f>M2-N2</f>
        <v>0</v>
      </c>
    </row>
    <row r="3" spans="1:15" x14ac:dyDescent="0.25">
      <c r="A3">
        <v>2</v>
      </c>
      <c r="B3" t="s">
        <v>4</v>
      </c>
      <c r="C3" s="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 s="6">
        <f t="shared" ref="M3:M21" si="0">SUM(C3:L3)</f>
        <v>0</v>
      </c>
      <c r="N3">
        <v>0</v>
      </c>
      <c r="O3" s="14">
        <f t="shared" ref="O3:O66" si="1">M3-N3</f>
        <v>0</v>
      </c>
    </row>
    <row r="4" spans="1:15" x14ac:dyDescent="0.25">
      <c r="A4">
        <v>3</v>
      </c>
      <c r="B4" t="s">
        <v>5</v>
      </c>
      <c r="C4" s="3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0</v>
      </c>
      <c r="L4">
        <v>0</v>
      </c>
      <c r="M4" s="6">
        <f t="shared" si="0"/>
        <v>0</v>
      </c>
      <c r="N4">
        <v>0</v>
      </c>
      <c r="O4" s="14">
        <f t="shared" si="1"/>
        <v>0</v>
      </c>
    </row>
    <row r="5" spans="1:15" x14ac:dyDescent="0.25">
      <c r="A5">
        <v>4</v>
      </c>
      <c r="B5" t="s">
        <v>6</v>
      </c>
      <c r="C5" s="3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  <c r="L5">
        <v>0</v>
      </c>
      <c r="M5" s="6">
        <f t="shared" si="0"/>
        <v>0</v>
      </c>
      <c r="N5">
        <v>0</v>
      </c>
      <c r="O5" s="14">
        <f t="shared" si="1"/>
        <v>0</v>
      </c>
    </row>
    <row r="6" spans="1:15" x14ac:dyDescent="0.25">
      <c r="A6">
        <v>5</v>
      </c>
      <c r="B6" t="s">
        <v>7</v>
      </c>
      <c r="C6" s="3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 s="6">
        <f t="shared" si="0"/>
        <v>0</v>
      </c>
      <c r="N6">
        <v>0</v>
      </c>
      <c r="O6" s="14">
        <f t="shared" si="1"/>
        <v>0</v>
      </c>
    </row>
    <row r="7" spans="1:15" x14ac:dyDescent="0.25">
      <c r="A7">
        <v>6</v>
      </c>
      <c r="B7" t="s">
        <v>8</v>
      </c>
      <c r="C7" s="4">
        <v>8.5700000000000006E-8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 s="6">
        <f t="shared" si="0"/>
        <v>8.5700000000000006E-8</v>
      </c>
      <c r="N7" s="1">
        <v>8.5700000000000006E-8</v>
      </c>
      <c r="O7" s="14">
        <f t="shared" si="1"/>
        <v>0</v>
      </c>
    </row>
    <row r="8" spans="1:15" x14ac:dyDescent="0.25">
      <c r="A8">
        <v>7</v>
      </c>
      <c r="B8" t="s">
        <v>9</v>
      </c>
      <c r="C8" s="4">
        <v>1.29E-7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 s="6">
        <f t="shared" si="0"/>
        <v>1.29E-7</v>
      </c>
      <c r="N8" s="1">
        <v>1.29E-7</v>
      </c>
      <c r="O8" s="14">
        <f t="shared" si="1"/>
        <v>0</v>
      </c>
    </row>
    <row r="9" spans="1:15" x14ac:dyDescent="0.25">
      <c r="A9">
        <v>8</v>
      </c>
      <c r="B9" t="s">
        <v>10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 s="6">
        <f t="shared" si="0"/>
        <v>0</v>
      </c>
      <c r="N9">
        <v>0</v>
      </c>
      <c r="O9" s="14">
        <f t="shared" si="1"/>
        <v>0</v>
      </c>
    </row>
    <row r="10" spans="1:15" x14ac:dyDescent="0.25">
      <c r="A10">
        <v>9</v>
      </c>
      <c r="B10" t="s">
        <v>11</v>
      </c>
      <c r="C10" s="4">
        <v>5.09475E-5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 s="6">
        <f t="shared" si="0"/>
        <v>5.09475E-5</v>
      </c>
      <c r="N10" s="1">
        <v>5.09475E-5</v>
      </c>
      <c r="O10" s="14">
        <f t="shared" si="1"/>
        <v>0</v>
      </c>
    </row>
    <row r="11" spans="1:15" x14ac:dyDescent="0.25">
      <c r="A11">
        <v>10</v>
      </c>
      <c r="B11" t="s">
        <v>12</v>
      </c>
      <c r="C11" s="3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 s="6">
        <f t="shared" si="0"/>
        <v>0</v>
      </c>
      <c r="N11">
        <v>0</v>
      </c>
      <c r="O11" s="14">
        <f t="shared" si="1"/>
        <v>0</v>
      </c>
    </row>
    <row r="12" spans="1:15" x14ac:dyDescent="0.25">
      <c r="A12">
        <v>11</v>
      </c>
      <c r="B12" t="s">
        <v>13</v>
      </c>
      <c r="C12" s="4">
        <v>4.1699999999999997E-5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 s="6">
        <f t="shared" si="0"/>
        <v>4.1699999999999997E-5</v>
      </c>
      <c r="N12" s="1">
        <v>4.1699999999999997E-5</v>
      </c>
      <c r="O12" s="14">
        <f t="shared" si="1"/>
        <v>0</v>
      </c>
    </row>
    <row r="13" spans="1:15" x14ac:dyDescent="0.25">
      <c r="A13">
        <v>12</v>
      </c>
      <c r="B13" t="s">
        <v>14</v>
      </c>
      <c r="C13" s="4">
        <v>5.2330000000000002E-5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 s="6">
        <f t="shared" si="0"/>
        <v>5.2330000000000002E-5</v>
      </c>
      <c r="N13" s="1">
        <v>5.2330000000000002E-5</v>
      </c>
      <c r="O13" s="14">
        <f t="shared" si="1"/>
        <v>0</v>
      </c>
    </row>
    <row r="14" spans="1:15" x14ac:dyDescent="0.25">
      <c r="A14">
        <v>13</v>
      </c>
      <c r="B14" t="s">
        <v>15</v>
      </c>
      <c r="C14" s="4">
        <v>3.62E-8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 s="6">
        <f t="shared" si="0"/>
        <v>3.62E-8</v>
      </c>
      <c r="N14" s="1">
        <v>3.62E-8</v>
      </c>
      <c r="O14" s="14">
        <f t="shared" si="1"/>
        <v>0</v>
      </c>
    </row>
    <row r="15" spans="1:15" x14ac:dyDescent="0.25">
      <c r="A15">
        <v>14</v>
      </c>
      <c r="B15" t="s">
        <v>16</v>
      </c>
      <c r="C15" s="3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>
        <v>0</v>
      </c>
      <c r="M15" s="6">
        <f t="shared" si="0"/>
        <v>0</v>
      </c>
      <c r="N15">
        <v>0</v>
      </c>
      <c r="O15" s="14">
        <f t="shared" si="1"/>
        <v>0</v>
      </c>
    </row>
    <row r="16" spans="1:15" x14ac:dyDescent="0.25">
      <c r="A16">
        <v>15</v>
      </c>
      <c r="B16" t="s">
        <v>17</v>
      </c>
      <c r="C16" s="3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 s="6">
        <f t="shared" si="0"/>
        <v>0</v>
      </c>
      <c r="N16">
        <v>0</v>
      </c>
      <c r="O16" s="14">
        <f t="shared" si="1"/>
        <v>0</v>
      </c>
    </row>
    <row r="17" spans="1:15" x14ac:dyDescent="0.25">
      <c r="A17">
        <v>16</v>
      </c>
      <c r="B17" t="s">
        <v>18</v>
      </c>
      <c r="C17" s="3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0</v>
      </c>
      <c r="M17" s="6">
        <f t="shared" si="0"/>
        <v>0</v>
      </c>
      <c r="N17">
        <v>0</v>
      </c>
      <c r="O17" s="14">
        <f t="shared" si="1"/>
        <v>0</v>
      </c>
    </row>
    <row r="18" spans="1:15" x14ac:dyDescent="0.25">
      <c r="A18">
        <v>17</v>
      </c>
      <c r="B18" t="s">
        <v>19</v>
      </c>
      <c r="C18" s="3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v>0</v>
      </c>
      <c r="L18">
        <v>0</v>
      </c>
      <c r="M18" s="6">
        <f t="shared" si="0"/>
        <v>0</v>
      </c>
      <c r="N18">
        <v>0</v>
      </c>
      <c r="O18" s="14">
        <f t="shared" si="1"/>
        <v>0</v>
      </c>
    </row>
    <row r="19" spans="1:15" x14ac:dyDescent="0.25">
      <c r="A19">
        <v>18</v>
      </c>
      <c r="B19" s="13" t="s">
        <v>20</v>
      </c>
      <c r="C19" s="3">
        <v>2.8465700000000001E-3</v>
      </c>
      <c r="D19">
        <v>0</v>
      </c>
      <c r="E19">
        <v>0</v>
      </c>
      <c r="F19">
        <v>0</v>
      </c>
      <c r="G19">
        <v>0</v>
      </c>
      <c r="H19">
        <v>0</v>
      </c>
      <c r="I19">
        <v>1.834765590573429E-5</v>
      </c>
      <c r="J19">
        <v>0</v>
      </c>
      <c r="K19" s="1">
        <v>0</v>
      </c>
      <c r="L19">
        <v>0.38997674840673202</v>
      </c>
      <c r="M19" s="6">
        <f t="shared" si="0"/>
        <v>0.39284166606263776</v>
      </c>
      <c r="N19">
        <v>0.39527590000000001</v>
      </c>
      <c r="O19" s="14">
        <f t="shared" si="1"/>
        <v>-2.4342339373622512E-3</v>
      </c>
    </row>
    <row r="20" spans="1:15" x14ac:dyDescent="0.25">
      <c r="A20">
        <v>19</v>
      </c>
      <c r="B20" t="s">
        <v>21</v>
      </c>
      <c r="C20" s="3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L20">
        <v>0</v>
      </c>
      <c r="M20" s="6">
        <f t="shared" si="0"/>
        <v>0</v>
      </c>
      <c r="N20">
        <v>0</v>
      </c>
      <c r="O20" s="14">
        <f t="shared" si="1"/>
        <v>0</v>
      </c>
    </row>
    <row r="21" spans="1:15" x14ac:dyDescent="0.25">
      <c r="A21">
        <v>20</v>
      </c>
      <c r="B21" t="s">
        <v>22</v>
      </c>
      <c r="C21" s="3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 s="6">
        <f t="shared" si="0"/>
        <v>0</v>
      </c>
      <c r="N21">
        <v>0</v>
      </c>
      <c r="O21" s="14">
        <f t="shared" si="1"/>
        <v>0</v>
      </c>
    </row>
    <row r="22" spans="1:15" x14ac:dyDescent="0.25">
      <c r="B22" t="s">
        <v>23</v>
      </c>
      <c r="C22" s="3"/>
      <c r="O22" s="14">
        <f t="shared" si="1"/>
        <v>0</v>
      </c>
    </row>
    <row r="23" spans="1:15" x14ac:dyDescent="0.25">
      <c r="A23">
        <v>21</v>
      </c>
      <c r="B23" s="13" t="s">
        <v>24</v>
      </c>
      <c r="C23" s="4">
        <v>6.8999999999999997E-5</v>
      </c>
      <c r="D23">
        <v>0</v>
      </c>
      <c r="E23">
        <v>0</v>
      </c>
      <c r="F23">
        <v>0</v>
      </c>
      <c r="G23">
        <v>0</v>
      </c>
      <c r="H23">
        <v>0</v>
      </c>
      <c r="I23">
        <v>1.1980815150211513E-5</v>
      </c>
      <c r="K23">
        <v>0</v>
      </c>
      <c r="L23">
        <v>1.4370333120358033E-2</v>
      </c>
      <c r="M23" s="6">
        <f>SUM(C23:L23)</f>
        <v>1.4451313935508244E-2</v>
      </c>
      <c r="N23">
        <v>1.515183E-2</v>
      </c>
      <c r="O23" s="14">
        <f t="shared" si="1"/>
        <v>-7.0051606449175567E-4</v>
      </c>
    </row>
    <row r="24" spans="1:15" x14ac:dyDescent="0.25">
      <c r="A24">
        <v>22</v>
      </c>
      <c r="B24" t="s">
        <v>25</v>
      </c>
      <c r="C24" s="3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v>0</v>
      </c>
      <c r="L24">
        <v>0</v>
      </c>
      <c r="M24" s="6">
        <f t="shared" ref="M24:M87" si="2">SUM(C24:L24)</f>
        <v>0</v>
      </c>
      <c r="N24">
        <v>0</v>
      </c>
      <c r="O24" s="14">
        <f t="shared" si="1"/>
        <v>0</v>
      </c>
    </row>
    <row r="25" spans="1:15" x14ac:dyDescent="0.25">
      <c r="A25">
        <v>23</v>
      </c>
      <c r="B25" t="s">
        <v>26</v>
      </c>
      <c r="C25" s="3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0</v>
      </c>
      <c r="L25">
        <v>0</v>
      </c>
      <c r="M25" s="6">
        <f t="shared" si="2"/>
        <v>0</v>
      </c>
      <c r="N25">
        <v>1.9927749999999999E-4</v>
      </c>
      <c r="O25" s="14">
        <f t="shared" si="1"/>
        <v>-1.9927749999999999E-4</v>
      </c>
    </row>
    <row r="26" spans="1:15" x14ac:dyDescent="0.25">
      <c r="A26">
        <v>24</v>
      </c>
      <c r="B26" t="s">
        <v>27</v>
      </c>
      <c r="C26" s="3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L26">
        <v>0</v>
      </c>
      <c r="M26" s="6">
        <f t="shared" si="2"/>
        <v>0</v>
      </c>
      <c r="N26">
        <v>0</v>
      </c>
      <c r="O26" s="14">
        <f t="shared" si="1"/>
        <v>0</v>
      </c>
    </row>
    <row r="27" spans="1:15" x14ac:dyDescent="0.25">
      <c r="A27">
        <v>25</v>
      </c>
      <c r="B27" t="s">
        <v>28</v>
      </c>
      <c r="C27" s="4">
        <v>6.7199999999999994E-5</v>
      </c>
      <c r="D27">
        <v>0</v>
      </c>
      <c r="E27">
        <v>3.90011179861907E-4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6">
        <f t="shared" si="2"/>
        <v>4.5721117986190701E-4</v>
      </c>
      <c r="N27" s="1">
        <v>6.7199999999999994E-5</v>
      </c>
      <c r="O27" s="14">
        <f t="shared" si="1"/>
        <v>3.90011179861907E-4</v>
      </c>
    </row>
    <row r="28" spans="1:15" x14ac:dyDescent="0.25">
      <c r="A28">
        <v>26</v>
      </c>
      <c r="B28" t="s">
        <v>29</v>
      </c>
      <c r="C28" s="3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0</v>
      </c>
      <c r="L28">
        <v>0</v>
      </c>
      <c r="M28" s="6">
        <f t="shared" si="2"/>
        <v>0</v>
      </c>
      <c r="N28">
        <v>0</v>
      </c>
      <c r="O28" s="14">
        <f t="shared" si="1"/>
        <v>0</v>
      </c>
    </row>
    <row r="29" spans="1:15" x14ac:dyDescent="0.25">
      <c r="A29">
        <v>27</v>
      </c>
      <c r="B29" t="s">
        <v>30</v>
      </c>
      <c r="C29" s="4">
        <v>9.8900000000000005E-8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6">
        <f t="shared" si="2"/>
        <v>9.8900000000000005E-8</v>
      </c>
      <c r="N29">
        <v>2.0686540000000001E-4</v>
      </c>
      <c r="O29" s="14">
        <f t="shared" si="1"/>
        <v>-2.067665E-4</v>
      </c>
    </row>
    <row r="30" spans="1:15" x14ac:dyDescent="0.25">
      <c r="A30">
        <v>28</v>
      </c>
      <c r="B30" t="s">
        <v>31</v>
      </c>
      <c r="C30" s="4">
        <v>8.1800000000000005E-8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 s="6">
        <f t="shared" si="2"/>
        <v>8.1800000000000005E-8</v>
      </c>
      <c r="N30" s="1">
        <v>3.6953360000000002E-6</v>
      </c>
      <c r="O30" s="14">
        <f t="shared" si="1"/>
        <v>-3.6135360000000004E-6</v>
      </c>
    </row>
    <row r="31" spans="1:15" x14ac:dyDescent="0.25">
      <c r="A31">
        <v>29</v>
      </c>
      <c r="B31" t="s">
        <v>32</v>
      </c>
      <c r="C31" s="3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 s="6">
        <f t="shared" si="2"/>
        <v>0</v>
      </c>
      <c r="N31" s="1">
        <v>7.6400499999999996E-8</v>
      </c>
      <c r="O31" s="14">
        <f t="shared" si="1"/>
        <v>-7.6400499999999996E-8</v>
      </c>
    </row>
    <row r="32" spans="1:15" x14ac:dyDescent="0.25">
      <c r="A32">
        <v>30</v>
      </c>
      <c r="B32" t="s">
        <v>33</v>
      </c>
      <c r="C32" s="4">
        <v>7.1699999999999997E-7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6">
        <f t="shared" si="2"/>
        <v>7.1699999999999997E-7</v>
      </c>
      <c r="N32">
        <v>4.8692679999999999E-4</v>
      </c>
      <c r="O32" s="14">
        <f t="shared" si="1"/>
        <v>-4.8620979999999998E-4</v>
      </c>
    </row>
    <row r="33" spans="1:15" x14ac:dyDescent="0.25">
      <c r="A33">
        <v>31</v>
      </c>
      <c r="B33" t="s">
        <v>34</v>
      </c>
      <c r="C33" s="3">
        <v>0</v>
      </c>
      <c r="D33" s="5">
        <v>1.0000000000000001E-5</v>
      </c>
      <c r="E33" s="5">
        <v>1.0000000000000001E-5</v>
      </c>
      <c r="F33">
        <v>0</v>
      </c>
      <c r="G33" s="5">
        <v>1.0000000000000001E-5</v>
      </c>
      <c r="H33">
        <v>0</v>
      </c>
      <c r="I33">
        <v>0</v>
      </c>
      <c r="J33">
        <v>0</v>
      </c>
      <c r="K33">
        <v>0</v>
      </c>
      <c r="L33" s="1">
        <v>0</v>
      </c>
      <c r="M33" s="6">
        <f t="shared" si="2"/>
        <v>3.0000000000000004E-5</v>
      </c>
      <c r="N33">
        <v>3.7816249999999998E-4</v>
      </c>
      <c r="O33" s="14">
        <f t="shared" si="1"/>
        <v>-3.4816249999999996E-4</v>
      </c>
    </row>
    <row r="34" spans="1:15" x14ac:dyDescent="0.25">
      <c r="A34">
        <v>32</v>
      </c>
      <c r="B34" t="s">
        <v>35</v>
      </c>
      <c r="C34" s="3">
        <v>0</v>
      </c>
      <c r="D34">
        <v>0</v>
      </c>
      <c r="E34">
        <v>0</v>
      </c>
      <c r="F34">
        <v>0</v>
      </c>
      <c r="G34">
        <v>0</v>
      </c>
      <c r="H34">
        <v>2.2462144630111601E-4</v>
      </c>
      <c r="I34">
        <v>8.6376441296196133E-4</v>
      </c>
      <c r="J34">
        <v>0</v>
      </c>
      <c r="K34" s="1">
        <v>0</v>
      </c>
      <c r="L34" s="1">
        <v>0</v>
      </c>
      <c r="M34" s="6">
        <f t="shared" si="2"/>
        <v>1.0883858592630772E-3</v>
      </c>
      <c r="N34">
        <v>2.160931E-4</v>
      </c>
      <c r="O34" s="14">
        <f t="shared" si="1"/>
        <v>8.722927592630772E-4</v>
      </c>
    </row>
    <row r="35" spans="1:15" x14ac:dyDescent="0.25">
      <c r="B35" t="s">
        <v>36</v>
      </c>
      <c r="C35" s="3"/>
      <c r="O35" s="14">
        <f t="shared" si="1"/>
        <v>0</v>
      </c>
    </row>
    <row r="36" spans="1:15" x14ac:dyDescent="0.25">
      <c r="A36">
        <v>33</v>
      </c>
      <c r="B36" t="s">
        <v>37</v>
      </c>
      <c r="C36" s="3">
        <v>5.8887999999999996E-4</v>
      </c>
      <c r="D36">
        <v>0</v>
      </c>
      <c r="E36">
        <v>0</v>
      </c>
      <c r="F36">
        <v>0</v>
      </c>
      <c r="G36">
        <v>0</v>
      </c>
      <c r="H36">
        <v>4.8798144131749332E-3</v>
      </c>
      <c r="I36">
        <v>2.9266536628203325E-4</v>
      </c>
      <c r="J36">
        <v>1.1940241513998899E-6</v>
      </c>
      <c r="K36">
        <v>1.1109448010597701E-4</v>
      </c>
      <c r="L36">
        <v>0</v>
      </c>
      <c r="M36" s="6">
        <f t="shared" si="2"/>
        <v>5.8736482837143432E-3</v>
      </c>
      <c r="N36">
        <v>4.2283359999999999E-2</v>
      </c>
      <c r="O36" s="14">
        <f t="shared" si="1"/>
        <v>-3.6409711716285653E-2</v>
      </c>
    </row>
    <row r="37" spans="1:15" x14ac:dyDescent="0.25">
      <c r="A37">
        <v>34</v>
      </c>
      <c r="B37" t="s">
        <v>38</v>
      </c>
      <c r="C37" s="3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6">
        <f t="shared" si="2"/>
        <v>0</v>
      </c>
      <c r="N37">
        <v>0</v>
      </c>
      <c r="O37" s="14">
        <f t="shared" si="1"/>
        <v>0</v>
      </c>
    </row>
    <row r="38" spans="1:15" x14ac:dyDescent="0.25">
      <c r="B38" t="s">
        <v>39</v>
      </c>
      <c r="C38" s="3"/>
      <c r="O38" s="14">
        <f t="shared" si="1"/>
        <v>0</v>
      </c>
    </row>
    <row r="39" spans="1:15" x14ac:dyDescent="0.25">
      <c r="A39">
        <v>35</v>
      </c>
      <c r="B39" s="5" t="s">
        <v>40</v>
      </c>
      <c r="C39" s="4">
        <v>2.9400000000000001E-7</v>
      </c>
      <c r="D39">
        <v>1.0259020569155215E-4</v>
      </c>
      <c r="E39">
        <v>5.690345261370397E-3</v>
      </c>
      <c r="F39">
        <v>0</v>
      </c>
      <c r="G39">
        <v>0</v>
      </c>
      <c r="H39">
        <v>1.6437990095228343E-4</v>
      </c>
      <c r="I39">
        <v>1.8545366727861567E-2</v>
      </c>
      <c r="J39">
        <v>0</v>
      </c>
      <c r="K39">
        <v>0</v>
      </c>
      <c r="L39" s="1">
        <v>0</v>
      </c>
      <c r="M39" s="6">
        <f t="shared" si="2"/>
        <v>2.45029760958758E-2</v>
      </c>
      <c r="N39">
        <v>3.2750399999999999E-3</v>
      </c>
      <c r="O39" s="14">
        <f t="shared" si="1"/>
        <v>2.12279360958758E-2</v>
      </c>
    </row>
    <row r="40" spans="1:15" x14ac:dyDescent="0.25">
      <c r="A40">
        <v>36</v>
      </c>
      <c r="B40" t="s">
        <v>41</v>
      </c>
      <c r="C40" s="3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M40" s="6">
        <f t="shared" si="2"/>
        <v>0</v>
      </c>
      <c r="N40">
        <v>0</v>
      </c>
      <c r="O40" s="14">
        <f t="shared" si="1"/>
        <v>0</v>
      </c>
    </row>
    <row r="41" spans="1:15" x14ac:dyDescent="0.25">
      <c r="B41" t="s">
        <v>42</v>
      </c>
      <c r="C41" s="3"/>
      <c r="O41" s="14">
        <f t="shared" si="1"/>
        <v>0</v>
      </c>
    </row>
    <row r="42" spans="1:15" x14ac:dyDescent="0.25">
      <c r="A42">
        <v>37</v>
      </c>
      <c r="B42" s="5" t="s">
        <v>43</v>
      </c>
      <c r="C42" s="4">
        <v>8.1900000000000001E-7</v>
      </c>
      <c r="D42">
        <v>0</v>
      </c>
      <c r="E42">
        <v>0</v>
      </c>
      <c r="F42">
        <v>0</v>
      </c>
      <c r="G42">
        <v>0</v>
      </c>
      <c r="H42">
        <v>0</v>
      </c>
      <c r="I42">
        <v>9.7067607321807258E-3</v>
      </c>
      <c r="J42">
        <v>0</v>
      </c>
      <c r="K42">
        <v>0</v>
      </c>
      <c r="L42">
        <v>0</v>
      </c>
      <c r="M42" s="6">
        <f t="shared" si="2"/>
        <v>9.7075797321807267E-3</v>
      </c>
      <c r="N42">
        <v>5.2920379999999998E-3</v>
      </c>
      <c r="O42" s="14">
        <f t="shared" si="1"/>
        <v>4.4155417321807269E-3</v>
      </c>
    </row>
    <row r="43" spans="1:15" x14ac:dyDescent="0.25">
      <c r="A43">
        <v>38</v>
      </c>
      <c r="B43" t="s">
        <v>44</v>
      </c>
      <c r="C43" s="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6">
        <f t="shared" si="2"/>
        <v>0</v>
      </c>
      <c r="N43">
        <v>0</v>
      </c>
      <c r="O43" s="14">
        <f t="shared" si="1"/>
        <v>0</v>
      </c>
    </row>
    <row r="44" spans="1:15" x14ac:dyDescent="0.25">
      <c r="B44" t="s">
        <v>45</v>
      </c>
      <c r="C44" s="3"/>
      <c r="O44" s="14">
        <f t="shared" si="1"/>
        <v>0</v>
      </c>
    </row>
    <row r="45" spans="1:15" x14ac:dyDescent="0.25">
      <c r="A45">
        <v>39</v>
      </c>
      <c r="B45" t="s">
        <v>46</v>
      </c>
      <c r="C45" s="3">
        <v>0</v>
      </c>
      <c r="D45">
        <v>0</v>
      </c>
      <c r="E45">
        <v>6.3652924079982166E-3</v>
      </c>
      <c r="F45">
        <v>0</v>
      </c>
      <c r="G45">
        <v>0</v>
      </c>
      <c r="H45">
        <v>0</v>
      </c>
      <c r="I45">
        <v>8.1533288707907204E-3</v>
      </c>
      <c r="J45">
        <v>0</v>
      </c>
      <c r="K45">
        <v>0</v>
      </c>
      <c r="L45">
        <v>0</v>
      </c>
      <c r="M45" s="6">
        <f t="shared" si="2"/>
        <v>1.4518621278788937E-2</v>
      </c>
      <c r="N45">
        <v>2.8028229999999999E-3</v>
      </c>
      <c r="O45" s="14">
        <f t="shared" si="1"/>
        <v>1.1715798278788938E-2</v>
      </c>
    </row>
    <row r="46" spans="1:15" x14ac:dyDescent="0.25">
      <c r="A46">
        <v>40</v>
      </c>
      <c r="B46" t="s">
        <v>47</v>
      </c>
      <c r="C46" s="3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v>0</v>
      </c>
      <c r="L46">
        <v>0</v>
      </c>
      <c r="M46" s="6">
        <f t="shared" si="2"/>
        <v>0</v>
      </c>
      <c r="N46">
        <v>0</v>
      </c>
      <c r="O46" s="14">
        <f t="shared" si="1"/>
        <v>0</v>
      </c>
    </row>
    <row r="47" spans="1:15" x14ac:dyDescent="0.25">
      <c r="A47">
        <v>41</v>
      </c>
      <c r="B47" t="s">
        <v>48</v>
      </c>
      <c r="C47" s="4">
        <v>2.1100000000000001E-5</v>
      </c>
      <c r="D47">
        <v>2.5684822101725501E-5</v>
      </c>
      <c r="E47">
        <v>2.1278916722395198E-2</v>
      </c>
      <c r="F47">
        <v>0</v>
      </c>
      <c r="G47">
        <v>0</v>
      </c>
      <c r="H47">
        <v>2.4780509329596316E-4</v>
      </c>
      <c r="I47">
        <v>2.8110369615096831E-2</v>
      </c>
      <c r="J47">
        <v>8.7136713961383297E-7</v>
      </c>
      <c r="K47">
        <v>0</v>
      </c>
      <c r="L47" s="1">
        <v>0</v>
      </c>
      <c r="M47" s="6">
        <f t="shared" si="2"/>
        <v>4.9684747620029328E-2</v>
      </c>
      <c r="N47">
        <v>1.7107890000000001E-2</v>
      </c>
      <c r="O47" s="14">
        <f t="shared" si="1"/>
        <v>3.2576857620029327E-2</v>
      </c>
    </row>
    <row r="48" spans="1:15" x14ac:dyDescent="0.25">
      <c r="A48">
        <v>42</v>
      </c>
      <c r="B48" t="s">
        <v>49</v>
      </c>
      <c r="C48" s="3">
        <v>0</v>
      </c>
      <c r="D48" s="6">
        <v>8.2442741588540259E-5</v>
      </c>
      <c r="E48" s="6">
        <v>2.9773607247975672E-2</v>
      </c>
      <c r="F48">
        <v>0</v>
      </c>
      <c r="G48">
        <v>0</v>
      </c>
      <c r="H48" s="6">
        <v>1.4413301245053677E-6</v>
      </c>
      <c r="I48" s="6">
        <v>9.9187695729277166E-3</v>
      </c>
      <c r="L48" s="1"/>
      <c r="M48" s="6">
        <f t="shared" si="2"/>
        <v>3.9776260892616433E-2</v>
      </c>
      <c r="N48">
        <v>8.4705900000000001E-3</v>
      </c>
      <c r="O48" s="14">
        <f t="shared" si="1"/>
        <v>3.1305670892616433E-2</v>
      </c>
    </row>
    <row r="49" spans="1:15" x14ac:dyDescent="0.25">
      <c r="B49" t="s">
        <v>50</v>
      </c>
      <c r="C49" s="3"/>
      <c r="O49" s="14">
        <f t="shared" si="1"/>
        <v>0</v>
      </c>
    </row>
    <row r="50" spans="1:15" x14ac:dyDescent="0.25">
      <c r="A50">
        <v>43</v>
      </c>
      <c r="B50" t="s">
        <v>51</v>
      </c>
      <c r="C50" s="4">
        <v>6.9362000000000004E-5</v>
      </c>
      <c r="D50">
        <v>9.6264839054559998E-6</v>
      </c>
      <c r="E50">
        <v>9.0015859561242469E-3</v>
      </c>
      <c r="F50">
        <v>0</v>
      </c>
      <c r="G50">
        <v>0</v>
      </c>
      <c r="H50">
        <v>2.4393449714400147E-5</v>
      </c>
      <c r="I50">
        <v>4.7648087613782033E-3</v>
      </c>
      <c r="J50">
        <v>0</v>
      </c>
      <c r="K50" s="1">
        <v>0</v>
      </c>
      <c r="L50" s="1">
        <v>0</v>
      </c>
      <c r="M50" s="6">
        <f t="shared" si="2"/>
        <v>1.3869776651122306E-2</v>
      </c>
      <c r="N50">
        <v>2.533926E-4</v>
      </c>
      <c r="O50" s="14">
        <f t="shared" si="1"/>
        <v>1.3616384051122307E-2</v>
      </c>
    </row>
    <row r="51" spans="1:15" x14ac:dyDescent="0.25">
      <c r="A51">
        <v>44</v>
      </c>
      <c r="B51" t="s">
        <v>52</v>
      </c>
      <c r="C51" s="3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6">
        <f t="shared" si="2"/>
        <v>0</v>
      </c>
      <c r="N51">
        <v>0</v>
      </c>
      <c r="O51" s="14">
        <f t="shared" si="1"/>
        <v>0</v>
      </c>
    </row>
    <row r="52" spans="1:15" x14ac:dyDescent="0.25">
      <c r="A52">
        <v>45</v>
      </c>
      <c r="B52" t="s">
        <v>53</v>
      </c>
      <c r="C52" s="3">
        <v>0</v>
      </c>
      <c r="D52">
        <v>3.0605971543659231E-4</v>
      </c>
      <c r="E52">
        <v>2.7228552321643836E-2</v>
      </c>
      <c r="F52">
        <v>0</v>
      </c>
      <c r="G52">
        <v>0</v>
      </c>
      <c r="H52">
        <v>2.7999351127562299E-4</v>
      </c>
      <c r="I52">
        <v>9.9693352730669798E-3</v>
      </c>
      <c r="J52">
        <v>0</v>
      </c>
      <c r="K52">
        <v>6.7651708189752507E-6</v>
      </c>
      <c r="L52" s="1">
        <v>0</v>
      </c>
      <c r="M52" s="6">
        <f t="shared" si="2"/>
        <v>3.7790705992242005E-2</v>
      </c>
      <c r="N52">
        <v>8.6040100000000005E-3</v>
      </c>
      <c r="O52" s="14">
        <f t="shared" si="1"/>
        <v>2.9186695992242002E-2</v>
      </c>
    </row>
    <row r="53" spans="1:15" x14ac:dyDescent="0.25">
      <c r="A53">
        <v>46</v>
      </c>
      <c r="B53" t="s">
        <v>54</v>
      </c>
      <c r="C53" s="4">
        <v>6.3600000000000001E-5</v>
      </c>
      <c r="D53">
        <v>3.505573563801013E-4</v>
      </c>
      <c r="E53">
        <v>1.8775903121792065E-4</v>
      </c>
      <c r="F53">
        <v>0</v>
      </c>
      <c r="G53">
        <v>0</v>
      </c>
      <c r="H53">
        <v>1.5095260345559511E-4</v>
      </c>
      <c r="I53">
        <v>9.4562269015074397E-4</v>
      </c>
      <c r="J53">
        <v>8.3852181506076195E-7</v>
      </c>
      <c r="K53">
        <v>1.1023792556371011E-5</v>
      </c>
      <c r="L53" s="1">
        <v>0</v>
      </c>
      <c r="M53" s="6">
        <f t="shared" si="2"/>
        <v>1.7103539955757928E-3</v>
      </c>
      <c r="N53">
        <v>4.4308070000000001E-4</v>
      </c>
      <c r="O53" s="14">
        <f t="shared" si="1"/>
        <v>1.2672732955757928E-3</v>
      </c>
    </row>
    <row r="54" spans="1:15" x14ac:dyDescent="0.25">
      <c r="A54">
        <v>47</v>
      </c>
      <c r="B54" t="s">
        <v>55</v>
      </c>
      <c r="C54" s="3">
        <v>0</v>
      </c>
      <c r="D54">
        <v>2.3578496309137906E-4</v>
      </c>
      <c r="E54">
        <v>6.1821762384869109E-3</v>
      </c>
      <c r="F54">
        <v>0</v>
      </c>
      <c r="G54">
        <v>0</v>
      </c>
      <c r="H54">
        <v>1.158087502182997E-5</v>
      </c>
      <c r="I54">
        <v>1.1339320200849932E-3</v>
      </c>
      <c r="J54">
        <v>0</v>
      </c>
      <c r="K54">
        <v>1.949466616120529E-5</v>
      </c>
      <c r="L54">
        <v>0</v>
      </c>
      <c r="M54" s="6">
        <f t="shared" si="2"/>
        <v>7.5829687628463189E-3</v>
      </c>
      <c r="N54">
        <v>4.2192540000000004E-3</v>
      </c>
      <c r="O54" s="14">
        <f t="shared" si="1"/>
        <v>3.3637147628463185E-3</v>
      </c>
    </row>
    <row r="55" spans="1:15" x14ac:dyDescent="0.25">
      <c r="A55">
        <v>48</v>
      </c>
      <c r="B55" t="s">
        <v>56</v>
      </c>
      <c r="C55" s="3">
        <v>0</v>
      </c>
      <c r="D55">
        <v>1.0043205590743803E-3</v>
      </c>
      <c r="E55">
        <v>2.9861267884601431E-3</v>
      </c>
      <c r="F55">
        <v>0</v>
      </c>
      <c r="G55">
        <v>0</v>
      </c>
      <c r="H55">
        <v>8.0512971232715432E-4</v>
      </c>
      <c r="I55">
        <v>1.4466079172860706E-3</v>
      </c>
      <c r="J55">
        <v>0</v>
      </c>
      <c r="K55">
        <v>0</v>
      </c>
      <c r="L55" s="1">
        <v>0</v>
      </c>
      <c r="M55" s="6">
        <f t="shared" si="2"/>
        <v>6.2421849771477486E-3</v>
      </c>
      <c r="N55">
        <v>1.821905E-3</v>
      </c>
      <c r="O55" s="14">
        <f t="shared" si="1"/>
        <v>4.420279977147749E-3</v>
      </c>
    </row>
    <row r="56" spans="1:15" x14ac:dyDescent="0.25">
      <c r="B56" t="s">
        <v>57</v>
      </c>
      <c r="C56" s="3"/>
      <c r="O56" s="14">
        <f t="shared" si="1"/>
        <v>0</v>
      </c>
    </row>
    <row r="57" spans="1:15" x14ac:dyDescent="0.25">
      <c r="A57">
        <v>49</v>
      </c>
      <c r="B57" t="s">
        <v>58</v>
      </c>
      <c r="C57" s="4">
        <v>4.0200000000000001E-5</v>
      </c>
      <c r="D57">
        <v>4.4397428962086129E-2</v>
      </c>
      <c r="E57">
        <v>7.8589876289742958E-3</v>
      </c>
      <c r="F57">
        <v>0</v>
      </c>
      <c r="G57">
        <v>0</v>
      </c>
      <c r="H57">
        <v>2.4284343986358231E-2</v>
      </c>
      <c r="I57">
        <v>3.9232304005213632E-3</v>
      </c>
      <c r="J57">
        <v>0</v>
      </c>
      <c r="K57">
        <v>0</v>
      </c>
      <c r="L57" s="1">
        <v>0</v>
      </c>
      <c r="M57" s="6">
        <f t="shared" si="2"/>
        <v>8.050419097794001E-2</v>
      </c>
      <c r="N57">
        <v>1.212453E-2</v>
      </c>
      <c r="O57" s="14">
        <f t="shared" si="1"/>
        <v>6.8379660977940016E-2</v>
      </c>
    </row>
    <row r="58" spans="1:15" x14ac:dyDescent="0.25">
      <c r="A58">
        <v>50</v>
      </c>
      <c r="B58" t="s">
        <v>59</v>
      </c>
      <c r="C58" s="3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6">
        <f t="shared" si="2"/>
        <v>0</v>
      </c>
      <c r="N58">
        <v>0</v>
      </c>
      <c r="O58" s="14">
        <f t="shared" si="1"/>
        <v>0</v>
      </c>
    </row>
    <row r="59" spans="1:15" x14ac:dyDescent="0.25">
      <c r="B59" t="s">
        <v>60</v>
      </c>
      <c r="C59" s="3"/>
      <c r="O59" s="14">
        <f t="shared" si="1"/>
        <v>0</v>
      </c>
    </row>
    <row r="60" spans="1:15" x14ac:dyDescent="0.25">
      <c r="A60">
        <v>51</v>
      </c>
      <c r="B60" t="s">
        <v>61</v>
      </c>
      <c r="C60" s="3">
        <v>1.2976700000000001E-4</v>
      </c>
      <c r="D60">
        <v>4.0381523966111367E-2</v>
      </c>
      <c r="E60">
        <v>0.199609942823229</v>
      </c>
      <c r="F60">
        <v>4.1512039494141E-2</v>
      </c>
      <c r="G60">
        <v>0</v>
      </c>
      <c r="H60">
        <v>2.7803129941914532E-2</v>
      </c>
      <c r="I60">
        <v>0.21241609857633101</v>
      </c>
      <c r="J60">
        <v>4.0617795146150763E-2</v>
      </c>
      <c r="K60">
        <v>3.9361386126220512E-4</v>
      </c>
      <c r="L60">
        <v>4.664383861157139E-4</v>
      </c>
      <c r="M60" s="6">
        <f t="shared" si="2"/>
        <v>0.5633303491952556</v>
      </c>
      <c r="N60">
        <v>5.4852730000000002E-2</v>
      </c>
      <c r="O60" s="14">
        <f t="shared" si="1"/>
        <v>0.50847761919525558</v>
      </c>
    </row>
    <row r="61" spans="1:15" x14ac:dyDescent="0.25">
      <c r="A61">
        <v>52</v>
      </c>
      <c r="B61" t="s">
        <v>62</v>
      </c>
      <c r="C61" s="3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6">
        <f t="shared" si="2"/>
        <v>0</v>
      </c>
      <c r="N61">
        <v>0</v>
      </c>
      <c r="O61" s="14">
        <f t="shared" si="1"/>
        <v>0</v>
      </c>
    </row>
    <row r="62" spans="1:15" x14ac:dyDescent="0.25">
      <c r="B62" t="s">
        <v>63</v>
      </c>
      <c r="C62" s="3"/>
      <c r="O62" s="14">
        <f t="shared" si="1"/>
        <v>0</v>
      </c>
    </row>
    <row r="63" spans="1:15" x14ac:dyDescent="0.25">
      <c r="A63">
        <v>53</v>
      </c>
      <c r="B63" t="s">
        <v>64</v>
      </c>
      <c r="C63" s="4">
        <v>7.9500000000000001E-7</v>
      </c>
      <c r="D63">
        <v>0</v>
      </c>
      <c r="E63">
        <v>0.36474670846662</v>
      </c>
      <c r="F63">
        <v>0</v>
      </c>
      <c r="G63">
        <v>0</v>
      </c>
      <c r="H63">
        <v>7.5712981273791236E-5</v>
      </c>
      <c r="I63">
        <v>0.37836469998168404</v>
      </c>
      <c r="J63">
        <v>1.4930132087569766E-4</v>
      </c>
      <c r="K63">
        <v>9.1966908748599696E-7</v>
      </c>
      <c r="L63">
        <v>1.0670866323918399E-5</v>
      </c>
      <c r="M63" s="6">
        <f t="shared" si="2"/>
        <v>0.7433488082858648</v>
      </c>
      <c r="N63">
        <v>1.30644E-2</v>
      </c>
      <c r="O63" s="14">
        <f t="shared" si="1"/>
        <v>0.73028440828586483</v>
      </c>
    </row>
    <row r="64" spans="1:15" x14ac:dyDescent="0.25">
      <c r="A64">
        <v>54</v>
      </c>
      <c r="B64" t="s">
        <v>65</v>
      </c>
      <c r="C64" s="3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6">
        <f t="shared" si="2"/>
        <v>0</v>
      </c>
      <c r="N64">
        <v>0</v>
      </c>
      <c r="O64" s="14">
        <f t="shared" si="1"/>
        <v>0</v>
      </c>
    </row>
    <row r="65" spans="1:15" x14ac:dyDescent="0.25">
      <c r="A65">
        <v>55</v>
      </c>
      <c r="B65" t="s">
        <v>66</v>
      </c>
      <c r="C65" s="3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6">
        <f t="shared" si="2"/>
        <v>0</v>
      </c>
      <c r="N65">
        <v>0</v>
      </c>
      <c r="O65" s="14">
        <f t="shared" si="1"/>
        <v>0</v>
      </c>
    </row>
    <row r="66" spans="1:15" x14ac:dyDescent="0.25">
      <c r="A66">
        <v>56</v>
      </c>
      <c r="B66" t="s">
        <v>67</v>
      </c>
      <c r="C66" s="3">
        <v>0</v>
      </c>
      <c r="D66">
        <v>0</v>
      </c>
      <c r="E66">
        <v>0</v>
      </c>
      <c r="F66">
        <v>0</v>
      </c>
      <c r="G66">
        <v>0</v>
      </c>
      <c r="H66">
        <v>2.229360303390426E-5</v>
      </c>
      <c r="I66">
        <v>2.1175573947156599E-5</v>
      </c>
      <c r="J66">
        <v>6.3797212749553803E-6</v>
      </c>
      <c r="K66">
        <v>5.7148288615617932E-5</v>
      </c>
      <c r="L66">
        <v>0</v>
      </c>
      <c r="M66" s="6">
        <f t="shared" si="2"/>
        <v>1.0699718687163417E-4</v>
      </c>
      <c r="N66" s="1">
        <v>2.70781E-6</v>
      </c>
      <c r="O66" s="14">
        <f t="shared" si="1"/>
        <v>1.0428937687163416E-4</v>
      </c>
    </row>
    <row r="67" spans="1:15" x14ac:dyDescent="0.25">
      <c r="A67">
        <v>57</v>
      </c>
      <c r="B67" s="5" t="s">
        <v>68</v>
      </c>
      <c r="C67" s="3">
        <v>0</v>
      </c>
      <c r="D67">
        <v>0</v>
      </c>
      <c r="E67">
        <v>1.7294446881828515E-2</v>
      </c>
      <c r="F67">
        <v>0</v>
      </c>
      <c r="G67">
        <v>0</v>
      </c>
      <c r="H67">
        <v>0</v>
      </c>
      <c r="I67">
        <v>1.3237385814708636E-2</v>
      </c>
      <c r="J67">
        <v>0</v>
      </c>
      <c r="K67">
        <v>0</v>
      </c>
      <c r="L67">
        <v>0</v>
      </c>
      <c r="M67" s="6">
        <f t="shared" si="2"/>
        <v>3.0531832696537149E-2</v>
      </c>
      <c r="N67">
        <v>0</v>
      </c>
      <c r="O67" s="14">
        <f t="shared" ref="O67:O97" si="3">M67-N67</f>
        <v>3.0531832696537149E-2</v>
      </c>
    </row>
    <row r="68" spans="1:15" x14ac:dyDescent="0.25">
      <c r="A68">
        <v>58</v>
      </c>
      <c r="B68" t="s">
        <v>69</v>
      </c>
      <c r="C68" s="3">
        <v>0</v>
      </c>
      <c r="D68">
        <v>0</v>
      </c>
      <c r="E68">
        <v>0</v>
      </c>
      <c r="F68">
        <v>0</v>
      </c>
      <c r="G68">
        <v>0</v>
      </c>
      <c r="H68">
        <v>1.3146824171845519E-5</v>
      </c>
      <c r="I68">
        <v>1.8012730198138001E-3</v>
      </c>
      <c r="J68">
        <v>1.2690853783932281E-5</v>
      </c>
      <c r="K68">
        <v>0</v>
      </c>
      <c r="L68">
        <v>0</v>
      </c>
      <c r="M68" s="6">
        <f t="shared" si="2"/>
        <v>1.8271106977695779E-3</v>
      </c>
      <c r="N68">
        <v>0</v>
      </c>
      <c r="O68" s="14">
        <f t="shared" si="3"/>
        <v>1.8271106977695779E-3</v>
      </c>
    </row>
    <row r="69" spans="1:15" x14ac:dyDescent="0.25">
      <c r="A69">
        <v>59</v>
      </c>
      <c r="B69" t="s">
        <v>70</v>
      </c>
      <c r="C69" s="3">
        <v>0</v>
      </c>
      <c r="D69">
        <v>0</v>
      </c>
      <c r="E69">
        <v>0</v>
      </c>
      <c r="F69">
        <v>0</v>
      </c>
      <c r="G69">
        <v>0</v>
      </c>
      <c r="H69">
        <v>2.3071457599313917E-4</v>
      </c>
      <c r="I69">
        <v>7.7413145439417849E-4</v>
      </c>
      <c r="J69">
        <v>0</v>
      </c>
      <c r="K69" s="1">
        <v>0</v>
      </c>
      <c r="L69" s="1">
        <v>0</v>
      </c>
      <c r="M69" s="6">
        <f t="shared" si="2"/>
        <v>1.0048460303873177E-3</v>
      </c>
      <c r="N69">
        <v>5.5776199999999995E-4</v>
      </c>
      <c r="O69" s="14">
        <f t="shared" si="3"/>
        <v>4.4708403038731771E-4</v>
      </c>
    </row>
    <row r="70" spans="1:15" x14ac:dyDescent="0.25">
      <c r="A70">
        <v>60</v>
      </c>
      <c r="B70" t="s">
        <v>71</v>
      </c>
      <c r="C70" s="3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6">
        <f t="shared" si="2"/>
        <v>0</v>
      </c>
      <c r="N70">
        <v>0</v>
      </c>
      <c r="O70" s="14">
        <f t="shared" si="3"/>
        <v>0</v>
      </c>
    </row>
    <row r="71" spans="1:15" x14ac:dyDescent="0.25">
      <c r="A71">
        <v>61</v>
      </c>
      <c r="B71" t="s">
        <v>72</v>
      </c>
      <c r="C71" s="3">
        <v>0</v>
      </c>
      <c r="D71">
        <v>0</v>
      </c>
      <c r="E71">
        <v>3.6461372668452801E-5</v>
      </c>
      <c r="F71">
        <v>0</v>
      </c>
      <c r="G71">
        <v>0</v>
      </c>
      <c r="H71">
        <v>0</v>
      </c>
      <c r="I71">
        <v>7.647421996373741E-5</v>
      </c>
      <c r="J71">
        <v>0</v>
      </c>
      <c r="K71" s="1">
        <v>0</v>
      </c>
      <c r="L71" s="1">
        <v>0</v>
      </c>
      <c r="M71" s="6">
        <f t="shared" si="2"/>
        <v>1.1293559263219022E-4</v>
      </c>
      <c r="N71">
        <v>1.9029140000000001E-4</v>
      </c>
      <c r="O71" s="14">
        <f t="shared" si="3"/>
        <v>-7.7355807367809795E-5</v>
      </c>
    </row>
    <row r="72" spans="1:15" x14ac:dyDescent="0.25">
      <c r="A72">
        <v>62</v>
      </c>
      <c r="B72" t="s">
        <v>73</v>
      </c>
      <c r="C72" s="3">
        <v>0</v>
      </c>
      <c r="D72">
        <v>0</v>
      </c>
      <c r="E72">
        <v>0</v>
      </c>
      <c r="F72">
        <v>0</v>
      </c>
      <c r="G72">
        <v>0</v>
      </c>
      <c r="H72">
        <v>5.1844090716122365E-6</v>
      </c>
      <c r="I72">
        <v>1.4108032934501534E-5</v>
      </c>
      <c r="J72">
        <v>3.1663472492819163E-4</v>
      </c>
      <c r="K72" s="1">
        <v>0</v>
      </c>
      <c r="L72" s="1">
        <v>0</v>
      </c>
      <c r="M72" s="6">
        <f t="shared" si="2"/>
        <v>3.3592716693430538E-4</v>
      </c>
      <c r="N72">
        <v>2.4004660000000001E-4</v>
      </c>
      <c r="O72" s="14">
        <f t="shared" si="3"/>
        <v>9.5880566934305366E-5</v>
      </c>
    </row>
    <row r="73" spans="1:15" x14ac:dyDescent="0.25">
      <c r="A73">
        <v>63</v>
      </c>
      <c r="B73" t="s">
        <v>74</v>
      </c>
      <c r="C73" s="4">
        <v>9.3332999999999996E-5</v>
      </c>
      <c r="D73">
        <v>0</v>
      </c>
      <c r="E73">
        <v>0</v>
      </c>
      <c r="F73">
        <v>0</v>
      </c>
      <c r="G73">
        <v>0</v>
      </c>
      <c r="H73">
        <v>8.6943506169894701E-8</v>
      </c>
      <c r="I73">
        <v>1.7163292143908846E-6</v>
      </c>
      <c r="J73">
        <v>4.6171780443868939E-3</v>
      </c>
      <c r="K73" s="1">
        <v>0</v>
      </c>
      <c r="L73">
        <v>0</v>
      </c>
      <c r="M73" s="6">
        <f t="shared" si="2"/>
        <v>4.7123143171074544E-3</v>
      </c>
      <c r="N73">
        <v>5.1836460000000001E-3</v>
      </c>
      <c r="O73" s="14">
        <f t="shared" si="3"/>
        <v>-4.7133168289254564E-4</v>
      </c>
    </row>
    <row r="74" spans="1:15" x14ac:dyDescent="0.25">
      <c r="A74">
        <v>64</v>
      </c>
      <c r="B74" t="s">
        <v>75</v>
      </c>
      <c r="C74" s="4">
        <v>6.0300000000000002E-5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1.6282103608227649E-4</v>
      </c>
      <c r="K74">
        <v>0</v>
      </c>
      <c r="L74">
        <v>0</v>
      </c>
      <c r="M74" s="6">
        <f>SUM(C74:L74)</f>
        <v>2.231210360822765E-4</v>
      </c>
      <c r="N74" s="1">
        <v>6.0300000000000002E-5</v>
      </c>
      <c r="O74" s="14">
        <f t="shared" si="3"/>
        <v>1.6282103608227649E-4</v>
      </c>
    </row>
    <row r="75" spans="1:15" x14ac:dyDescent="0.25">
      <c r="A75">
        <v>65</v>
      </c>
      <c r="B75" t="s">
        <v>76</v>
      </c>
      <c r="C75" s="4">
        <v>6.1299999999999999E-5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6">
        <f t="shared" si="2"/>
        <v>6.1299999999999999E-5</v>
      </c>
      <c r="N75" s="1">
        <v>6.1299999999999999E-5</v>
      </c>
      <c r="O75" s="14">
        <f t="shared" si="3"/>
        <v>0</v>
      </c>
    </row>
    <row r="76" spans="1:15" x14ac:dyDescent="0.25">
      <c r="A76">
        <v>66</v>
      </c>
      <c r="B76" t="s">
        <v>77</v>
      </c>
      <c r="C76" s="3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6">
        <f t="shared" si="2"/>
        <v>0</v>
      </c>
      <c r="N76">
        <v>0</v>
      </c>
      <c r="O76" s="14">
        <f t="shared" si="3"/>
        <v>0</v>
      </c>
    </row>
    <row r="77" spans="1:15" x14ac:dyDescent="0.25">
      <c r="A77">
        <v>67</v>
      </c>
      <c r="B77" t="s">
        <v>78</v>
      </c>
      <c r="C77" s="4">
        <v>3.0499999999999999E-5</v>
      </c>
      <c r="D77">
        <v>0</v>
      </c>
      <c r="E77">
        <v>0</v>
      </c>
      <c r="F77">
        <v>0</v>
      </c>
      <c r="G77">
        <v>0</v>
      </c>
      <c r="H77">
        <v>0</v>
      </c>
      <c r="I77">
        <v>1.08196363233647E-7</v>
      </c>
      <c r="J77">
        <v>3.1488844850328067E-3</v>
      </c>
      <c r="K77" s="1">
        <v>0</v>
      </c>
      <c r="L77">
        <v>0</v>
      </c>
      <c r="M77" s="6">
        <f t="shared" si="2"/>
        <v>3.1794926813960402E-3</v>
      </c>
      <c r="N77" s="1">
        <v>3.9688879999999997E-5</v>
      </c>
      <c r="O77" s="14">
        <f t="shared" si="3"/>
        <v>3.1398038013960403E-3</v>
      </c>
    </row>
    <row r="78" spans="1:15" x14ac:dyDescent="0.25">
      <c r="A78">
        <v>68</v>
      </c>
      <c r="B78" t="s">
        <v>79</v>
      </c>
      <c r="C78" s="3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6">
        <f t="shared" si="2"/>
        <v>0</v>
      </c>
      <c r="N78">
        <v>0</v>
      </c>
      <c r="O78" s="14">
        <f t="shared" si="3"/>
        <v>0</v>
      </c>
    </row>
    <row r="79" spans="1:15" x14ac:dyDescent="0.25">
      <c r="A79">
        <v>69</v>
      </c>
      <c r="B79" t="s">
        <v>80</v>
      </c>
      <c r="C79" s="3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">
        <v>3.8669E-8</v>
      </c>
      <c r="L79">
        <v>0</v>
      </c>
      <c r="M79" s="6">
        <f t="shared" si="2"/>
        <v>3.8669E-8</v>
      </c>
      <c r="N79" s="1">
        <v>2.9603439999999998E-6</v>
      </c>
      <c r="O79" s="14">
        <f t="shared" si="3"/>
        <v>-2.9216749999999999E-6</v>
      </c>
    </row>
    <row r="80" spans="1:15" x14ac:dyDescent="0.25">
      <c r="A80">
        <v>70</v>
      </c>
      <c r="B80" t="s">
        <v>81</v>
      </c>
      <c r="C80" s="3">
        <v>2.8068100000000002E-4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1.522668E-3</v>
      </c>
      <c r="L80">
        <v>0</v>
      </c>
      <c r="M80" s="6">
        <f t="shared" si="2"/>
        <v>1.8033490000000001E-3</v>
      </c>
      <c r="N80">
        <v>2.3062619999999999E-3</v>
      </c>
      <c r="O80" s="14">
        <f t="shared" si="3"/>
        <v>-5.029129999999998E-4</v>
      </c>
    </row>
    <row r="81" spans="1:15" x14ac:dyDescent="0.25">
      <c r="A81">
        <v>71</v>
      </c>
      <c r="B81" t="s">
        <v>82</v>
      </c>
      <c r="C81" s="3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6">
        <f t="shared" si="2"/>
        <v>0</v>
      </c>
      <c r="N81">
        <v>0</v>
      </c>
      <c r="O81" s="14">
        <f t="shared" si="3"/>
        <v>0</v>
      </c>
    </row>
    <row r="82" spans="1:15" x14ac:dyDescent="0.25">
      <c r="A82">
        <v>72</v>
      </c>
      <c r="B82" t="s">
        <v>83</v>
      </c>
      <c r="C82" s="3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6">
        <f t="shared" si="2"/>
        <v>0</v>
      </c>
      <c r="N82">
        <v>0</v>
      </c>
      <c r="O82" s="14">
        <f t="shared" si="3"/>
        <v>0</v>
      </c>
    </row>
    <row r="83" spans="1:15" x14ac:dyDescent="0.25">
      <c r="A83">
        <v>73</v>
      </c>
      <c r="B83" t="s">
        <v>84</v>
      </c>
      <c r="C83" s="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6">
        <f t="shared" si="2"/>
        <v>0</v>
      </c>
      <c r="N83">
        <v>0</v>
      </c>
      <c r="O83" s="14">
        <f t="shared" si="3"/>
        <v>0</v>
      </c>
    </row>
    <row r="84" spans="1:15" x14ac:dyDescent="0.25">
      <c r="A84">
        <v>74</v>
      </c>
      <c r="B84" t="s">
        <v>85</v>
      </c>
      <c r="C84" s="3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6">
        <f t="shared" si="2"/>
        <v>0</v>
      </c>
      <c r="N84">
        <v>0</v>
      </c>
      <c r="O84" s="14">
        <f t="shared" si="3"/>
        <v>0</v>
      </c>
    </row>
    <row r="85" spans="1:15" x14ac:dyDescent="0.25">
      <c r="A85">
        <v>75</v>
      </c>
      <c r="B85" t="s">
        <v>86</v>
      </c>
      <c r="C85" s="3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6">
        <f t="shared" si="2"/>
        <v>0</v>
      </c>
      <c r="N85">
        <v>0</v>
      </c>
      <c r="O85" s="14">
        <f t="shared" si="3"/>
        <v>0</v>
      </c>
    </row>
    <row r="86" spans="1:15" x14ac:dyDescent="0.25">
      <c r="A86">
        <v>76</v>
      </c>
      <c r="B86" t="s">
        <v>87</v>
      </c>
      <c r="C86" s="3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6">
        <f t="shared" si="2"/>
        <v>0</v>
      </c>
      <c r="N86">
        <v>0</v>
      </c>
      <c r="O86" s="14">
        <f t="shared" si="3"/>
        <v>0</v>
      </c>
    </row>
    <row r="87" spans="1:15" x14ac:dyDescent="0.25">
      <c r="A87">
        <v>77</v>
      </c>
      <c r="B87" t="s">
        <v>88</v>
      </c>
      <c r="C87" s="3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6">
        <f t="shared" si="2"/>
        <v>0</v>
      </c>
      <c r="N87">
        <v>0</v>
      </c>
      <c r="O87" s="14">
        <f t="shared" si="3"/>
        <v>0</v>
      </c>
    </row>
    <row r="88" spans="1:15" x14ac:dyDescent="0.25">
      <c r="A88">
        <v>78</v>
      </c>
      <c r="B88" t="s">
        <v>89</v>
      </c>
      <c r="C88" s="3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6">
        <f t="shared" ref="M88:M97" si="4">SUM(C88:L88)</f>
        <v>0</v>
      </c>
      <c r="N88">
        <v>0</v>
      </c>
      <c r="O88" s="14">
        <f t="shared" si="3"/>
        <v>0</v>
      </c>
    </row>
    <row r="89" spans="1:15" x14ac:dyDescent="0.25">
      <c r="A89">
        <v>79</v>
      </c>
      <c r="B89" t="s">
        <v>90</v>
      </c>
      <c r="C89" s="3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6">
        <f t="shared" si="4"/>
        <v>0</v>
      </c>
      <c r="N89">
        <v>0</v>
      </c>
      <c r="O89" s="14">
        <f t="shared" si="3"/>
        <v>0</v>
      </c>
    </row>
    <row r="90" spans="1:15" x14ac:dyDescent="0.25">
      <c r="A90">
        <v>80</v>
      </c>
      <c r="B90" t="s">
        <v>91</v>
      </c>
      <c r="C90" s="3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6">
        <f t="shared" si="4"/>
        <v>0</v>
      </c>
      <c r="N90">
        <v>0</v>
      </c>
      <c r="O90" s="14">
        <f t="shared" si="3"/>
        <v>0</v>
      </c>
    </row>
    <row r="91" spans="1:15" x14ac:dyDescent="0.25">
      <c r="A91">
        <v>81</v>
      </c>
      <c r="B91" t="s">
        <v>92</v>
      </c>
      <c r="C91" s="3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6">
        <f t="shared" si="4"/>
        <v>0</v>
      </c>
      <c r="N91">
        <v>0</v>
      </c>
      <c r="O91" s="14">
        <f t="shared" si="3"/>
        <v>0</v>
      </c>
    </row>
    <row r="92" spans="1:15" x14ac:dyDescent="0.25">
      <c r="A92">
        <v>82</v>
      </c>
      <c r="B92" t="s">
        <v>93</v>
      </c>
      <c r="C92" s="3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6">
        <f t="shared" si="4"/>
        <v>0</v>
      </c>
      <c r="N92">
        <v>0</v>
      </c>
      <c r="O92" s="14">
        <f t="shared" si="3"/>
        <v>0</v>
      </c>
    </row>
    <row r="93" spans="1:15" x14ac:dyDescent="0.25">
      <c r="A93">
        <v>83</v>
      </c>
      <c r="B93" t="s">
        <v>94</v>
      </c>
      <c r="C93" s="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6">
        <f t="shared" si="4"/>
        <v>0</v>
      </c>
      <c r="N93">
        <v>0</v>
      </c>
      <c r="O93" s="14">
        <f t="shared" si="3"/>
        <v>0</v>
      </c>
    </row>
    <row r="94" spans="1:15" x14ac:dyDescent="0.25">
      <c r="A94">
        <v>84</v>
      </c>
      <c r="B94" t="s">
        <v>95</v>
      </c>
      <c r="C94" s="3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6">
        <f t="shared" si="4"/>
        <v>0</v>
      </c>
      <c r="N94">
        <v>0</v>
      </c>
      <c r="O94" s="14">
        <f t="shared" si="3"/>
        <v>0</v>
      </c>
    </row>
    <row r="95" spans="1:15" x14ac:dyDescent="0.25">
      <c r="A95">
        <v>85</v>
      </c>
      <c r="B95" t="s">
        <v>96</v>
      </c>
      <c r="C95" s="3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6">
        <f t="shared" si="4"/>
        <v>0</v>
      </c>
      <c r="N95">
        <v>0</v>
      </c>
      <c r="O95" s="14">
        <f t="shared" si="3"/>
        <v>0</v>
      </c>
    </row>
    <row r="96" spans="1:15" x14ac:dyDescent="0.25">
      <c r="A96">
        <v>86</v>
      </c>
      <c r="B96" t="s">
        <v>97</v>
      </c>
      <c r="C96" s="3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6">
        <f t="shared" si="4"/>
        <v>0</v>
      </c>
      <c r="N96">
        <v>0</v>
      </c>
      <c r="O96" s="14">
        <f t="shared" si="3"/>
        <v>0</v>
      </c>
    </row>
    <row r="97" spans="1:15" x14ac:dyDescent="0.25">
      <c r="A97">
        <v>87</v>
      </c>
      <c r="B97" t="s">
        <v>98</v>
      </c>
      <c r="C97" s="3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6">
        <f t="shared" si="4"/>
        <v>0</v>
      </c>
      <c r="N97">
        <v>0</v>
      </c>
      <c r="O97" s="14">
        <f t="shared" si="3"/>
        <v>0</v>
      </c>
    </row>
    <row r="98" spans="1:15" x14ac:dyDescent="0.25">
      <c r="A98">
        <v>97</v>
      </c>
      <c r="B98" t="s">
        <v>99</v>
      </c>
      <c r="C98" s="3">
        <f>SUM(C2:C97)</f>
        <v>4.5698270999999999E-3</v>
      </c>
      <c r="D98" s="3">
        <f t="shared" ref="D98:M98" si="5">SUM(D2:D97)</f>
        <v>8.6906019775467219E-2</v>
      </c>
      <c r="E98" s="3">
        <f t="shared" si="5"/>
        <v>0.69864092032885472</v>
      </c>
      <c r="F98" s="3">
        <f t="shared" si="5"/>
        <v>4.1512039494141E-2</v>
      </c>
      <c r="G98" s="3">
        <f t="shared" si="5"/>
        <v>1.0000000000000001E-5</v>
      </c>
      <c r="H98" s="3">
        <f t="shared" si="5"/>
        <v>5.9224725600966636E-2</v>
      </c>
      <c r="I98" s="3">
        <f t="shared" si="5"/>
        <v>0.7045120620310007</v>
      </c>
      <c r="J98" s="3">
        <f t="shared" si="5"/>
        <v>4.9034589245621596E-2</v>
      </c>
      <c r="K98" s="3">
        <f t="shared" si="5"/>
        <v>2.1227665976078377E-3</v>
      </c>
      <c r="L98" s="3">
        <f t="shared" si="5"/>
        <v>0.40482419077952964</v>
      </c>
      <c r="M98" s="3">
        <f t="shared" si="5"/>
        <v>2.0513571409531894</v>
      </c>
      <c r="N98">
        <v>0.59539109999999995</v>
      </c>
    </row>
  </sheetData>
  <autoFilter ref="A1:M98" xr:uid="{A1B61ACA-ED6A-4045-8EF4-52A6AB899584}"/>
  <conditionalFormatting sqref="O2:O97">
    <cfRule type="colorScale" priority="1">
      <colorScale>
        <cfvo type="num" val="-1E-3"/>
        <cfvo type="num" val="0"/>
        <cfvo type="num" val="1E-3"/>
        <color rgb="FFC00000"/>
        <color theme="0"/>
        <color theme="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7479-533E-40A4-A3E2-3B617A22A4E2}">
  <dimension ref="A1:M98"/>
  <sheetViews>
    <sheetView workbookViewId="0">
      <selection activeCell="D10" sqref="D10"/>
    </sheetView>
  </sheetViews>
  <sheetFormatPr defaultRowHeight="15" x14ac:dyDescent="0.25"/>
  <cols>
    <col min="1" max="1" width="6.5703125" customWidth="1"/>
    <col min="2" max="2" width="23.85546875" customWidth="1"/>
    <col min="3" max="13" width="16.5703125" customWidth="1"/>
  </cols>
  <sheetData>
    <row r="1" spans="1:13" x14ac:dyDescent="0.25">
      <c r="A1" s="2"/>
      <c r="B1" s="2" t="s">
        <v>0</v>
      </c>
      <c r="C1" t="s">
        <v>1</v>
      </c>
      <c r="D1" t="s">
        <v>108</v>
      </c>
      <c r="E1" t="s">
        <v>109</v>
      </c>
      <c r="F1" t="s">
        <v>110</v>
      </c>
      <c r="G1" t="s">
        <v>111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s="6" t="s">
        <v>2</v>
      </c>
    </row>
    <row r="2" spans="1:13" x14ac:dyDescent="0.25">
      <c r="A2">
        <v>1</v>
      </c>
      <c r="B2" t="s">
        <v>3</v>
      </c>
      <c r="M2">
        <f>SUM(C2:L2)</f>
        <v>0</v>
      </c>
    </row>
    <row r="3" spans="1:13" x14ac:dyDescent="0.25">
      <c r="A3">
        <v>2</v>
      </c>
      <c r="B3" t="s">
        <v>4</v>
      </c>
      <c r="M3">
        <f t="shared" ref="M3:M66" si="0">SUM(C3:L3)</f>
        <v>0</v>
      </c>
    </row>
    <row r="4" spans="1:13" x14ac:dyDescent="0.25">
      <c r="A4">
        <v>3</v>
      </c>
      <c r="B4" t="s">
        <v>5</v>
      </c>
      <c r="M4">
        <f t="shared" si="0"/>
        <v>0</v>
      </c>
    </row>
    <row r="5" spans="1:13" x14ac:dyDescent="0.25">
      <c r="A5">
        <v>4</v>
      </c>
      <c r="B5" t="s">
        <v>6</v>
      </c>
      <c r="M5">
        <f t="shared" si="0"/>
        <v>0</v>
      </c>
    </row>
    <row r="6" spans="1:13" x14ac:dyDescent="0.25">
      <c r="A6">
        <v>5</v>
      </c>
      <c r="B6" t="s">
        <v>7</v>
      </c>
      <c r="M6">
        <f t="shared" si="0"/>
        <v>0</v>
      </c>
    </row>
    <row r="7" spans="1:13" x14ac:dyDescent="0.25">
      <c r="A7">
        <v>6</v>
      </c>
      <c r="B7" t="s">
        <v>8</v>
      </c>
      <c r="M7">
        <f t="shared" si="0"/>
        <v>0</v>
      </c>
    </row>
    <row r="8" spans="1:13" x14ac:dyDescent="0.25">
      <c r="A8">
        <v>7</v>
      </c>
      <c r="B8" t="s">
        <v>9</v>
      </c>
      <c r="M8">
        <f t="shared" si="0"/>
        <v>0</v>
      </c>
    </row>
    <row r="9" spans="1:13" x14ac:dyDescent="0.25">
      <c r="A9">
        <v>8</v>
      </c>
      <c r="B9" t="s">
        <v>10</v>
      </c>
      <c r="M9">
        <f t="shared" si="0"/>
        <v>0</v>
      </c>
    </row>
    <row r="10" spans="1:13" x14ac:dyDescent="0.25">
      <c r="A10">
        <v>9</v>
      </c>
      <c r="B10" t="s">
        <v>11</v>
      </c>
      <c r="M10">
        <f t="shared" si="0"/>
        <v>0</v>
      </c>
    </row>
    <row r="11" spans="1:13" x14ac:dyDescent="0.25">
      <c r="A11">
        <v>10</v>
      </c>
      <c r="B11" t="s">
        <v>12</v>
      </c>
      <c r="M11">
        <f t="shared" si="0"/>
        <v>0</v>
      </c>
    </row>
    <row r="12" spans="1:13" x14ac:dyDescent="0.25">
      <c r="A12">
        <v>11</v>
      </c>
      <c r="B12" t="s">
        <v>13</v>
      </c>
      <c r="M12">
        <f t="shared" si="0"/>
        <v>0</v>
      </c>
    </row>
    <row r="13" spans="1:13" x14ac:dyDescent="0.25">
      <c r="A13">
        <v>12</v>
      </c>
      <c r="B13" t="s">
        <v>14</v>
      </c>
      <c r="M13">
        <f t="shared" si="0"/>
        <v>0</v>
      </c>
    </row>
    <row r="14" spans="1:13" x14ac:dyDescent="0.25">
      <c r="A14">
        <v>13</v>
      </c>
      <c r="B14" t="s">
        <v>15</v>
      </c>
      <c r="M14">
        <f t="shared" si="0"/>
        <v>0</v>
      </c>
    </row>
    <row r="15" spans="1:13" x14ac:dyDescent="0.25">
      <c r="A15">
        <v>14</v>
      </c>
      <c r="B15" t="s">
        <v>16</v>
      </c>
      <c r="M15">
        <f t="shared" si="0"/>
        <v>0</v>
      </c>
    </row>
    <row r="16" spans="1:13" x14ac:dyDescent="0.25">
      <c r="A16">
        <v>15</v>
      </c>
      <c r="B16" t="s">
        <v>17</v>
      </c>
      <c r="M16">
        <f t="shared" si="0"/>
        <v>0</v>
      </c>
    </row>
    <row r="17" spans="1:13" x14ac:dyDescent="0.25">
      <c r="A17">
        <v>16</v>
      </c>
      <c r="B17" t="s">
        <v>18</v>
      </c>
      <c r="M17">
        <f t="shared" si="0"/>
        <v>0</v>
      </c>
    </row>
    <row r="18" spans="1:13" x14ac:dyDescent="0.25">
      <c r="A18">
        <v>17</v>
      </c>
      <c r="B18" t="s">
        <v>19</v>
      </c>
      <c r="M18">
        <f t="shared" si="0"/>
        <v>0</v>
      </c>
    </row>
    <row r="19" spans="1:13" x14ac:dyDescent="0.25">
      <c r="A19">
        <v>18</v>
      </c>
      <c r="B19" t="s">
        <v>20</v>
      </c>
      <c r="M19">
        <f t="shared" si="0"/>
        <v>0</v>
      </c>
    </row>
    <row r="20" spans="1:13" x14ac:dyDescent="0.25">
      <c r="A20">
        <v>19</v>
      </c>
      <c r="B20" t="s">
        <v>21</v>
      </c>
      <c r="M20">
        <f t="shared" si="0"/>
        <v>0</v>
      </c>
    </row>
    <row r="21" spans="1:13" x14ac:dyDescent="0.25">
      <c r="A21">
        <v>20</v>
      </c>
      <c r="B21" t="s">
        <v>22</v>
      </c>
      <c r="M21">
        <f t="shared" si="0"/>
        <v>0</v>
      </c>
    </row>
    <row r="22" spans="1:13" s="9" customFormat="1" x14ac:dyDescent="0.25">
      <c r="B22" s="9" t="s">
        <v>23</v>
      </c>
      <c r="M22"/>
    </row>
    <row r="23" spans="1:13" x14ac:dyDescent="0.25">
      <c r="A23">
        <v>21</v>
      </c>
      <c r="B23" t="s">
        <v>24</v>
      </c>
      <c r="M23">
        <f t="shared" si="0"/>
        <v>0</v>
      </c>
    </row>
    <row r="24" spans="1:13" x14ac:dyDescent="0.25">
      <c r="A24">
        <v>22</v>
      </c>
      <c r="B24" t="s">
        <v>25</v>
      </c>
      <c r="M24">
        <f t="shared" si="0"/>
        <v>0</v>
      </c>
    </row>
    <row r="25" spans="1:13" x14ac:dyDescent="0.25">
      <c r="A25">
        <v>23</v>
      </c>
      <c r="B25" t="s">
        <v>26</v>
      </c>
      <c r="M25">
        <f t="shared" si="0"/>
        <v>0</v>
      </c>
    </row>
    <row r="26" spans="1:13" x14ac:dyDescent="0.25">
      <c r="A26">
        <v>24</v>
      </c>
      <c r="B26" t="s">
        <v>27</v>
      </c>
      <c r="M26">
        <f t="shared" si="0"/>
        <v>0</v>
      </c>
    </row>
    <row r="27" spans="1:13" x14ac:dyDescent="0.25">
      <c r="A27">
        <v>25</v>
      </c>
      <c r="B27" t="s">
        <v>28</v>
      </c>
      <c r="M27">
        <f t="shared" si="0"/>
        <v>0</v>
      </c>
    </row>
    <row r="28" spans="1:13" x14ac:dyDescent="0.25">
      <c r="A28">
        <v>26</v>
      </c>
      <c r="B28" t="s">
        <v>29</v>
      </c>
      <c r="M28">
        <f t="shared" si="0"/>
        <v>0</v>
      </c>
    </row>
    <row r="29" spans="1:13" x14ac:dyDescent="0.25">
      <c r="A29">
        <v>27</v>
      </c>
      <c r="B29" t="s">
        <v>30</v>
      </c>
      <c r="M29">
        <f t="shared" si="0"/>
        <v>0</v>
      </c>
    </row>
    <row r="30" spans="1:13" x14ac:dyDescent="0.25">
      <c r="A30">
        <v>28</v>
      </c>
      <c r="B30" t="s">
        <v>31</v>
      </c>
      <c r="M30">
        <f t="shared" si="0"/>
        <v>0</v>
      </c>
    </row>
    <row r="31" spans="1:13" x14ac:dyDescent="0.25">
      <c r="A31">
        <v>29</v>
      </c>
      <c r="B31" t="s">
        <v>32</v>
      </c>
      <c r="M31">
        <f t="shared" si="0"/>
        <v>0</v>
      </c>
    </row>
    <row r="32" spans="1:13" x14ac:dyDescent="0.25">
      <c r="A32">
        <v>30</v>
      </c>
      <c r="B32" t="s">
        <v>33</v>
      </c>
      <c r="M32">
        <f t="shared" si="0"/>
        <v>0</v>
      </c>
    </row>
    <row r="33" spans="1:13" x14ac:dyDescent="0.25">
      <c r="A33">
        <v>31</v>
      </c>
      <c r="B33" t="s">
        <v>34</v>
      </c>
      <c r="M33">
        <f t="shared" si="0"/>
        <v>0</v>
      </c>
    </row>
    <row r="34" spans="1:13" x14ac:dyDescent="0.25">
      <c r="A34">
        <v>32</v>
      </c>
      <c r="B34" t="s">
        <v>35</v>
      </c>
      <c r="M34">
        <f t="shared" si="0"/>
        <v>0</v>
      </c>
    </row>
    <row r="35" spans="1:13" s="9" customFormat="1" x14ac:dyDescent="0.25">
      <c r="B35" s="9" t="s">
        <v>36</v>
      </c>
      <c r="M35"/>
    </row>
    <row r="36" spans="1:13" x14ac:dyDescent="0.25">
      <c r="A36">
        <v>33</v>
      </c>
      <c r="B36" t="s">
        <v>37</v>
      </c>
      <c r="M36">
        <f t="shared" si="0"/>
        <v>0</v>
      </c>
    </row>
    <row r="37" spans="1:13" x14ac:dyDescent="0.25">
      <c r="A37">
        <v>34</v>
      </c>
      <c r="B37" t="s">
        <v>38</v>
      </c>
      <c r="M37">
        <f t="shared" si="0"/>
        <v>0</v>
      </c>
    </row>
    <row r="38" spans="1:13" s="9" customFormat="1" x14ac:dyDescent="0.25">
      <c r="B38" s="9" t="s">
        <v>39</v>
      </c>
      <c r="M38"/>
    </row>
    <row r="39" spans="1:13" x14ac:dyDescent="0.25">
      <c r="A39">
        <v>35</v>
      </c>
      <c r="B39" s="5" t="s">
        <v>40</v>
      </c>
      <c r="D39">
        <v>3.4755014503618444E-3</v>
      </c>
      <c r="E39">
        <v>6.9900299159315463E-2</v>
      </c>
      <c r="M39">
        <f t="shared" si="0"/>
        <v>7.3375800609677314E-2</v>
      </c>
    </row>
    <row r="40" spans="1:13" x14ac:dyDescent="0.25">
      <c r="A40">
        <v>36</v>
      </c>
      <c r="B40" t="s">
        <v>41</v>
      </c>
      <c r="M40">
        <f t="shared" si="0"/>
        <v>0</v>
      </c>
    </row>
    <row r="41" spans="1:13" s="9" customFormat="1" x14ac:dyDescent="0.25">
      <c r="B41" s="9" t="s">
        <v>42</v>
      </c>
      <c r="M41"/>
    </row>
    <row r="42" spans="1:13" x14ac:dyDescent="0.25">
      <c r="A42">
        <v>37</v>
      </c>
      <c r="B42" s="5" t="s">
        <v>43</v>
      </c>
      <c r="M42">
        <f t="shared" si="0"/>
        <v>0</v>
      </c>
    </row>
    <row r="43" spans="1:13" x14ac:dyDescent="0.25">
      <c r="A43">
        <v>38</v>
      </c>
      <c r="B43" t="s">
        <v>44</v>
      </c>
      <c r="M43">
        <f t="shared" si="0"/>
        <v>0</v>
      </c>
    </row>
    <row r="44" spans="1:13" s="9" customFormat="1" x14ac:dyDescent="0.25">
      <c r="B44" s="9" t="s">
        <v>45</v>
      </c>
      <c r="M44"/>
    </row>
    <row r="45" spans="1:13" x14ac:dyDescent="0.25">
      <c r="A45">
        <v>39</v>
      </c>
      <c r="B45" t="s">
        <v>46</v>
      </c>
      <c r="D45">
        <v>1.1798832043412872E-5</v>
      </c>
      <c r="E45">
        <v>2.6480639834617569E-3</v>
      </c>
      <c r="M45">
        <f t="shared" si="0"/>
        <v>2.6598628155051697E-3</v>
      </c>
    </row>
    <row r="46" spans="1:13" x14ac:dyDescent="0.25">
      <c r="A46">
        <v>40</v>
      </c>
      <c r="B46" t="s">
        <v>47</v>
      </c>
      <c r="M46">
        <f t="shared" si="0"/>
        <v>0</v>
      </c>
    </row>
    <row r="47" spans="1:13" x14ac:dyDescent="0.25">
      <c r="A47">
        <v>41</v>
      </c>
      <c r="B47" t="s">
        <v>48</v>
      </c>
      <c r="D47">
        <v>2.1766076441097414E-5</v>
      </c>
      <c r="E47">
        <v>1.0636810368205884E-2</v>
      </c>
      <c r="M47">
        <f t="shared" si="0"/>
        <v>1.0658576444646982E-2</v>
      </c>
    </row>
    <row r="48" spans="1:13" x14ac:dyDescent="0.25">
      <c r="A48">
        <v>42</v>
      </c>
      <c r="B48" t="s">
        <v>49</v>
      </c>
      <c r="D48">
        <v>1.5889377785539534E-4</v>
      </c>
      <c r="E48">
        <v>5.5212428671019866E-3</v>
      </c>
      <c r="M48">
        <f t="shared" si="0"/>
        <v>5.6801366449573815E-3</v>
      </c>
    </row>
    <row r="49" spans="1:13" s="9" customFormat="1" x14ac:dyDescent="0.25">
      <c r="B49" s="9" t="s">
        <v>50</v>
      </c>
      <c r="M49"/>
    </row>
    <row r="50" spans="1:13" x14ac:dyDescent="0.25">
      <c r="A50">
        <v>43</v>
      </c>
      <c r="B50" t="s">
        <v>51</v>
      </c>
      <c r="D50">
        <v>5.8568209601778602E-6</v>
      </c>
      <c r="E50">
        <v>5.6309251505380466E-3</v>
      </c>
      <c r="M50">
        <f t="shared" si="0"/>
        <v>5.6367819714982243E-3</v>
      </c>
    </row>
    <row r="51" spans="1:13" x14ac:dyDescent="0.25">
      <c r="A51">
        <v>44</v>
      </c>
      <c r="B51" t="s">
        <v>52</v>
      </c>
      <c r="M51">
        <f t="shared" si="0"/>
        <v>0</v>
      </c>
    </row>
    <row r="52" spans="1:13" x14ac:dyDescent="0.25">
      <c r="A52">
        <v>45</v>
      </c>
      <c r="B52" t="s">
        <v>53</v>
      </c>
      <c r="D52">
        <v>4.2565244985496366E-4</v>
      </c>
      <c r="E52">
        <v>9.4468747293438831E-3</v>
      </c>
      <c r="M52">
        <f t="shared" si="0"/>
        <v>9.8725271791988475E-3</v>
      </c>
    </row>
    <row r="53" spans="1:13" x14ac:dyDescent="0.25">
      <c r="A53">
        <v>46</v>
      </c>
      <c r="B53" t="s">
        <v>54</v>
      </c>
      <c r="D53">
        <v>2.5741615517096933E-5</v>
      </c>
      <c r="E53">
        <v>1.2943219363147055E-4</v>
      </c>
      <c r="M53">
        <f t="shared" si="0"/>
        <v>1.5517380914856747E-4</v>
      </c>
    </row>
    <row r="54" spans="1:13" x14ac:dyDescent="0.25">
      <c r="A54">
        <v>47</v>
      </c>
      <c r="B54" t="s">
        <v>55</v>
      </c>
      <c r="D54">
        <v>9.2289299978560404E-6</v>
      </c>
      <c r="E54">
        <v>1.3841123260169199E-3</v>
      </c>
      <c r="M54">
        <f t="shared" si="0"/>
        <v>1.393341256014776E-3</v>
      </c>
    </row>
    <row r="55" spans="1:13" x14ac:dyDescent="0.25">
      <c r="A55">
        <v>48</v>
      </c>
      <c r="B55" t="s">
        <v>56</v>
      </c>
      <c r="D55">
        <v>5.6496669776106168E-4</v>
      </c>
      <c r="E55">
        <v>4.1767297499527897E-4</v>
      </c>
      <c r="M55">
        <f t="shared" si="0"/>
        <v>9.8263967275634065E-4</v>
      </c>
    </row>
    <row r="56" spans="1:13" s="9" customFormat="1" x14ac:dyDescent="0.25">
      <c r="B56" s="9" t="s">
        <v>57</v>
      </c>
      <c r="M56"/>
    </row>
    <row r="57" spans="1:13" x14ac:dyDescent="0.25">
      <c r="A57">
        <v>49</v>
      </c>
      <c r="B57" t="s">
        <v>58</v>
      </c>
      <c r="D57">
        <v>7.5532402773222649E-4</v>
      </c>
      <c r="E57">
        <v>1.4718013593503947E-3</v>
      </c>
      <c r="M57">
        <f t="shared" si="0"/>
        <v>2.2271253870826211E-3</v>
      </c>
    </row>
    <row r="58" spans="1:13" x14ac:dyDescent="0.25">
      <c r="A58">
        <v>50</v>
      </c>
      <c r="B58" t="s">
        <v>59</v>
      </c>
      <c r="M58">
        <f t="shared" si="0"/>
        <v>0</v>
      </c>
    </row>
    <row r="59" spans="1:13" s="9" customFormat="1" x14ac:dyDescent="0.25">
      <c r="B59" s="9" t="s">
        <v>60</v>
      </c>
      <c r="M59"/>
    </row>
    <row r="60" spans="1:13" x14ac:dyDescent="0.25">
      <c r="A60">
        <v>51</v>
      </c>
      <c r="B60" t="s">
        <v>61</v>
      </c>
      <c r="D60">
        <v>1.7884814434614468E-3</v>
      </c>
      <c r="E60">
        <v>1.3132696395179959E-2</v>
      </c>
      <c r="M60">
        <f t="shared" si="0"/>
        <v>1.4921177838641405E-2</v>
      </c>
    </row>
    <row r="61" spans="1:13" x14ac:dyDescent="0.25">
      <c r="A61">
        <v>52</v>
      </c>
      <c r="B61" t="s">
        <v>62</v>
      </c>
      <c r="M61">
        <f t="shared" si="0"/>
        <v>0</v>
      </c>
    </row>
    <row r="62" spans="1:13" s="9" customFormat="1" x14ac:dyDescent="0.25">
      <c r="B62" s="9" t="s">
        <v>63</v>
      </c>
      <c r="M62"/>
    </row>
    <row r="63" spans="1:13" x14ac:dyDescent="0.25">
      <c r="A63">
        <v>53</v>
      </c>
      <c r="B63" t="s">
        <v>64</v>
      </c>
      <c r="D63">
        <v>1.5439289968721047E-4</v>
      </c>
      <c r="E63">
        <v>4.2085312228900197E-2</v>
      </c>
      <c r="M63">
        <f t="shared" si="0"/>
        <v>4.2239705128587407E-2</v>
      </c>
    </row>
    <row r="64" spans="1:13" x14ac:dyDescent="0.25">
      <c r="A64">
        <v>54</v>
      </c>
      <c r="B64" t="s">
        <v>65</v>
      </c>
      <c r="M64">
        <f t="shared" si="0"/>
        <v>0</v>
      </c>
    </row>
    <row r="65" spans="1:13" x14ac:dyDescent="0.25">
      <c r="A65">
        <v>55</v>
      </c>
      <c r="B65" t="s">
        <v>66</v>
      </c>
      <c r="M65">
        <f t="shared" si="0"/>
        <v>0</v>
      </c>
    </row>
    <row r="66" spans="1:13" x14ac:dyDescent="0.25">
      <c r="A66">
        <v>56</v>
      </c>
      <c r="B66" t="s">
        <v>67</v>
      </c>
      <c r="M66">
        <f t="shared" si="0"/>
        <v>0</v>
      </c>
    </row>
    <row r="67" spans="1:13" x14ac:dyDescent="0.25">
      <c r="A67">
        <v>57</v>
      </c>
      <c r="B67" s="5" t="s">
        <v>68</v>
      </c>
      <c r="E67">
        <v>8.1521268424139006E-4</v>
      </c>
      <c r="M67">
        <f t="shared" ref="M67:M98" si="1">SUM(C67:L67)</f>
        <v>8.1521268424139006E-4</v>
      </c>
    </row>
    <row r="68" spans="1:13" x14ac:dyDescent="0.25">
      <c r="A68">
        <v>58</v>
      </c>
      <c r="B68" t="s">
        <v>69</v>
      </c>
      <c r="M68">
        <f t="shared" si="1"/>
        <v>0</v>
      </c>
    </row>
    <row r="69" spans="1:13" x14ac:dyDescent="0.25">
      <c r="A69">
        <v>59</v>
      </c>
      <c r="B69" t="s">
        <v>70</v>
      </c>
      <c r="M69">
        <f t="shared" si="1"/>
        <v>0</v>
      </c>
    </row>
    <row r="70" spans="1:13" x14ac:dyDescent="0.25">
      <c r="A70">
        <v>60</v>
      </c>
      <c r="B70" t="s">
        <v>71</v>
      </c>
      <c r="M70">
        <f t="shared" si="1"/>
        <v>0</v>
      </c>
    </row>
    <row r="71" spans="1:13" x14ac:dyDescent="0.25">
      <c r="A71">
        <v>61</v>
      </c>
      <c r="B71" t="s">
        <v>72</v>
      </c>
      <c r="E71">
        <v>4.8899130634794168E-5</v>
      </c>
      <c r="M71" s="7">
        <f t="shared" si="1"/>
        <v>4.8899130634794168E-5</v>
      </c>
    </row>
    <row r="72" spans="1:13" x14ac:dyDescent="0.25">
      <c r="A72">
        <v>62</v>
      </c>
      <c r="B72" t="s">
        <v>73</v>
      </c>
      <c r="M72">
        <f t="shared" si="1"/>
        <v>0</v>
      </c>
    </row>
    <row r="73" spans="1:13" x14ac:dyDescent="0.25">
      <c r="A73">
        <v>63</v>
      </c>
      <c r="B73" t="s">
        <v>74</v>
      </c>
      <c r="M73">
        <f t="shared" si="1"/>
        <v>0</v>
      </c>
    </row>
    <row r="74" spans="1:13" x14ac:dyDescent="0.25">
      <c r="A74">
        <v>64</v>
      </c>
      <c r="B74" t="s">
        <v>75</v>
      </c>
      <c r="M74">
        <f t="shared" si="1"/>
        <v>0</v>
      </c>
    </row>
    <row r="75" spans="1:13" x14ac:dyDescent="0.25">
      <c r="A75">
        <v>65</v>
      </c>
      <c r="B75" t="s">
        <v>76</v>
      </c>
      <c r="M75">
        <f t="shared" si="1"/>
        <v>0</v>
      </c>
    </row>
    <row r="76" spans="1:13" x14ac:dyDescent="0.25">
      <c r="A76">
        <v>66</v>
      </c>
      <c r="B76" t="s">
        <v>77</v>
      </c>
      <c r="M76">
        <f t="shared" si="1"/>
        <v>0</v>
      </c>
    </row>
    <row r="77" spans="1:13" x14ac:dyDescent="0.25">
      <c r="A77">
        <v>67</v>
      </c>
      <c r="B77" t="s">
        <v>78</v>
      </c>
      <c r="M77">
        <f t="shared" si="1"/>
        <v>0</v>
      </c>
    </row>
    <row r="78" spans="1:13" x14ac:dyDescent="0.25">
      <c r="A78">
        <v>68</v>
      </c>
      <c r="B78" t="s">
        <v>79</v>
      </c>
      <c r="M78">
        <f t="shared" si="1"/>
        <v>0</v>
      </c>
    </row>
    <row r="79" spans="1:13" x14ac:dyDescent="0.25">
      <c r="A79">
        <v>69</v>
      </c>
      <c r="B79" t="s">
        <v>80</v>
      </c>
      <c r="M79">
        <f t="shared" si="1"/>
        <v>0</v>
      </c>
    </row>
    <row r="80" spans="1:13" x14ac:dyDescent="0.25">
      <c r="A80">
        <v>70</v>
      </c>
      <c r="B80" t="s">
        <v>81</v>
      </c>
      <c r="M80">
        <f t="shared" si="1"/>
        <v>0</v>
      </c>
    </row>
    <row r="81" spans="1:13" x14ac:dyDescent="0.25">
      <c r="A81">
        <v>71</v>
      </c>
      <c r="B81" t="s">
        <v>82</v>
      </c>
      <c r="M81">
        <f t="shared" si="1"/>
        <v>0</v>
      </c>
    </row>
    <row r="82" spans="1:13" x14ac:dyDescent="0.25">
      <c r="A82">
        <v>72</v>
      </c>
      <c r="B82" t="s">
        <v>83</v>
      </c>
      <c r="M82">
        <f t="shared" si="1"/>
        <v>0</v>
      </c>
    </row>
    <row r="83" spans="1:13" x14ac:dyDescent="0.25">
      <c r="A83">
        <v>73</v>
      </c>
      <c r="B83" t="s">
        <v>84</v>
      </c>
      <c r="M83">
        <f t="shared" si="1"/>
        <v>0</v>
      </c>
    </row>
    <row r="84" spans="1:13" x14ac:dyDescent="0.25">
      <c r="A84">
        <v>74</v>
      </c>
      <c r="B84" t="s">
        <v>85</v>
      </c>
      <c r="M84">
        <f t="shared" si="1"/>
        <v>0</v>
      </c>
    </row>
    <row r="85" spans="1:13" x14ac:dyDescent="0.25">
      <c r="A85">
        <v>75</v>
      </c>
      <c r="B85" t="s">
        <v>86</v>
      </c>
      <c r="M85">
        <f t="shared" si="1"/>
        <v>0</v>
      </c>
    </row>
    <row r="86" spans="1:13" x14ac:dyDescent="0.25">
      <c r="A86">
        <v>76</v>
      </c>
      <c r="B86" t="s">
        <v>87</v>
      </c>
      <c r="M86">
        <f t="shared" si="1"/>
        <v>0</v>
      </c>
    </row>
    <row r="87" spans="1:13" x14ac:dyDescent="0.25">
      <c r="A87">
        <v>77</v>
      </c>
      <c r="B87" t="s">
        <v>88</v>
      </c>
      <c r="M87">
        <f t="shared" si="1"/>
        <v>0</v>
      </c>
    </row>
    <row r="88" spans="1:13" x14ac:dyDescent="0.25">
      <c r="A88">
        <v>78</v>
      </c>
      <c r="B88" t="s">
        <v>89</v>
      </c>
      <c r="M88">
        <f t="shared" si="1"/>
        <v>0</v>
      </c>
    </row>
    <row r="89" spans="1:13" x14ac:dyDescent="0.25">
      <c r="A89">
        <v>79</v>
      </c>
      <c r="B89" t="s">
        <v>90</v>
      </c>
      <c r="M89">
        <f t="shared" si="1"/>
        <v>0</v>
      </c>
    </row>
    <row r="90" spans="1:13" x14ac:dyDescent="0.25">
      <c r="A90">
        <v>80</v>
      </c>
      <c r="B90" t="s">
        <v>91</v>
      </c>
      <c r="M90">
        <f t="shared" si="1"/>
        <v>0</v>
      </c>
    </row>
    <row r="91" spans="1:13" x14ac:dyDescent="0.25">
      <c r="A91">
        <v>81</v>
      </c>
      <c r="B91" t="s">
        <v>92</v>
      </c>
      <c r="M91">
        <f t="shared" si="1"/>
        <v>0</v>
      </c>
    </row>
    <row r="92" spans="1:13" x14ac:dyDescent="0.25">
      <c r="A92">
        <v>82</v>
      </c>
      <c r="B92" t="s">
        <v>93</v>
      </c>
      <c r="M92">
        <f t="shared" si="1"/>
        <v>0</v>
      </c>
    </row>
    <row r="93" spans="1:13" x14ac:dyDescent="0.25">
      <c r="A93">
        <v>83</v>
      </c>
      <c r="B93" t="s">
        <v>94</v>
      </c>
      <c r="M93">
        <f t="shared" si="1"/>
        <v>0</v>
      </c>
    </row>
    <row r="94" spans="1:13" x14ac:dyDescent="0.25">
      <c r="A94">
        <v>84</v>
      </c>
      <c r="B94" t="s">
        <v>95</v>
      </c>
      <c r="M94">
        <f t="shared" si="1"/>
        <v>0</v>
      </c>
    </row>
    <row r="95" spans="1:13" x14ac:dyDescent="0.25">
      <c r="A95">
        <v>85</v>
      </c>
      <c r="B95" t="s">
        <v>96</v>
      </c>
      <c r="M95">
        <f t="shared" si="1"/>
        <v>0</v>
      </c>
    </row>
    <row r="96" spans="1:13" x14ac:dyDescent="0.25">
      <c r="A96">
        <v>86</v>
      </c>
      <c r="B96" t="s">
        <v>97</v>
      </c>
      <c r="M96">
        <f t="shared" si="1"/>
        <v>0</v>
      </c>
    </row>
    <row r="97" spans="1:13" x14ac:dyDescent="0.25">
      <c r="A97">
        <v>87</v>
      </c>
      <c r="B97" t="s">
        <v>98</v>
      </c>
      <c r="M97">
        <f t="shared" si="1"/>
        <v>0</v>
      </c>
    </row>
    <row r="98" spans="1:13" x14ac:dyDescent="0.25">
      <c r="A98">
        <v>97</v>
      </c>
      <c r="B98" t="s">
        <v>99</v>
      </c>
      <c r="M98">
        <f t="shared" si="1"/>
        <v>0</v>
      </c>
    </row>
  </sheetData>
  <autoFilter ref="A1:M98" xr:uid="{5D707479-533E-40A4-A3E2-3B617A22A4E2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OBSERVATIONS</vt:lpstr>
      <vt:lpstr>Fleets</vt:lpstr>
      <vt:lpstr>Catch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 Dias</dc:creator>
  <cp:lastModifiedBy>Bia Dias</cp:lastModifiedBy>
  <dcterms:created xsi:type="dcterms:W3CDTF">2025-04-28T16:13:06Z</dcterms:created>
  <dcterms:modified xsi:type="dcterms:W3CDTF">2025-04-29T17:27:45Z</dcterms:modified>
</cp:coreProperties>
</file>