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870"/>
  </bookViews>
  <sheets>
    <sheet name="readme" sheetId="2" r:id="rId1"/>
    <sheet name="dataset" sheetId="1" r:id="rId2"/>
    <sheet name="Hoja3" sheetId="3" r:id="rId3"/>
  </sheets>
  <definedNames>
    <definedName name="_xlnm._FilterDatabase" localSheetId="1" hidden="1">dataset!$B$1:$C$123</definedName>
  </definedNames>
  <calcPr calcId="125725"/>
</workbook>
</file>

<file path=xl/calcChain.xml><?xml version="1.0" encoding="utf-8"?>
<calcChain xmlns="http://schemas.openxmlformats.org/spreadsheetml/2006/main">
  <c r="I5" i="1"/>
  <c r="I34" l="1"/>
  <c r="I33"/>
  <c r="I32"/>
  <c r="I31"/>
  <c r="I30"/>
  <c r="I29"/>
  <c r="I28"/>
  <c r="I27"/>
  <c r="I26"/>
  <c r="I25"/>
  <c r="I24"/>
  <c r="I23"/>
  <c r="I10"/>
  <c r="I9"/>
  <c r="I8"/>
  <c r="I7"/>
  <c r="I6"/>
  <c r="I4"/>
  <c r="I3"/>
  <c r="I2"/>
  <c r="I22"/>
  <c r="I21"/>
  <c r="I20"/>
  <c r="I19"/>
  <c r="I18"/>
  <c r="I17"/>
  <c r="I16"/>
  <c r="I15"/>
  <c r="I14"/>
  <c r="I13"/>
  <c r="I12"/>
  <c r="I11"/>
  <c r="I46"/>
  <c r="I45"/>
  <c r="I43"/>
  <c r="I42"/>
  <c r="I41"/>
  <c r="I40"/>
  <c r="I39"/>
  <c r="I38"/>
  <c r="I37"/>
  <c r="I36"/>
  <c r="I35"/>
  <c r="I58"/>
  <c r="I57"/>
  <c r="I56"/>
  <c r="I55"/>
  <c r="I54"/>
  <c r="I53"/>
  <c r="I52"/>
  <c r="I51"/>
  <c r="I50"/>
  <c r="I49"/>
  <c r="I48"/>
  <c r="I47"/>
  <c r="I70"/>
  <c r="I69"/>
  <c r="I68"/>
  <c r="I67"/>
  <c r="I66"/>
  <c r="I65"/>
  <c r="I64"/>
  <c r="I63"/>
  <c r="I62"/>
  <c r="I61"/>
  <c r="I60"/>
  <c r="I59"/>
  <c r="I80"/>
  <c r="I79"/>
  <c r="I78"/>
  <c r="I77"/>
  <c r="I76"/>
  <c r="I74"/>
  <c r="I73"/>
  <c r="I72"/>
  <c r="I71"/>
  <c r="I94"/>
  <c r="I93"/>
  <c r="I92"/>
  <c r="I91"/>
  <c r="I90"/>
  <c r="I89"/>
  <c r="I88"/>
  <c r="I87"/>
  <c r="I86"/>
  <c r="I85"/>
  <c r="I84"/>
  <c r="I83"/>
  <c r="I106"/>
  <c r="I105"/>
  <c r="I104"/>
  <c r="I103"/>
  <c r="I102"/>
  <c r="I101"/>
  <c r="I100"/>
  <c r="I99"/>
  <c r="I98"/>
  <c r="I97"/>
  <c r="I96"/>
  <c r="I95"/>
</calcChain>
</file>

<file path=xl/sharedStrings.xml><?xml version="1.0" encoding="utf-8"?>
<sst xmlns="http://schemas.openxmlformats.org/spreadsheetml/2006/main" count="113" uniqueCount="72">
  <si>
    <t>Z uml E2</t>
  </si>
  <si>
    <t>day of year</t>
  </si>
  <si>
    <t>season</t>
  </si>
  <si>
    <t>date</t>
  </si>
  <si>
    <t>SI E2</t>
  </si>
  <si>
    <t>temp 5 m E2</t>
  </si>
  <si>
    <t>temp 75 m E2</t>
  </si>
  <si>
    <t>LNA ab uml</t>
  </si>
  <si>
    <t>HNA ab uml</t>
  </si>
  <si>
    <t>BB</t>
  </si>
  <si>
    <t>LNA bv</t>
  </si>
  <si>
    <t>HNA bv</t>
  </si>
  <si>
    <t>pChl uml</t>
  </si>
  <si>
    <t>nChl uml</t>
  </si>
  <si>
    <t>mChl uml</t>
  </si>
  <si>
    <t>Chl tot uml</t>
  </si>
  <si>
    <t>%pChl uml</t>
  </si>
  <si>
    <t>%nChl uml</t>
  </si>
  <si>
    <t>%mChl uml</t>
  </si>
  <si>
    <t>NO3</t>
  </si>
  <si>
    <t>NO2</t>
  </si>
  <si>
    <t>PO4</t>
  </si>
  <si>
    <t>SiO2</t>
  </si>
  <si>
    <t>BN bv</t>
  </si>
  <si>
    <t>year</t>
  </si>
  <si>
    <t>month</t>
  </si>
  <si>
    <t>LNA+HNA ab uml</t>
  </si>
  <si>
    <t>LNA B</t>
  </si>
  <si>
    <t>HNA B</t>
  </si>
  <si>
    <t>%LNA BB</t>
  </si>
  <si>
    <t xml:space="preserve">temp uml </t>
  </si>
  <si>
    <t>Variable name</t>
  </si>
  <si>
    <t>Description</t>
  </si>
  <si>
    <t>depth of the upper mixed layer</t>
  </si>
  <si>
    <t>Units</t>
  </si>
  <si>
    <t>m</t>
  </si>
  <si>
    <t>temperature at 5 m depth</t>
  </si>
  <si>
    <t>temperature at 75 m depth</t>
  </si>
  <si>
    <t>ºC</t>
  </si>
  <si>
    <t>stratification index</t>
  </si>
  <si>
    <t>NA</t>
  </si>
  <si>
    <t>NB: no data are represented as blanks</t>
  </si>
  <si>
    <t>abundance of LNA bacteria</t>
  </si>
  <si>
    <t>abundance of HNA bacteria</t>
  </si>
  <si>
    <t>abundance of total (LNA+HNA) bacteria</t>
  </si>
  <si>
    <t>cells mL-1</t>
  </si>
  <si>
    <t>cells mL-2</t>
  </si>
  <si>
    <t>cells mL-3</t>
  </si>
  <si>
    <t>LNA cell size</t>
  </si>
  <si>
    <t>total bacteria cell size</t>
  </si>
  <si>
    <t>HNA cell size</t>
  </si>
  <si>
    <t>µm3</t>
  </si>
  <si>
    <t>LNA bacterial biomass</t>
  </si>
  <si>
    <t>total bacterial biomass</t>
  </si>
  <si>
    <t>HNA bacterial biomass</t>
  </si>
  <si>
    <t>µg C L-1</t>
  </si>
  <si>
    <t>percent of LNA bacterial biomass</t>
  </si>
  <si>
    <t>%</t>
  </si>
  <si>
    <t>temperature of the upper mixed layer</t>
  </si>
  <si>
    <t>chlorophyll in the picoplankton (0.2-2 µm) size-class</t>
  </si>
  <si>
    <t>µg L-1</t>
  </si>
  <si>
    <t>total chlorophyll (sum of the 3 size-classes)</t>
  </si>
  <si>
    <t>percent of picoplanktonic chlorophyll</t>
  </si>
  <si>
    <t>percent of microplanktonic chlorophyll</t>
  </si>
  <si>
    <t>percent of nanoplanktonic chlorophyll</t>
  </si>
  <si>
    <t>nitrate concentration</t>
  </si>
  <si>
    <t>nitrite concentration</t>
  </si>
  <si>
    <t>phosphate concentration</t>
  </si>
  <si>
    <t>silicate concentration</t>
  </si>
  <si>
    <t>µmol L-1</t>
  </si>
  <si>
    <t>chlorophyll in the nanoplankton (0.2-2 µm) size-class</t>
  </si>
  <si>
    <t>chlorophyll in the microplankton (0.2-2 µm) size-class</t>
  </si>
</sst>
</file>

<file path=xl/styles.xml><?xml version="1.0" encoding="utf-8"?>
<styleSheet xmlns="http://schemas.openxmlformats.org/spreadsheetml/2006/main">
  <numFmts count="7">
    <numFmt numFmtId="44" formatCode="_-* #,##0.00\ &quot;€&quot;_-;\-* #,##0.00\ &quot;€&quot;_-;_-* &quot;-&quot;??\ &quot;€&quot;_-;_-@_-"/>
    <numFmt numFmtId="164" formatCode="dd\-mm\-yy;@"/>
    <numFmt numFmtId="165" formatCode="dd\-mm\-yy"/>
    <numFmt numFmtId="166" formatCode="0.0"/>
    <numFmt numFmtId="167" formatCode="0.000"/>
    <numFmt numFmtId="168" formatCode="0.0000"/>
    <numFmt numFmtId="169" formatCode="0.0%"/>
  </numFmts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164" fontId="1" fillId="0" borderId="0" xfId="0" applyNumberFormat="1" applyFont="1"/>
    <xf numFmtId="1" fontId="2" fillId="0" borderId="0" xfId="0" applyNumberFormat="1" applyFont="1" applyBorder="1"/>
    <xf numFmtId="164" fontId="0" fillId="0" borderId="0" xfId="0" applyNumberFormat="1"/>
    <xf numFmtId="0" fontId="3" fillId="0" borderId="0" xfId="0" applyFont="1"/>
    <xf numFmtId="167" fontId="2" fillId="0" borderId="0" xfId="0" applyNumberFormat="1" applyFont="1"/>
    <xf numFmtId="0" fontId="5" fillId="0" borderId="1" xfId="0" applyFont="1" applyBorder="1"/>
    <xf numFmtId="167" fontId="0" fillId="0" borderId="0" xfId="0" applyNumberFormat="1"/>
    <xf numFmtId="11" fontId="0" fillId="0" borderId="0" xfId="0" applyNumberFormat="1" applyFill="1"/>
    <xf numFmtId="11" fontId="2" fillId="0" borderId="0" xfId="0" applyNumberFormat="1" applyFont="1" applyFill="1" applyBorder="1" applyAlignment="1"/>
    <xf numFmtId="169" fontId="0" fillId="0" borderId="0" xfId="0" applyNumberFormat="1"/>
    <xf numFmtId="2" fontId="0" fillId="0" borderId="0" xfId="0" applyNumberFormat="1"/>
    <xf numFmtId="11" fontId="1" fillId="0" borderId="0" xfId="0" applyNumberFormat="1" applyFont="1" applyFill="1"/>
    <xf numFmtId="1" fontId="2" fillId="0" borderId="0" xfId="0" applyNumberFormat="1" applyFont="1" applyFill="1" applyBorder="1"/>
    <xf numFmtId="2" fontId="1" fillId="0" borderId="0" xfId="0" applyNumberFormat="1" applyFont="1"/>
    <xf numFmtId="0" fontId="0" fillId="0" borderId="2" xfId="0" applyBorder="1"/>
    <xf numFmtId="1" fontId="2" fillId="0" borderId="2" xfId="0" applyNumberFormat="1" applyFont="1" applyBorder="1"/>
    <xf numFmtId="167" fontId="2" fillId="0" borderId="2" xfId="0" applyNumberFormat="1" applyFont="1" applyBorder="1"/>
    <xf numFmtId="2" fontId="0" fillId="0" borderId="2" xfId="0" applyNumberFormat="1" applyBorder="1"/>
    <xf numFmtId="169" fontId="0" fillId="0" borderId="2" xfId="0" applyNumberFormat="1" applyBorder="1"/>
    <xf numFmtId="167" fontId="0" fillId="0" borderId="2" xfId="0" applyNumberFormat="1" applyBorder="1"/>
    <xf numFmtId="0" fontId="0" fillId="0" borderId="0" xfId="0" applyBorder="1"/>
    <xf numFmtId="2" fontId="0" fillId="0" borderId="0" xfId="0" applyNumberFormat="1" applyBorder="1"/>
    <xf numFmtId="169" fontId="0" fillId="0" borderId="0" xfId="0" applyNumberFormat="1" applyBorder="1"/>
    <xf numFmtId="167" fontId="2" fillId="0" borderId="0" xfId="0" applyNumberFormat="1" applyFont="1" applyBorder="1"/>
    <xf numFmtId="2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" fontId="1" fillId="0" borderId="2" xfId="0" applyNumberFormat="1" applyFont="1" applyBorder="1"/>
    <xf numFmtId="165" fontId="1" fillId="0" borderId="2" xfId="0" applyNumberFormat="1" applyFont="1" applyBorder="1"/>
    <xf numFmtId="167" fontId="1" fillId="0" borderId="2" xfId="0" applyNumberFormat="1" applyFont="1" applyBorder="1"/>
    <xf numFmtId="169" fontId="1" fillId="0" borderId="2" xfId="0" applyNumberFormat="1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 applyAlignment="1"/>
    <xf numFmtId="1" fontId="1" fillId="0" borderId="0" xfId="0" applyNumberFormat="1" applyFont="1" applyFill="1" applyBorder="1"/>
    <xf numFmtId="0" fontId="5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0" xfId="0" applyFont="1" applyFill="1" applyBorder="1"/>
    <xf numFmtId="167" fontId="1" fillId="0" borderId="0" xfId="0" applyNumberFormat="1" applyFont="1" applyFill="1"/>
    <xf numFmtId="2" fontId="1" fillId="0" borderId="0" xfId="0" applyNumberFormat="1" applyFont="1" applyFill="1"/>
    <xf numFmtId="166" fontId="1" fillId="0" borderId="0" xfId="0" applyNumberFormat="1" applyFont="1" applyFill="1"/>
    <xf numFmtId="165" fontId="1" fillId="0" borderId="0" xfId="0" applyNumberFormat="1" applyFont="1" applyBorder="1"/>
    <xf numFmtId="1" fontId="1" fillId="0" borderId="0" xfId="0" applyNumberFormat="1" applyFont="1" applyBorder="1"/>
    <xf numFmtId="16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/>
    <xf numFmtId="1" fontId="1" fillId="0" borderId="0" xfId="0" applyNumberFormat="1" applyFont="1"/>
    <xf numFmtId="0" fontId="0" fillId="0" borderId="0" xfId="0" applyFill="1"/>
    <xf numFmtId="167" fontId="2" fillId="0" borderId="0" xfId="0" applyNumberFormat="1" applyFont="1" applyFill="1"/>
    <xf numFmtId="11" fontId="2" fillId="0" borderId="0" xfId="0" applyNumberFormat="1" applyFont="1" applyFill="1"/>
    <xf numFmtId="11" fontId="1" fillId="0" borderId="2" xfId="0" applyNumberFormat="1" applyFont="1" applyFill="1" applyBorder="1"/>
    <xf numFmtId="167" fontId="1" fillId="0" borderId="2" xfId="0" applyNumberFormat="1" applyFont="1" applyFill="1" applyBorder="1"/>
    <xf numFmtId="11" fontId="0" fillId="0" borderId="2" xfId="0" applyNumberFormat="1" applyFill="1" applyBorder="1"/>
    <xf numFmtId="167" fontId="2" fillId="0" borderId="2" xfId="0" applyNumberFormat="1" applyFont="1" applyFill="1" applyBorder="1"/>
    <xf numFmtId="0" fontId="0" fillId="0" borderId="2" xfId="0" applyFill="1" applyBorder="1"/>
    <xf numFmtId="11" fontId="0" fillId="0" borderId="0" xfId="0" applyNumberFormat="1" applyFill="1" applyBorder="1"/>
    <xf numFmtId="167" fontId="2" fillId="0" borderId="0" xfId="0" applyNumberFormat="1" applyFont="1" applyFill="1" applyBorder="1"/>
    <xf numFmtId="167" fontId="0" fillId="0" borderId="0" xfId="0" applyNumberFormat="1" applyFill="1"/>
    <xf numFmtId="167" fontId="7" fillId="0" borderId="0" xfId="0" applyNumberFormat="1" applyFont="1" applyFill="1"/>
    <xf numFmtId="11" fontId="7" fillId="0" borderId="0" xfId="0" applyNumberFormat="1" applyFont="1" applyFill="1"/>
    <xf numFmtId="164" fontId="1" fillId="0" borderId="0" xfId="0" applyNumberFormat="1" applyFont="1" applyFill="1"/>
    <xf numFmtId="164" fontId="1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/>
    <xf numFmtId="2" fontId="0" fillId="0" borderId="0" xfId="0" applyNumberFormat="1" applyFill="1"/>
    <xf numFmtId="2" fontId="0" fillId="0" borderId="2" xfId="0" applyNumberFormat="1" applyFill="1" applyBorder="1"/>
    <xf numFmtId="2" fontId="0" fillId="0" borderId="0" xfId="0" applyNumberFormat="1" applyFill="1" applyBorder="1"/>
    <xf numFmtId="167" fontId="5" fillId="0" borderId="1" xfId="0" applyNumberFormat="1" applyFont="1" applyFill="1" applyBorder="1"/>
    <xf numFmtId="167" fontId="0" fillId="0" borderId="2" xfId="0" applyNumberFormat="1" applyFill="1" applyBorder="1"/>
    <xf numFmtId="167" fontId="0" fillId="0" borderId="0" xfId="0" applyNumberFormat="1" applyFill="1" applyBorder="1"/>
    <xf numFmtId="169" fontId="2" fillId="0" borderId="0" xfId="0" applyNumberFormat="1" applyFont="1" applyFill="1"/>
    <xf numFmtId="2" fontId="1" fillId="0" borderId="0" xfId="0" applyNumberFormat="1" applyFont="1" applyBorder="1"/>
    <xf numFmtId="2" fontId="1" fillId="0" borderId="2" xfId="0" applyNumberFormat="1" applyFont="1" applyFill="1" applyBorder="1"/>
    <xf numFmtId="2" fontId="1" fillId="0" borderId="0" xfId="0" applyNumberFormat="1" applyFont="1" applyFill="1" applyBorder="1"/>
    <xf numFmtId="169" fontId="1" fillId="0" borderId="0" xfId="0" applyNumberFormat="1" applyFont="1"/>
    <xf numFmtId="169" fontId="1" fillId="0" borderId="0" xfId="0" applyNumberFormat="1" applyFont="1" applyBorder="1"/>
    <xf numFmtId="0" fontId="5" fillId="0" borderId="1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0" fillId="0" borderId="0" xfId="0" applyFill="1" applyBorder="1"/>
    <xf numFmtId="169" fontId="0" fillId="0" borderId="0" xfId="0" applyNumberFormat="1" applyFill="1"/>
    <xf numFmtId="10" fontId="0" fillId="0" borderId="0" xfId="0" applyNumberFormat="1" applyFill="1"/>
    <xf numFmtId="167" fontId="6" fillId="0" borderId="0" xfId="0" applyNumberFormat="1" applyFont="1" applyFill="1"/>
    <xf numFmtId="16" fontId="0" fillId="0" borderId="0" xfId="0" applyNumberFormat="1" applyFill="1"/>
    <xf numFmtId="2" fontId="7" fillId="0" borderId="0" xfId="0" applyNumberFormat="1" applyFont="1" applyFill="1"/>
    <xf numFmtId="166" fontId="0" fillId="0" borderId="0" xfId="0" applyNumberFormat="1" applyFill="1"/>
    <xf numFmtId="166" fontId="7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167" fontId="1" fillId="0" borderId="0" xfId="0" applyNumberFormat="1" applyFont="1" applyFill="1" applyBorder="1" applyAlignment="1">
      <alignment horizontal="left"/>
    </xf>
    <xf numFmtId="164" fontId="5" fillId="0" borderId="1" xfId="0" applyNumberFormat="1" applyFont="1" applyBorder="1"/>
  </cellXfs>
  <cellStyles count="2">
    <cellStyle name="Euro" xfId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"/>
  <sheetViews>
    <sheetView tabSelected="1" zoomScaleNormal="100" workbookViewId="0">
      <selection activeCell="B31" sqref="B31"/>
    </sheetView>
  </sheetViews>
  <sheetFormatPr baseColWidth="10" defaultRowHeight="12.75"/>
  <cols>
    <col min="1" max="1" width="33.42578125" bestFit="1" customWidth="1"/>
    <col min="2" max="2" width="44.85546875" bestFit="1" customWidth="1"/>
    <col min="4" max="4" width="11.5703125" style="3" customWidth="1"/>
  </cols>
  <sheetData>
    <row r="1" spans="1:4" s="6" customFormat="1" ht="13.5" thickBot="1">
      <c r="A1" s="6" t="s">
        <v>31</v>
      </c>
      <c r="B1" s="6" t="s">
        <v>32</v>
      </c>
      <c r="C1" s="6" t="s">
        <v>34</v>
      </c>
      <c r="D1" s="97"/>
    </row>
    <row r="2" spans="1:4">
      <c r="A2" s="95" t="s">
        <v>0</v>
      </c>
      <c r="B2" s="33" t="s">
        <v>33</v>
      </c>
      <c r="C2" s="33" t="s">
        <v>35</v>
      </c>
    </row>
    <row r="3" spans="1:4">
      <c r="A3" s="95" t="s">
        <v>5</v>
      </c>
      <c r="B3" s="33" t="s">
        <v>36</v>
      </c>
      <c r="C3" s="33" t="s">
        <v>38</v>
      </c>
    </row>
    <row r="4" spans="1:4">
      <c r="A4" s="95" t="s">
        <v>6</v>
      </c>
      <c r="B4" s="33" t="s">
        <v>37</v>
      </c>
      <c r="C4" s="33" t="s">
        <v>38</v>
      </c>
    </row>
    <row r="5" spans="1:4">
      <c r="A5" s="95" t="s">
        <v>4</v>
      </c>
      <c r="B5" s="33" t="s">
        <v>39</v>
      </c>
      <c r="C5" s="33" t="s">
        <v>40</v>
      </c>
    </row>
    <row r="6" spans="1:4">
      <c r="A6" s="95" t="s">
        <v>7</v>
      </c>
      <c r="B6" s="33" t="s">
        <v>42</v>
      </c>
      <c r="C6" s="33" t="s">
        <v>45</v>
      </c>
    </row>
    <row r="7" spans="1:4">
      <c r="A7" s="95" t="s">
        <v>8</v>
      </c>
      <c r="B7" s="33" t="s">
        <v>43</v>
      </c>
      <c r="C7" s="33" t="s">
        <v>46</v>
      </c>
    </row>
    <row r="8" spans="1:4">
      <c r="A8" s="95" t="s">
        <v>26</v>
      </c>
      <c r="B8" s="33" t="s">
        <v>44</v>
      </c>
      <c r="C8" s="33" t="s">
        <v>47</v>
      </c>
    </row>
    <row r="9" spans="1:4">
      <c r="A9" s="95" t="s">
        <v>10</v>
      </c>
      <c r="B9" s="33" t="s">
        <v>48</v>
      </c>
      <c r="C9" s="33" t="s">
        <v>51</v>
      </c>
    </row>
    <row r="10" spans="1:4">
      <c r="A10" s="95" t="s">
        <v>11</v>
      </c>
      <c r="B10" s="33" t="s">
        <v>50</v>
      </c>
      <c r="C10" s="33" t="s">
        <v>51</v>
      </c>
    </row>
    <row r="11" spans="1:4">
      <c r="A11" s="96" t="s">
        <v>23</v>
      </c>
      <c r="B11" s="33" t="s">
        <v>49</v>
      </c>
      <c r="C11" s="33" t="s">
        <v>51</v>
      </c>
    </row>
    <row r="12" spans="1:4">
      <c r="A12" s="96" t="s">
        <v>27</v>
      </c>
      <c r="B12" s="33" t="s">
        <v>52</v>
      </c>
      <c r="C12" s="33" t="s">
        <v>55</v>
      </c>
    </row>
    <row r="13" spans="1:4">
      <c r="A13" s="96" t="s">
        <v>28</v>
      </c>
      <c r="B13" s="33" t="s">
        <v>54</v>
      </c>
      <c r="C13" s="33" t="s">
        <v>55</v>
      </c>
    </row>
    <row r="14" spans="1:4">
      <c r="A14" s="95" t="s">
        <v>9</v>
      </c>
      <c r="B14" s="33" t="s">
        <v>53</v>
      </c>
      <c r="C14" s="33" t="s">
        <v>55</v>
      </c>
    </row>
    <row r="15" spans="1:4">
      <c r="A15" s="95" t="s">
        <v>29</v>
      </c>
      <c r="B15" s="33" t="s">
        <v>56</v>
      </c>
      <c r="C15" s="33" t="s">
        <v>57</v>
      </c>
    </row>
    <row r="16" spans="1:4">
      <c r="A16" s="95" t="s">
        <v>30</v>
      </c>
      <c r="B16" s="33" t="s">
        <v>58</v>
      </c>
      <c r="C16" s="33" t="s">
        <v>38</v>
      </c>
    </row>
    <row r="17" spans="1:3">
      <c r="A17" s="95" t="s">
        <v>12</v>
      </c>
      <c r="B17" s="33" t="s">
        <v>59</v>
      </c>
      <c r="C17" s="33" t="s">
        <v>60</v>
      </c>
    </row>
    <row r="18" spans="1:3">
      <c r="A18" s="95" t="s">
        <v>13</v>
      </c>
      <c r="B18" s="33" t="s">
        <v>70</v>
      </c>
      <c r="C18" s="33" t="s">
        <v>60</v>
      </c>
    </row>
    <row r="19" spans="1:3">
      <c r="A19" s="95" t="s">
        <v>14</v>
      </c>
      <c r="B19" s="33" t="s">
        <v>71</v>
      </c>
      <c r="C19" s="33" t="s">
        <v>60</v>
      </c>
    </row>
    <row r="20" spans="1:3">
      <c r="A20" s="95" t="s">
        <v>15</v>
      </c>
      <c r="B20" s="33" t="s">
        <v>61</v>
      </c>
      <c r="C20" s="33" t="s">
        <v>60</v>
      </c>
    </row>
    <row r="21" spans="1:3">
      <c r="A21" s="95" t="s">
        <v>16</v>
      </c>
      <c r="B21" s="33" t="s">
        <v>62</v>
      </c>
      <c r="C21" s="33" t="s">
        <v>57</v>
      </c>
    </row>
    <row r="22" spans="1:3">
      <c r="A22" s="95" t="s">
        <v>17</v>
      </c>
      <c r="B22" s="33" t="s">
        <v>64</v>
      </c>
      <c r="C22" s="33" t="s">
        <v>57</v>
      </c>
    </row>
    <row r="23" spans="1:3">
      <c r="A23" s="95" t="s">
        <v>18</v>
      </c>
      <c r="B23" s="33" t="s">
        <v>63</v>
      </c>
      <c r="C23" s="33" t="s">
        <v>57</v>
      </c>
    </row>
    <row r="24" spans="1:3">
      <c r="A24" s="95" t="s">
        <v>19</v>
      </c>
      <c r="B24" s="33" t="s">
        <v>65</v>
      </c>
      <c r="C24" s="33" t="s">
        <v>69</v>
      </c>
    </row>
    <row r="25" spans="1:3">
      <c r="A25" s="95" t="s">
        <v>20</v>
      </c>
      <c r="B25" s="33" t="s">
        <v>66</v>
      </c>
      <c r="C25" s="33" t="s">
        <v>69</v>
      </c>
    </row>
    <row r="26" spans="1:3">
      <c r="A26" s="95" t="s">
        <v>21</v>
      </c>
      <c r="B26" s="33" t="s">
        <v>67</v>
      </c>
      <c r="C26" s="33" t="s">
        <v>69</v>
      </c>
    </row>
    <row r="27" spans="1:3">
      <c r="A27" s="95" t="s">
        <v>22</v>
      </c>
      <c r="B27" s="33" t="s">
        <v>68</v>
      </c>
      <c r="C27" s="33" t="s">
        <v>69</v>
      </c>
    </row>
    <row r="29" spans="1:3">
      <c r="A29" s="95" t="s">
        <v>41</v>
      </c>
    </row>
    <row r="100" spans="9:9">
      <c r="I100" s="4"/>
    </row>
  </sheetData>
  <phoneticPr fontId="4" type="noConversion"/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74"/>
  <sheetViews>
    <sheetView topLeftCell="A44" zoomScale="70" zoomScaleNormal="70" workbookViewId="0">
      <pane xSplit="9555" ySplit="1440" topLeftCell="J1" activePane="bottomRight"/>
      <selection activeCell="A44" sqref="A1:XFD1048576"/>
      <selection pane="topRight" activeCell="BG14" sqref="BG1:BQ1048576"/>
      <selection pane="bottomLeft" activeCell="L4" sqref="L4"/>
      <selection pane="bottomRight" activeCell="AE13" sqref="AE13"/>
    </sheetView>
  </sheetViews>
  <sheetFormatPr baseColWidth="10" defaultRowHeight="12.75"/>
  <cols>
    <col min="1" max="1" width="6.28515625" style="49" bestFit="1" customWidth="1"/>
    <col min="2" max="2" width="12.42578125" style="49" bestFit="1" customWidth="1"/>
    <col min="3" max="3" width="10.7109375" style="49" bestFit="1" customWidth="1"/>
    <col min="4" max="4" width="9" style="37" bestFit="1" customWidth="1"/>
    <col min="5" max="5" width="11.28515625" style="37" bestFit="1" customWidth="1"/>
    <col min="6" max="6" width="9.42578125" style="37" bestFit="1" customWidth="1"/>
    <col min="7" max="7" width="11.7109375" style="37" bestFit="1" customWidth="1"/>
    <col min="8" max="11" width="11.7109375" style="49" bestFit="1" customWidth="1"/>
    <col min="12" max="12" width="11.7109375" style="49" customWidth="1"/>
    <col min="13" max="14" width="11.7109375" style="49" bestFit="1" customWidth="1"/>
    <col min="15" max="18" width="11.42578125" style="59"/>
    <col min="19" max="20" width="11.42578125" style="49"/>
    <col min="21" max="21" width="11.5703125" style="49" customWidth="1"/>
    <col min="22" max="24" width="11.42578125" style="49"/>
    <col min="25" max="26" width="11.42578125" style="37"/>
    <col min="27" max="27" width="11.42578125" style="49"/>
    <col min="28" max="28" width="13" style="82" bestFit="1" customWidth="1"/>
    <col min="29" max="29" width="13.140625" style="82" bestFit="1" customWidth="1"/>
    <col min="30" max="31" width="11.42578125" style="82"/>
    <col min="32" max="33" width="11.42578125" style="49"/>
    <col min="34" max="34" width="12.140625" style="49" bestFit="1" customWidth="1"/>
    <col min="35" max="35" width="10.5703125" style="49" bestFit="1" customWidth="1"/>
    <col min="36" max="36" width="10.7109375" style="49" bestFit="1" customWidth="1"/>
    <col min="37" max="39" width="11.85546875" style="49" bestFit="1" customWidth="1"/>
    <col min="40" max="40" width="12.28515625" style="49" bestFit="1" customWidth="1"/>
    <col min="41" max="41" width="4.85546875" style="49" customWidth="1"/>
    <col min="42" max="45" width="10.42578125" style="49" bestFit="1" customWidth="1"/>
    <col min="46" max="46" width="11.140625" style="49" bestFit="1" customWidth="1"/>
    <col min="47" max="16384" width="11.42578125" style="49"/>
  </cols>
  <sheetData>
    <row r="1" spans="1:59" s="6" customFormat="1" ht="13.5" thickBot="1">
      <c r="A1" s="6" t="s">
        <v>24</v>
      </c>
      <c r="B1" s="6" t="s">
        <v>25</v>
      </c>
      <c r="C1" s="6" t="s">
        <v>2</v>
      </c>
      <c r="D1" s="6" t="s">
        <v>3</v>
      </c>
      <c r="E1" s="6" t="s">
        <v>1</v>
      </c>
      <c r="F1" s="36" t="s">
        <v>0</v>
      </c>
      <c r="G1" s="6" t="s">
        <v>5</v>
      </c>
      <c r="H1" s="6" t="s">
        <v>6</v>
      </c>
      <c r="I1" s="6" t="s">
        <v>4</v>
      </c>
      <c r="J1" s="36" t="s">
        <v>7</v>
      </c>
      <c r="K1" s="36" t="s">
        <v>8</v>
      </c>
      <c r="L1" s="36" t="s">
        <v>26</v>
      </c>
      <c r="M1" s="36" t="s">
        <v>10</v>
      </c>
      <c r="N1" s="36" t="s">
        <v>11</v>
      </c>
      <c r="O1" s="69" t="s">
        <v>23</v>
      </c>
      <c r="P1" s="69" t="s">
        <v>27</v>
      </c>
      <c r="Q1" s="69" t="s">
        <v>28</v>
      </c>
      <c r="R1" s="6" t="s">
        <v>9</v>
      </c>
      <c r="S1" s="6" t="s">
        <v>29</v>
      </c>
      <c r="T1" s="6" t="s">
        <v>30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78" t="s">
        <v>19</v>
      </c>
      <c r="AC1" s="78" t="s">
        <v>20</v>
      </c>
      <c r="AD1" s="78" t="s">
        <v>21</v>
      </c>
      <c r="AE1" s="78" t="s">
        <v>22</v>
      </c>
      <c r="AX1" s="36"/>
    </row>
    <row r="2" spans="1:59" customFormat="1">
      <c r="A2">
        <v>2002</v>
      </c>
      <c r="B2" s="2">
        <v>4</v>
      </c>
      <c r="C2" s="2">
        <v>2</v>
      </c>
      <c r="D2" s="43">
        <v>37364</v>
      </c>
      <c r="E2" s="44">
        <v>108</v>
      </c>
      <c r="F2" s="37">
        <v>100</v>
      </c>
      <c r="G2" s="33">
        <v>13.095800000000001</v>
      </c>
      <c r="H2">
        <v>12.702199999999999</v>
      </c>
      <c r="I2" s="7">
        <f t="shared" ref="I2:I10" si="0">(G2-H2)/70</f>
        <v>5.6228571428571577E-3</v>
      </c>
      <c r="J2" s="8">
        <v>88858.004872690159</v>
      </c>
      <c r="K2" s="8">
        <v>403760.15023119072</v>
      </c>
      <c r="L2" s="8">
        <v>492618.15510388091</v>
      </c>
      <c r="M2" s="50">
        <v>6.5454238761774836E-2</v>
      </c>
      <c r="N2" s="50">
        <v>5.8483700059384622E-2</v>
      </c>
      <c r="O2" s="59">
        <v>5.9741039350608371E-2</v>
      </c>
      <c r="P2" s="66">
        <v>1.5468498846250265</v>
      </c>
      <c r="Q2" s="66">
        <v>6.0191431546604619</v>
      </c>
      <c r="R2" s="11">
        <v>7.5659930392854902</v>
      </c>
      <c r="S2" s="10">
        <v>0.2044477012592</v>
      </c>
      <c r="T2" s="14">
        <v>12.682815624999996</v>
      </c>
      <c r="X2" s="11">
        <v>0.59469870000000002</v>
      </c>
      <c r="Y2" s="14"/>
      <c r="Z2" s="14"/>
      <c r="AA2" s="11"/>
      <c r="AB2" s="79">
        <v>4.0677500000000002</v>
      </c>
      <c r="AC2" s="79">
        <v>0.41125</v>
      </c>
      <c r="AD2" s="79">
        <v>0.48249999999999998</v>
      </c>
      <c r="AE2" s="79">
        <v>2.3310000000000004</v>
      </c>
      <c r="AX2" s="59"/>
    </row>
    <row r="3" spans="1:59" customFormat="1">
      <c r="A3">
        <v>2002</v>
      </c>
      <c r="B3" s="2">
        <v>5</v>
      </c>
      <c r="C3" s="2">
        <v>2</v>
      </c>
      <c r="D3" s="43">
        <v>37389</v>
      </c>
      <c r="E3" s="44">
        <v>133</v>
      </c>
      <c r="F3" s="34">
        <v>1</v>
      </c>
      <c r="G3" s="33">
        <v>14.3513</v>
      </c>
      <c r="H3">
        <v>12.286099999999999</v>
      </c>
      <c r="I3" s="7">
        <f t="shared" si="0"/>
        <v>2.9502857142857154E-2</v>
      </c>
      <c r="J3" s="8">
        <v>70798.425996445803</v>
      </c>
      <c r="K3" s="8">
        <v>185535.66895151051</v>
      </c>
      <c r="L3" s="8">
        <v>256334.09494795633</v>
      </c>
      <c r="M3" s="50">
        <v>8.6065750501918697E-2</v>
      </c>
      <c r="N3" s="50">
        <v>5.9739630529505656E-2</v>
      </c>
      <c r="O3" s="59">
        <v>6.7010796922797419E-2</v>
      </c>
      <c r="P3" s="66">
        <v>1.526110922587723</v>
      </c>
      <c r="Q3" s="66">
        <v>3.0973653319788714</v>
      </c>
      <c r="R3" s="11">
        <v>4.6234762545665946</v>
      </c>
      <c r="S3" s="72">
        <v>0.33007867642455985</v>
      </c>
      <c r="T3" s="14">
        <v>14.335900000000001</v>
      </c>
      <c r="X3" s="11">
        <v>0.31114799999999998</v>
      </c>
      <c r="Y3" s="14"/>
      <c r="Z3" s="14"/>
      <c r="AA3" s="11"/>
      <c r="AB3" s="79">
        <v>0.05</v>
      </c>
      <c r="AC3" s="79">
        <v>0.06</v>
      </c>
      <c r="AD3" s="79">
        <v>7.0000000000000007E-2</v>
      </c>
      <c r="AE3" s="79">
        <v>0.21</v>
      </c>
      <c r="AX3" s="49"/>
    </row>
    <row r="4" spans="1:59" customFormat="1">
      <c r="A4">
        <v>2002</v>
      </c>
      <c r="B4" s="2">
        <v>6</v>
      </c>
      <c r="C4" s="2">
        <v>2</v>
      </c>
      <c r="D4" s="43">
        <v>37417</v>
      </c>
      <c r="E4" s="44">
        <v>161</v>
      </c>
      <c r="F4" s="34">
        <v>61</v>
      </c>
      <c r="G4" s="33">
        <v>14.914</v>
      </c>
      <c r="H4">
        <v>14.026300000000001</v>
      </c>
      <c r="I4" s="7">
        <f t="shared" si="0"/>
        <v>1.2681428571428555E-2</v>
      </c>
      <c r="J4" s="9">
        <v>414839.19458513381</v>
      </c>
      <c r="K4" s="51">
        <v>358376.75228382577</v>
      </c>
      <c r="L4" s="51">
        <v>773215.94686895958</v>
      </c>
      <c r="M4" s="50">
        <v>4.6377843882284255E-2</v>
      </c>
      <c r="N4" s="50">
        <v>4.2439781025526091E-2</v>
      </c>
      <c r="O4" s="59">
        <v>4.455259676650828E-2</v>
      </c>
      <c r="P4" s="66">
        <v>5.7844516879341068</v>
      </c>
      <c r="Q4" s="66">
        <v>4.7232242655921084</v>
      </c>
      <c r="R4" s="11">
        <v>10.507675953526212</v>
      </c>
      <c r="S4" s="10">
        <v>0.5504977231423791</v>
      </c>
      <c r="T4" s="14">
        <v>14.823360655737702</v>
      </c>
      <c r="X4" s="11">
        <v>0.73726589114754104</v>
      </c>
      <c r="Y4" s="14"/>
      <c r="Z4" s="14"/>
      <c r="AA4" s="11"/>
      <c r="AB4" s="79">
        <v>0.17949508196721314</v>
      </c>
      <c r="AC4" s="79">
        <v>0.12576393442622952</v>
      </c>
      <c r="AD4" s="79">
        <v>2.5580327868852459E-2</v>
      </c>
      <c r="AE4" s="79">
        <v>0.48507540983606556</v>
      </c>
      <c r="AX4" s="49"/>
    </row>
    <row r="5" spans="1:59" customFormat="1">
      <c r="A5">
        <v>2002</v>
      </c>
      <c r="B5" s="2">
        <v>7</v>
      </c>
      <c r="C5" s="2">
        <v>3</v>
      </c>
      <c r="D5" s="43">
        <v>37447</v>
      </c>
      <c r="E5" s="44">
        <v>191</v>
      </c>
      <c r="F5" s="34">
        <v>10</v>
      </c>
      <c r="G5" s="33">
        <v>17.777200000000001</v>
      </c>
      <c r="H5">
        <v>12.2896</v>
      </c>
      <c r="I5" s="7">
        <f>(G5-H5)/70</f>
        <v>7.8394285714285722E-2</v>
      </c>
      <c r="J5" s="9">
        <v>259516.37471439451</v>
      </c>
      <c r="K5" s="51">
        <v>230540.11170347803</v>
      </c>
      <c r="L5" s="51">
        <v>490056.48641787254</v>
      </c>
      <c r="M5" s="50">
        <v>5.4757537659994839E-2</v>
      </c>
      <c r="N5" s="50">
        <v>0.10374473385533556</v>
      </c>
      <c r="O5" s="59">
        <v>7.7802868139069489E-2</v>
      </c>
      <c r="P5" s="66">
        <v>4.0838911955424555</v>
      </c>
      <c r="Q5" s="66">
        <v>5.6630612768081638</v>
      </c>
      <c r="R5" s="11">
        <v>9.7469524723506211</v>
      </c>
      <c r="S5" s="10">
        <v>0.41899159836136607</v>
      </c>
      <c r="T5" s="14">
        <v>17.750729999999997</v>
      </c>
      <c r="X5" s="11">
        <v>0.19295999999999999</v>
      </c>
      <c r="Y5" s="14"/>
      <c r="Z5" s="14"/>
      <c r="AA5" s="11"/>
      <c r="AB5" s="79">
        <v>0.17500000000000002</v>
      </c>
      <c r="AC5" s="79">
        <v>0.19500000000000001</v>
      </c>
      <c r="AD5" s="79">
        <v>3.0000000000000006E-2</v>
      </c>
      <c r="AE5" s="79">
        <v>0.49000000000000005</v>
      </c>
      <c r="AX5" s="49"/>
    </row>
    <row r="6" spans="1:59" customFormat="1">
      <c r="A6">
        <v>2002</v>
      </c>
      <c r="B6" s="2">
        <v>8</v>
      </c>
      <c r="C6" s="2">
        <v>3</v>
      </c>
      <c r="D6" s="43">
        <v>37476</v>
      </c>
      <c r="E6" s="44">
        <v>220</v>
      </c>
      <c r="F6" s="34">
        <v>10</v>
      </c>
      <c r="G6" s="33">
        <v>20.064299999999999</v>
      </c>
      <c r="H6">
        <v>12.237500000000001</v>
      </c>
      <c r="I6" s="7">
        <f t="shared" si="0"/>
        <v>0.11181142857142855</v>
      </c>
      <c r="J6" s="9">
        <v>339438.06201322225</v>
      </c>
      <c r="K6" s="51">
        <v>295060.30248303566</v>
      </c>
      <c r="L6" s="51">
        <v>634498.36449625785</v>
      </c>
      <c r="M6" s="50">
        <v>4.487369301298913E-2</v>
      </c>
      <c r="N6" s="50">
        <v>0.10239419945052038</v>
      </c>
      <c r="O6" s="59">
        <v>7.162241133617947E-2</v>
      </c>
      <c r="P6" s="66">
        <v>4.6412043467093893</v>
      </c>
      <c r="Q6" s="66">
        <v>7.1802333799234859</v>
      </c>
      <c r="R6" s="11">
        <v>11.82143772663288</v>
      </c>
      <c r="S6" s="10">
        <v>0.39260912708215495</v>
      </c>
      <c r="T6" s="14">
        <v>20.02814</v>
      </c>
      <c r="X6" s="11">
        <v>0.16281000000000001</v>
      </c>
      <c r="Y6" s="14"/>
      <c r="Z6" s="14"/>
      <c r="AA6" s="11"/>
      <c r="AB6" s="79">
        <v>0.11000000000000001</v>
      </c>
      <c r="AC6" s="79">
        <v>3.5000000000000003E-2</v>
      </c>
      <c r="AD6" s="79">
        <v>8.5000000000000006E-2</v>
      </c>
      <c r="AE6" s="79">
        <v>0.30500000000000005</v>
      </c>
      <c r="AX6" s="49"/>
    </row>
    <row r="7" spans="1:59" customFormat="1">
      <c r="A7">
        <v>2002</v>
      </c>
      <c r="B7" s="2">
        <v>9</v>
      </c>
      <c r="C7" s="2">
        <v>3</v>
      </c>
      <c r="D7" s="43">
        <v>37509</v>
      </c>
      <c r="E7" s="44">
        <v>253</v>
      </c>
      <c r="F7" s="34">
        <v>18</v>
      </c>
      <c r="G7" s="33">
        <v>17.871400000000001</v>
      </c>
      <c r="H7">
        <v>12.178000000000001</v>
      </c>
      <c r="I7" s="7">
        <f t="shared" si="0"/>
        <v>8.133428571428572E-2</v>
      </c>
      <c r="J7" s="9">
        <v>284343.94645461935</v>
      </c>
      <c r="K7" s="51">
        <v>244690.39504993526</v>
      </c>
      <c r="L7" s="51">
        <v>529034.34150455461</v>
      </c>
      <c r="M7" s="50">
        <v>4.5480164648374267E-2</v>
      </c>
      <c r="N7" s="50">
        <v>6.6299639093035767E-2</v>
      </c>
      <c r="O7" s="59">
        <v>5.5109644300126479E-2</v>
      </c>
      <c r="P7" s="66">
        <v>3.9074743715823304</v>
      </c>
      <c r="Q7" s="66">
        <v>4.3321211362747949</v>
      </c>
      <c r="R7" s="11">
        <v>8.2395955078571248</v>
      </c>
      <c r="S7" s="10">
        <v>0.47423133427560071</v>
      </c>
      <c r="T7" s="14">
        <v>17.739683333333332</v>
      </c>
      <c r="X7" s="11">
        <v>1.0520161333333333</v>
      </c>
      <c r="Y7" s="14"/>
      <c r="Z7" s="14"/>
      <c r="AA7" s="11"/>
      <c r="AB7" s="79">
        <v>0.51933333333333342</v>
      </c>
      <c r="AC7" s="79">
        <v>5.8555555555555569E-2</v>
      </c>
      <c r="AD7" s="79">
        <v>7.1777777777777788E-2</v>
      </c>
      <c r="AE7" s="79">
        <v>1.2682222222222221</v>
      </c>
      <c r="AX7" s="49"/>
    </row>
    <row r="8" spans="1:59" customFormat="1">
      <c r="A8">
        <v>2002</v>
      </c>
      <c r="B8" s="2">
        <v>10</v>
      </c>
      <c r="C8" s="2">
        <v>4</v>
      </c>
      <c r="D8" s="43">
        <v>37544</v>
      </c>
      <c r="E8" s="44">
        <v>288</v>
      </c>
      <c r="F8" s="34">
        <v>44</v>
      </c>
      <c r="G8" s="33">
        <v>15.310600000000001</v>
      </c>
      <c r="H8">
        <v>14.283799999999999</v>
      </c>
      <c r="I8" s="7">
        <f t="shared" si="0"/>
        <v>1.4668571428571449E-2</v>
      </c>
      <c r="J8" s="9">
        <v>656171.04135472188</v>
      </c>
      <c r="K8" s="9">
        <v>603526.41911160189</v>
      </c>
      <c r="L8" s="9">
        <v>1259697.4604663239</v>
      </c>
      <c r="M8" s="50">
        <v>3.9454132232071872E-2</v>
      </c>
      <c r="N8" s="50">
        <v>4.8716402986649893E-2</v>
      </c>
      <c r="O8" s="59">
        <v>4.3891725604121072E-2</v>
      </c>
      <c r="P8" s="66">
        <v>8.1749117254920325</v>
      </c>
      <c r="Q8" s="66">
        <v>8.7154008899247994</v>
      </c>
      <c r="R8" s="11">
        <v>16.890312615416832</v>
      </c>
      <c r="S8" s="10">
        <v>0.48400002484443572</v>
      </c>
      <c r="T8" s="14">
        <v>15.169679545454541</v>
      </c>
      <c r="X8" s="11">
        <v>0.91492641818181819</v>
      </c>
      <c r="Y8" s="14"/>
      <c r="Z8" s="14"/>
      <c r="AA8" s="11"/>
      <c r="AB8" s="79">
        <v>0.86795454545454542</v>
      </c>
      <c r="AC8" s="79">
        <v>0.3317272727272727</v>
      </c>
      <c r="AD8" s="79">
        <v>0.22213636363636366</v>
      </c>
      <c r="AE8" s="79">
        <v>1.6554090909090908</v>
      </c>
      <c r="AX8" s="49"/>
    </row>
    <row r="9" spans="1:59" customFormat="1">
      <c r="A9">
        <v>2002</v>
      </c>
      <c r="B9" s="2">
        <v>11</v>
      </c>
      <c r="C9" s="2">
        <v>4</v>
      </c>
      <c r="D9" s="43">
        <v>37585</v>
      </c>
      <c r="E9" s="44">
        <v>329</v>
      </c>
      <c r="F9" s="37">
        <v>100</v>
      </c>
      <c r="G9" s="33">
        <v>15.494999999999999</v>
      </c>
      <c r="H9">
        <v>15.591100000000001</v>
      </c>
      <c r="I9" s="7">
        <f t="shared" si="0"/>
        <v>-1.3728571428571661E-3</v>
      </c>
      <c r="J9" s="8">
        <v>323496.43726286566</v>
      </c>
      <c r="K9" s="8">
        <v>284242.40334041102</v>
      </c>
      <c r="L9" s="8">
        <v>607738.84060327662</v>
      </c>
      <c r="M9" s="50">
        <v>4.9472315102210652E-2</v>
      </c>
      <c r="N9" s="50">
        <v>7.5592471408738551E-2</v>
      </c>
      <c r="O9" s="59">
        <v>6.1688838891976565E-2</v>
      </c>
      <c r="P9" s="66">
        <v>4.7521590679947927</v>
      </c>
      <c r="Q9" s="66">
        <v>5.5735318705173134</v>
      </c>
      <c r="R9" s="11">
        <v>10.325690938512102</v>
      </c>
      <c r="S9" s="10">
        <v>0.46022673894591343</v>
      </c>
      <c r="T9" s="14">
        <v>15.568133</v>
      </c>
      <c r="X9" s="11">
        <v>0.54631799999999997</v>
      </c>
      <c r="Y9" s="14"/>
      <c r="Z9" s="14"/>
      <c r="AA9" s="11"/>
      <c r="AB9" s="79">
        <v>1.4642500000000001</v>
      </c>
      <c r="AC9" s="79">
        <v>0.85124999999999995</v>
      </c>
      <c r="AD9" s="79">
        <v>0.21049999999999996</v>
      </c>
      <c r="AE9" s="79">
        <v>1.3159999999999998</v>
      </c>
      <c r="AX9" s="49"/>
    </row>
    <row r="10" spans="1:59" s="27" customFormat="1">
      <c r="A10" s="27">
        <v>2002</v>
      </c>
      <c r="B10" s="28">
        <v>12</v>
      </c>
      <c r="C10" s="28">
        <v>4</v>
      </c>
      <c r="D10" s="29">
        <v>37603</v>
      </c>
      <c r="E10" s="28">
        <v>347</v>
      </c>
      <c r="F10" s="38">
        <v>100</v>
      </c>
      <c r="G10" s="27">
        <v>14.1777</v>
      </c>
      <c r="H10" s="27">
        <v>14.585800000000001</v>
      </c>
      <c r="I10" s="30">
        <f t="shared" si="0"/>
        <v>-5.8300000000000149E-3</v>
      </c>
      <c r="J10" s="52">
        <v>166964.28965667769</v>
      </c>
      <c r="K10" s="52">
        <v>161638.04490605966</v>
      </c>
      <c r="L10" s="52">
        <v>328602.33456273738</v>
      </c>
      <c r="M10" s="53">
        <v>4.1118025884085391E-2</v>
      </c>
      <c r="N10" s="53">
        <v>7.6811386651074384E-2</v>
      </c>
      <c r="O10" s="70">
        <v>5.8675433253634196E-2</v>
      </c>
      <c r="P10" s="67">
        <v>2.1534142644262162</v>
      </c>
      <c r="Q10" s="67">
        <v>3.2256392577197377</v>
      </c>
      <c r="R10" s="18">
        <v>5.379053522145953</v>
      </c>
      <c r="S10" s="31">
        <v>0.4003333031657807</v>
      </c>
      <c r="T10" s="25">
        <v>14.464554</v>
      </c>
      <c r="X10" s="25">
        <v>1.4235825</v>
      </c>
      <c r="Y10" s="25"/>
      <c r="Z10" s="25"/>
      <c r="AA10" s="25"/>
      <c r="AB10" s="80">
        <v>2.1789999999999998</v>
      </c>
      <c r="AC10" s="80">
        <v>0.29049999999999998</v>
      </c>
      <c r="AD10" s="80">
        <v>0.25774999999999998</v>
      </c>
      <c r="AE10" s="80">
        <v>1.2135</v>
      </c>
      <c r="AX10" s="38"/>
      <c r="BG10" s="15"/>
    </row>
    <row r="11" spans="1:59" customFormat="1">
      <c r="A11">
        <v>2003</v>
      </c>
      <c r="B11" s="2">
        <v>1</v>
      </c>
      <c r="C11" s="2">
        <v>1</v>
      </c>
      <c r="D11" s="1">
        <v>37637</v>
      </c>
      <c r="E11" s="44">
        <v>16</v>
      </c>
      <c r="F11" s="37">
        <v>32</v>
      </c>
      <c r="G11" s="33">
        <v>13.074999999999999</v>
      </c>
      <c r="H11">
        <v>13.4786</v>
      </c>
      <c r="I11" s="7">
        <f>(G11-H11)/70</f>
        <v>-5.7657142857142976E-3</v>
      </c>
      <c r="J11" s="8">
        <v>157796.44276695073</v>
      </c>
      <c r="K11" s="8">
        <v>169505.06289561192</v>
      </c>
      <c r="L11" s="8">
        <v>327301.50566256267</v>
      </c>
      <c r="M11" s="50">
        <v>4.5655989203788855E-2</v>
      </c>
      <c r="N11" s="50">
        <v>5.5309399430862924E-2</v>
      </c>
      <c r="O11" s="59">
        <v>5.0655360973817634E-2</v>
      </c>
      <c r="P11" s="66">
        <v>2.1820868094744057</v>
      </c>
      <c r="Q11" s="66">
        <v>2.6815125526236456</v>
      </c>
      <c r="R11" s="11">
        <v>4.8635993620980518</v>
      </c>
      <c r="S11" s="10">
        <v>0.44865677598351777</v>
      </c>
      <c r="T11" s="14">
        <v>13.127335483870969</v>
      </c>
      <c r="U11" s="11">
        <v>0.25409755710541443</v>
      </c>
      <c r="V11" s="11">
        <v>0.1661064483896281</v>
      </c>
      <c r="W11" s="11">
        <v>6.6956599317457455E-2</v>
      </c>
      <c r="X11" s="11">
        <v>0.48716060481250001</v>
      </c>
      <c r="Y11" s="76">
        <v>0.47599853502925288</v>
      </c>
      <c r="Z11" s="76">
        <v>0.37871473293733937</v>
      </c>
      <c r="AA11" s="76">
        <v>0.14528673203340778</v>
      </c>
      <c r="AB11" s="79">
        <v>3.5172049999999992</v>
      </c>
      <c r="AC11" s="79">
        <v>0.17724999999999999</v>
      </c>
      <c r="AD11" s="79">
        <v>0.34474999999999995</v>
      </c>
      <c r="AE11" s="79">
        <v>2.0730187499999997</v>
      </c>
      <c r="AX11" s="49"/>
    </row>
    <row r="12" spans="1:59" customFormat="1">
      <c r="A12">
        <v>2003</v>
      </c>
      <c r="B12" s="2">
        <v>2</v>
      </c>
      <c r="C12" s="2">
        <v>1</v>
      </c>
      <c r="D12" s="1">
        <v>37669</v>
      </c>
      <c r="E12" s="44">
        <v>48</v>
      </c>
      <c r="F12" s="37">
        <v>21</v>
      </c>
      <c r="G12" s="33">
        <v>12.1073</v>
      </c>
      <c r="H12">
        <v>12.7959</v>
      </c>
      <c r="I12" s="7">
        <f t="shared" ref="I12:I22" si="1">(G12-H12)/70</f>
        <v>-9.8371428571428464E-3</v>
      </c>
      <c r="J12" s="8">
        <v>136572.47077906205</v>
      </c>
      <c r="K12" s="8">
        <v>220068.89697650456</v>
      </c>
      <c r="L12" s="8">
        <v>356641.36775556661</v>
      </c>
      <c r="M12" s="50">
        <v>4.7614861855751325E-2</v>
      </c>
      <c r="N12" s="50">
        <v>6.3443401669611821E-2</v>
      </c>
      <c r="O12" s="59">
        <v>5.7382010629060162E-2</v>
      </c>
      <c r="P12" s="66">
        <v>1.9449170524496298</v>
      </c>
      <c r="Q12" s="66">
        <v>3.8363817186549327</v>
      </c>
      <c r="R12" s="11">
        <v>5.7812987711045629</v>
      </c>
      <c r="S12" s="10">
        <v>0.33641524672111661</v>
      </c>
      <c r="T12" s="14">
        <v>12.171295238095238</v>
      </c>
      <c r="U12" s="11">
        <v>0.24261824283905509</v>
      </c>
      <c r="V12" s="11">
        <v>0.19151379056651813</v>
      </c>
      <c r="W12" s="11">
        <v>4.9438887618236262E-2</v>
      </c>
      <c r="X12" s="11">
        <v>0.48357092102380944</v>
      </c>
      <c r="Y12" s="76">
        <v>0.50502203389908285</v>
      </c>
      <c r="Z12" s="76">
        <v>0.38038982419086786</v>
      </c>
      <c r="AA12" s="76">
        <v>0.11458814191004933</v>
      </c>
      <c r="AB12" s="79">
        <v>2.9138895238095235</v>
      </c>
      <c r="AC12" s="79">
        <v>0.19190476190476191</v>
      </c>
      <c r="AD12" s="79">
        <v>0.10621428571428572</v>
      </c>
      <c r="AE12" s="79">
        <v>2.9027333333333334</v>
      </c>
      <c r="AX12" s="49"/>
    </row>
    <row r="13" spans="1:59" customFormat="1">
      <c r="A13">
        <v>2003</v>
      </c>
      <c r="B13" s="2">
        <v>3</v>
      </c>
      <c r="C13" s="2">
        <v>1</v>
      </c>
      <c r="D13" s="1">
        <v>37699</v>
      </c>
      <c r="E13" s="44">
        <v>78</v>
      </c>
      <c r="F13" s="37">
        <v>31</v>
      </c>
      <c r="G13" s="33">
        <v>12.947800000000001</v>
      </c>
      <c r="H13">
        <v>12.4885</v>
      </c>
      <c r="I13" s="7">
        <f t="shared" si="1"/>
        <v>6.5614285714285818E-3</v>
      </c>
      <c r="J13" s="8">
        <v>155128.07436979955</v>
      </c>
      <c r="K13" s="8">
        <v>615934.28064470063</v>
      </c>
      <c r="L13" s="8">
        <v>771062.35501450021</v>
      </c>
      <c r="M13" s="50">
        <v>5.6726662123669731E-2</v>
      </c>
      <c r="N13" s="50">
        <v>4.5602530736822654E-2</v>
      </c>
      <c r="O13" s="59">
        <v>4.784056644153005E-2</v>
      </c>
      <c r="P13" s="66">
        <v>2.4989158792390245</v>
      </c>
      <c r="Q13" s="66">
        <v>8.5078086116820906</v>
      </c>
      <c r="R13" s="11">
        <v>11.006724490921115</v>
      </c>
      <c r="S13" s="10">
        <v>0.22703538017148084</v>
      </c>
      <c r="T13" s="14">
        <v>12.89138</v>
      </c>
      <c r="U13" s="11">
        <v>5.3171316952815309E-2</v>
      </c>
      <c r="V13" s="11">
        <v>0.12531655064706151</v>
      </c>
      <c r="W13" s="11">
        <v>0.21504317491625213</v>
      </c>
      <c r="X13" s="11">
        <v>0.39353104251612897</v>
      </c>
      <c r="Y13" s="76">
        <v>0.13618917171226944</v>
      </c>
      <c r="Z13" s="76">
        <v>0.32593211772984398</v>
      </c>
      <c r="AA13" s="76">
        <v>0.5378787105578865</v>
      </c>
      <c r="AB13" s="79">
        <v>0.47833580645161283</v>
      </c>
      <c r="AC13" s="79">
        <v>0.11396774193548387</v>
      </c>
      <c r="AD13" s="79">
        <v>7.898387096774194E-2</v>
      </c>
      <c r="AE13" s="79">
        <v>0.3062258064516129</v>
      </c>
      <c r="AX13" s="49"/>
    </row>
    <row r="14" spans="1:59" customFormat="1">
      <c r="A14">
        <v>2003</v>
      </c>
      <c r="B14" s="2">
        <v>4</v>
      </c>
      <c r="C14" s="2">
        <v>2</v>
      </c>
      <c r="D14" s="1">
        <v>37725</v>
      </c>
      <c r="E14" s="44">
        <v>104</v>
      </c>
      <c r="F14" s="37">
        <v>29</v>
      </c>
      <c r="G14" s="33">
        <v>12.869899999999999</v>
      </c>
      <c r="H14">
        <v>12.536300000000001</v>
      </c>
      <c r="I14" s="7">
        <f t="shared" si="1"/>
        <v>4.7657142857142681E-3</v>
      </c>
      <c r="J14" s="8">
        <v>181749.89479806018</v>
      </c>
      <c r="K14" s="8">
        <v>692604.21655847132</v>
      </c>
      <c r="L14" s="8">
        <v>874354.1113565315</v>
      </c>
      <c r="M14" s="50">
        <v>5.9967902668477478E-2</v>
      </c>
      <c r="N14" s="50">
        <v>6.4955574296231444E-2</v>
      </c>
      <c r="O14" s="59">
        <v>6.391879894187856E-2</v>
      </c>
      <c r="P14" s="66">
        <v>3.0345385401537586</v>
      </c>
      <c r="Q14" s="66">
        <v>12.274239203247703</v>
      </c>
      <c r="R14" s="11">
        <v>15.30877774340146</v>
      </c>
      <c r="S14" s="10">
        <v>0.19822213053303586</v>
      </c>
      <c r="T14" s="14">
        <v>12.802255172413791</v>
      </c>
      <c r="U14" s="11">
        <v>0.21729317223647954</v>
      </c>
      <c r="V14" s="11">
        <v>0.98791398965314214</v>
      </c>
      <c r="W14" s="11">
        <v>1.4938607829379642</v>
      </c>
      <c r="X14" s="11">
        <v>2.6990679448275858</v>
      </c>
      <c r="Y14" s="76">
        <v>7.4784169389926408E-2</v>
      </c>
      <c r="Z14" s="76">
        <v>0.3504046759467403</v>
      </c>
      <c r="AA14" s="76">
        <v>0.57481115466333332</v>
      </c>
      <c r="AB14" s="79">
        <v>0.55352310344827571</v>
      </c>
      <c r="AC14" s="79">
        <v>7.7034482758620695E-2</v>
      </c>
      <c r="AD14" s="79">
        <v>4.7327586206896553E-2</v>
      </c>
      <c r="AE14" s="79">
        <v>0.39784482758620693</v>
      </c>
      <c r="AX14" s="49"/>
    </row>
    <row r="15" spans="1:59" customFormat="1">
      <c r="A15">
        <v>2003</v>
      </c>
      <c r="B15" s="2">
        <v>5</v>
      </c>
      <c r="C15" s="2">
        <v>2</v>
      </c>
      <c r="D15" s="1">
        <v>37754</v>
      </c>
      <c r="E15" s="44">
        <v>133</v>
      </c>
      <c r="F15" s="37">
        <v>25</v>
      </c>
      <c r="G15" s="33">
        <v>14.617800000000001</v>
      </c>
      <c r="H15">
        <v>12.915900000000001</v>
      </c>
      <c r="I15" s="7">
        <f t="shared" si="1"/>
        <v>2.4312857142857146E-2</v>
      </c>
      <c r="J15" s="8">
        <v>180615.65397409161</v>
      </c>
      <c r="K15" s="8">
        <v>281695.83485134342</v>
      </c>
      <c r="L15" s="8">
        <v>462311.48882543505</v>
      </c>
      <c r="M15" s="50">
        <v>5.5042766747272674E-2</v>
      </c>
      <c r="N15" s="50">
        <v>5.8422479775459092E-2</v>
      </c>
      <c r="O15" s="59">
        <v>5.7102094940590403E-2</v>
      </c>
      <c r="P15" s="66">
        <v>2.7934581965430287</v>
      </c>
      <c r="Q15" s="66">
        <v>4.613421072939639</v>
      </c>
      <c r="R15" s="11">
        <v>7.4068792694826673</v>
      </c>
      <c r="S15" s="10">
        <v>0.37714374636190573</v>
      </c>
      <c r="T15" s="14">
        <v>14.426443999999998</v>
      </c>
      <c r="U15" s="11">
        <v>0.11428465200000001</v>
      </c>
      <c r="V15" s="11">
        <v>0.146405964</v>
      </c>
      <c r="W15" s="11">
        <v>2.3314890000000005E-2</v>
      </c>
      <c r="X15" s="11">
        <v>0.28400550599999996</v>
      </c>
      <c r="Y15" s="76">
        <v>0.40311494953918564</v>
      </c>
      <c r="Z15" s="76">
        <v>0.51466381467054578</v>
      </c>
      <c r="AA15" s="10">
        <v>8.2221235790268507E-2</v>
      </c>
      <c r="AB15" s="79">
        <v>0.32340999999999992</v>
      </c>
      <c r="AC15" s="79">
        <v>2.6000000000000002E-2</v>
      </c>
      <c r="AD15" s="79">
        <v>0</v>
      </c>
      <c r="AE15" s="79">
        <v>0.30250000000000005</v>
      </c>
      <c r="AX15" s="49"/>
    </row>
    <row r="16" spans="1:59" customFormat="1">
      <c r="A16">
        <v>2003</v>
      </c>
      <c r="B16" s="2">
        <v>6</v>
      </c>
      <c r="C16" s="2">
        <v>2</v>
      </c>
      <c r="D16" s="1">
        <v>37783</v>
      </c>
      <c r="E16" s="44">
        <v>162</v>
      </c>
      <c r="F16" s="34">
        <v>1</v>
      </c>
      <c r="G16" s="33">
        <v>18.2788</v>
      </c>
      <c r="H16">
        <v>13.0931</v>
      </c>
      <c r="I16" s="7">
        <f t="shared" si="1"/>
        <v>7.4081428571428576E-2</v>
      </c>
      <c r="J16" s="8">
        <v>256555.78365574422</v>
      </c>
      <c r="K16" s="8">
        <v>294041.33438610344</v>
      </c>
      <c r="L16" s="8">
        <v>550597.1180418476</v>
      </c>
      <c r="M16" s="50">
        <v>5.7959722376666419E-2</v>
      </c>
      <c r="N16" s="50">
        <v>6.053617110629355E-2</v>
      </c>
      <c r="O16" s="59">
        <v>5.9335651159459955E-2</v>
      </c>
      <c r="P16" s="66">
        <v>4.1932568320442325</v>
      </c>
      <c r="Q16" s="66">
        <v>4.9545029912241345</v>
      </c>
      <c r="R16" s="11">
        <v>9.1477598232683661</v>
      </c>
      <c r="S16" s="10">
        <v>0.45839166233663103</v>
      </c>
      <c r="T16" s="14">
        <v>18.427199999999999</v>
      </c>
      <c r="U16" s="11">
        <v>7.4183999999999986E-2</v>
      </c>
      <c r="V16" s="11">
        <v>6.5340000000000009E-2</v>
      </c>
      <c r="W16" s="11">
        <v>1.5972E-2</v>
      </c>
      <c r="X16" s="11">
        <v>0.15549599999999997</v>
      </c>
      <c r="Y16" s="76">
        <v>0.47707979626485569</v>
      </c>
      <c r="Z16" s="76">
        <v>0.42020373514431253</v>
      </c>
      <c r="AA16" s="10">
        <v>0.10271646859083194</v>
      </c>
      <c r="AB16" s="79">
        <v>0.4032</v>
      </c>
      <c r="AC16" s="79">
        <v>0.03</v>
      </c>
      <c r="AD16" s="79">
        <v>0.12</v>
      </c>
      <c r="AE16" s="79">
        <v>-2.0000000000000018E-3</v>
      </c>
      <c r="AX16" s="49"/>
    </row>
    <row r="17" spans="1:50" customFormat="1">
      <c r="A17">
        <v>2003</v>
      </c>
      <c r="B17" s="2">
        <v>7</v>
      </c>
      <c r="C17" s="2">
        <v>3</v>
      </c>
      <c r="D17" s="1">
        <v>37816</v>
      </c>
      <c r="E17" s="44">
        <v>195</v>
      </c>
      <c r="F17" s="37">
        <v>15</v>
      </c>
      <c r="G17" s="33">
        <v>20.663399999999999</v>
      </c>
      <c r="H17">
        <v>12.5661</v>
      </c>
      <c r="I17" s="7">
        <f t="shared" si="1"/>
        <v>0.11567571428571427</v>
      </c>
      <c r="J17" s="8"/>
      <c r="K17" s="8"/>
      <c r="L17" s="8"/>
      <c r="M17" s="49"/>
      <c r="N17" s="49"/>
      <c r="O17" s="59"/>
      <c r="P17" s="66"/>
      <c r="Q17" s="66"/>
      <c r="R17" s="11"/>
      <c r="S17" s="10"/>
      <c r="T17" s="14">
        <v>20.613223076923077</v>
      </c>
      <c r="U17" s="11"/>
      <c r="V17" s="11"/>
      <c r="W17" s="11"/>
      <c r="X17" s="11"/>
      <c r="Y17" s="76"/>
      <c r="Z17" s="76"/>
      <c r="AA17" s="10"/>
      <c r="AB17" s="79"/>
      <c r="AC17" s="79"/>
      <c r="AD17" s="79"/>
      <c r="AE17" s="79"/>
      <c r="AX17" s="49"/>
    </row>
    <row r="18" spans="1:50" customFormat="1">
      <c r="A18">
        <v>2003</v>
      </c>
      <c r="B18" s="2">
        <v>8</v>
      </c>
      <c r="C18" s="2">
        <v>3</v>
      </c>
      <c r="D18" s="1">
        <v>37846</v>
      </c>
      <c r="E18" s="44">
        <v>225</v>
      </c>
      <c r="F18" s="37">
        <v>14</v>
      </c>
      <c r="G18" s="33">
        <v>23.401900000000001</v>
      </c>
      <c r="H18">
        <v>12.5481</v>
      </c>
      <c r="I18" s="7">
        <f t="shared" si="1"/>
        <v>0.15505428571428573</v>
      </c>
      <c r="J18" s="8">
        <v>533115.06101903843</v>
      </c>
      <c r="K18" s="8">
        <v>476378.51153951517</v>
      </c>
      <c r="L18" s="8">
        <v>1009493.5725585537</v>
      </c>
      <c r="M18" s="50">
        <v>4.9163120018365002E-2</v>
      </c>
      <c r="N18" s="50">
        <v>5.9717909660840243E-2</v>
      </c>
      <c r="O18" s="59">
        <v>5.414390951140894E-2</v>
      </c>
      <c r="P18" s="66">
        <v>7.7060192547099842</v>
      </c>
      <c r="Q18" s="66">
        <v>8.0121842991760506</v>
      </c>
      <c r="R18" s="11">
        <v>15.718203553886035</v>
      </c>
      <c r="S18" s="10">
        <v>0.49026081309430641</v>
      </c>
      <c r="T18" s="14">
        <v>23.341883333333332</v>
      </c>
      <c r="U18" s="11">
        <v>0.15071571428571429</v>
      </c>
      <c r="V18" s="11">
        <v>4.7024057142857144E-2</v>
      </c>
      <c r="W18" s="11">
        <v>2.132554285714286E-2</v>
      </c>
      <c r="X18" s="11">
        <v>0.21906531428571427</v>
      </c>
      <c r="Y18" s="76">
        <v>0.68593008928607535</v>
      </c>
      <c r="Z18" s="76">
        <v>0.21557262322697546</v>
      </c>
      <c r="AA18" s="10">
        <v>9.8497287486949164E-2</v>
      </c>
      <c r="AB18" s="79">
        <v>0.99452857142857132</v>
      </c>
      <c r="AC18" s="79">
        <v>0.10557142857142857</v>
      </c>
      <c r="AD18" s="79">
        <v>0.10357142857142858</v>
      </c>
      <c r="AE18" s="79">
        <v>3.6314285714285743E-2</v>
      </c>
      <c r="AX18" s="49"/>
    </row>
    <row r="19" spans="1:50" customFormat="1">
      <c r="A19">
        <v>2003</v>
      </c>
      <c r="B19" s="2">
        <v>9</v>
      </c>
      <c r="C19" s="2">
        <v>3</v>
      </c>
      <c r="D19" s="1">
        <v>37882</v>
      </c>
      <c r="E19" s="44">
        <v>261</v>
      </c>
      <c r="F19" s="34">
        <v>1</v>
      </c>
      <c r="G19" s="33">
        <v>19.434799999999999</v>
      </c>
      <c r="H19">
        <v>12.05</v>
      </c>
      <c r="I19" s="7">
        <f t="shared" si="1"/>
        <v>0.10549714285714283</v>
      </c>
      <c r="J19" s="8">
        <v>509859.06040268461</v>
      </c>
      <c r="K19" s="8">
        <v>325226.17449664429</v>
      </c>
      <c r="L19" s="8">
        <v>835085.23489932891</v>
      </c>
      <c r="M19" s="50">
        <v>5.0789856265562879E-2</v>
      </c>
      <c r="N19" s="50">
        <v>5.4482763554722265E-2</v>
      </c>
      <c r="O19" s="59">
        <v>5.2228068869775511E-2</v>
      </c>
      <c r="P19" s="66">
        <v>7.597579899239352</v>
      </c>
      <c r="Q19" s="66">
        <v>5.0903556526786069</v>
      </c>
      <c r="R19" s="11">
        <v>12.68793555191796</v>
      </c>
      <c r="S19" s="10">
        <v>0.59880347501377962</v>
      </c>
      <c r="T19" s="14">
        <v>20.181000000000001</v>
      </c>
      <c r="U19" s="11">
        <v>0.20209199999999999</v>
      </c>
      <c r="V19" s="11">
        <v>0.18387599999999998</v>
      </c>
      <c r="W19" s="11">
        <v>3.2340000000000008E-2</v>
      </c>
      <c r="X19" s="11">
        <v>0.41830800000000001</v>
      </c>
      <c r="Y19" s="76">
        <v>0.48311770274534549</v>
      </c>
      <c r="Z19" s="76">
        <v>0.4395708425370779</v>
      </c>
      <c r="AA19" s="10">
        <v>7.7311454717576542E-2</v>
      </c>
      <c r="AB19" s="79">
        <v>0</v>
      </c>
      <c r="AC19" s="79">
        <v>0</v>
      </c>
      <c r="AD19" s="79">
        <v>0</v>
      </c>
      <c r="AE19" s="79">
        <v>0</v>
      </c>
      <c r="AX19" s="49"/>
    </row>
    <row r="20" spans="1:50" customFormat="1">
      <c r="A20">
        <v>2003</v>
      </c>
      <c r="B20" s="2">
        <v>10</v>
      </c>
      <c r="C20" s="2">
        <v>4</v>
      </c>
      <c r="D20" s="1">
        <v>37909</v>
      </c>
      <c r="E20" s="44">
        <v>288</v>
      </c>
      <c r="F20" s="34">
        <v>19</v>
      </c>
      <c r="G20" s="33">
        <v>18.787199999999999</v>
      </c>
      <c r="H20">
        <v>12.436999999999999</v>
      </c>
      <c r="I20" s="7">
        <f t="shared" si="1"/>
        <v>9.0717142857142843E-2</v>
      </c>
      <c r="J20" s="8">
        <v>355843.34237634827</v>
      </c>
      <c r="K20" s="8">
        <v>384662.91056040686</v>
      </c>
      <c r="L20" s="8">
        <v>740506.25293675507</v>
      </c>
      <c r="M20" s="50">
        <v>4.6073012828434692E-2</v>
      </c>
      <c r="N20" s="50">
        <v>5.1905563786463403E-2</v>
      </c>
      <c r="O20" s="59">
        <v>4.9102786066148096E-2</v>
      </c>
      <c r="P20" s="66">
        <v>4.8943473163355424</v>
      </c>
      <c r="Q20" s="66">
        <v>5.7542853043756823</v>
      </c>
      <c r="R20" s="11">
        <v>10.648632620711226</v>
      </c>
      <c r="S20" s="10">
        <v>0.4596221402939758</v>
      </c>
      <c r="T20" s="14">
        <v>18.389515789473684</v>
      </c>
      <c r="U20" s="11">
        <v>0.35175568421052633</v>
      </c>
      <c r="V20" s="11">
        <v>0.1549614</v>
      </c>
      <c r="W20" s="11">
        <v>2.7426126315789473E-2</v>
      </c>
      <c r="X20" s="41">
        <v>0.53414321052631575</v>
      </c>
      <c r="Y20" s="76">
        <v>0.65970432657679834</v>
      </c>
      <c r="Z20" s="76">
        <v>0.28682366130952752</v>
      </c>
      <c r="AA20" s="10">
        <v>5.3472012113674181E-2</v>
      </c>
      <c r="AB20" s="79">
        <v>0.70315631578947357</v>
      </c>
      <c r="AC20" s="79">
        <v>7.8973684210526321E-2</v>
      </c>
      <c r="AD20" s="79">
        <v>0.11776315789473683</v>
      </c>
      <c r="AE20" s="79">
        <v>5.7605263157894736E-2</v>
      </c>
      <c r="AX20" s="49"/>
    </row>
    <row r="21" spans="1:50" customFormat="1">
      <c r="A21">
        <v>2003</v>
      </c>
      <c r="B21" s="2">
        <v>11</v>
      </c>
      <c r="C21" s="2">
        <v>4</v>
      </c>
      <c r="D21" s="1">
        <v>37936</v>
      </c>
      <c r="E21" s="44">
        <v>315</v>
      </c>
      <c r="F21" s="37">
        <v>68</v>
      </c>
      <c r="G21" s="33">
        <v>15.856</v>
      </c>
      <c r="H21">
        <v>14.575200000000001</v>
      </c>
      <c r="I21" s="7">
        <f t="shared" si="1"/>
        <v>1.8297142857142845E-2</v>
      </c>
      <c r="J21" s="8">
        <v>255485.81513133197</v>
      </c>
      <c r="K21" s="8">
        <v>258505.91464999437</v>
      </c>
      <c r="L21" s="8">
        <v>513991.72978132637</v>
      </c>
      <c r="M21" s="50">
        <v>4.8038141991910845E-2</v>
      </c>
      <c r="N21" s="50">
        <v>5.0719235206518248E-2</v>
      </c>
      <c r="O21" s="59">
        <v>4.9386565348836932E-2</v>
      </c>
      <c r="P21" s="66">
        <v>3.6859662571174532</v>
      </c>
      <c r="Q21" s="66">
        <v>3.8273734425859374</v>
      </c>
      <c r="R21" s="11">
        <v>7.5133396997033906</v>
      </c>
      <c r="S21" s="10">
        <v>0.49058959190451173</v>
      </c>
      <c r="T21" s="14">
        <v>15.724677941176477</v>
      </c>
      <c r="U21" s="11">
        <v>0.3016998211764706</v>
      </c>
      <c r="V21" s="11">
        <v>0.18175157647058821</v>
      </c>
      <c r="W21" s="11">
        <v>4.3441277647058817E-2</v>
      </c>
      <c r="X21" s="41">
        <v>0.52689267529411776</v>
      </c>
      <c r="Y21" s="76">
        <v>0.5710511804964481</v>
      </c>
      <c r="Z21" s="76">
        <v>0.34501000139163596</v>
      </c>
      <c r="AA21" s="10">
        <v>8.3938818111915892E-2</v>
      </c>
      <c r="AB21" s="79">
        <v>0.85680658823529399</v>
      </c>
      <c r="AC21" s="79">
        <v>0.12331176470588237</v>
      </c>
      <c r="AD21" s="79">
        <v>1.7547058823529412E-2</v>
      </c>
      <c r="AE21" s="79">
        <v>0.56433411764705876</v>
      </c>
      <c r="AX21" s="49"/>
    </row>
    <row r="22" spans="1:50" s="15" customFormat="1">
      <c r="A22" s="15">
        <v>2003</v>
      </c>
      <c r="B22" s="16">
        <v>12</v>
      </c>
      <c r="C22" s="16">
        <v>4</v>
      </c>
      <c r="D22" s="26">
        <v>37970</v>
      </c>
      <c r="E22" s="28">
        <v>349</v>
      </c>
      <c r="F22" s="38">
        <v>100</v>
      </c>
      <c r="G22" s="30">
        <v>13.666600000000001</v>
      </c>
      <c r="H22" s="20">
        <v>13.8704</v>
      </c>
      <c r="I22" s="20">
        <f t="shared" si="1"/>
        <v>-2.9114285714285618E-3</v>
      </c>
      <c r="J22" s="54">
        <v>298667.13314686558</v>
      </c>
      <c r="K22" s="54">
        <v>325750.37711975951</v>
      </c>
      <c r="L22" s="54">
        <v>624417.51026662509</v>
      </c>
      <c r="M22" s="55">
        <v>5.0416841924915218E-2</v>
      </c>
      <c r="N22" s="55">
        <v>5.98738348721446E-2</v>
      </c>
      <c r="O22" s="70">
        <v>5.5350430378678248E-2</v>
      </c>
      <c r="P22" s="67">
        <v>4.4204436703037269</v>
      </c>
      <c r="Q22" s="67">
        <v>5.4672253667902275</v>
      </c>
      <c r="R22" s="18">
        <v>9.8876690370939535</v>
      </c>
      <c r="S22" s="19">
        <v>0.44706630589275087</v>
      </c>
      <c r="T22" s="25">
        <v>13.78282299999999</v>
      </c>
      <c r="U22" s="18">
        <v>0.16963650000000002</v>
      </c>
      <c r="V22" s="18">
        <v>0.20496959999999997</v>
      </c>
      <c r="W22" s="18">
        <v>3.3914100000000003E-2</v>
      </c>
      <c r="X22" s="74">
        <v>0.40852020000000006</v>
      </c>
      <c r="Y22" s="31">
        <v>0.41500393881204589</v>
      </c>
      <c r="Z22" s="31">
        <v>0.49180533255864545</v>
      </c>
      <c r="AA22" s="19">
        <v>9.3190728629308703E-2</v>
      </c>
      <c r="AB22" s="81">
        <v>3.2446199999999998</v>
      </c>
      <c r="AC22" s="81">
        <v>0.34125</v>
      </c>
      <c r="AD22" s="81">
        <v>0.94349999999999989</v>
      </c>
      <c r="AE22" s="81">
        <v>2.0111999999999997</v>
      </c>
      <c r="AX22" s="56"/>
    </row>
    <row r="23" spans="1:50" customFormat="1">
      <c r="A23">
        <v>2004</v>
      </c>
      <c r="B23" s="2">
        <v>1</v>
      </c>
      <c r="C23" s="2">
        <v>1</v>
      </c>
      <c r="D23" s="1">
        <v>38014</v>
      </c>
      <c r="E23" s="44">
        <v>28</v>
      </c>
      <c r="F23" s="37">
        <v>12</v>
      </c>
      <c r="G23" s="33">
        <v>12.765499999999999</v>
      </c>
      <c r="H23">
        <v>12.9968</v>
      </c>
      <c r="I23" s="7">
        <f>(G23-H23)/70</f>
        <v>-3.3042857142857279E-3</v>
      </c>
      <c r="J23" s="8">
        <v>184058.14910764119</v>
      </c>
      <c r="K23" s="8">
        <v>196072.05946846455</v>
      </c>
      <c r="L23" s="8">
        <v>380130.20857610577</v>
      </c>
      <c r="M23" s="50">
        <v>5.3645314574732171E-2</v>
      </c>
      <c r="N23" s="50">
        <v>6.8793922164873136E-2</v>
      </c>
      <c r="O23" s="59">
        <v>6.1459002151429708E-2</v>
      </c>
      <c r="P23" s="66">
        <v>2.8488704675131715</v>
      </c>
      <c r="Q23" s="66">
        <v>3.6070080982114519</v>
      </c>
      <c r="R23" s="11">
        <v>6.4558785657246229</v>
      </c>
      <c r="S23" s="10">
        <v>0.44128315588807976</v>
      </c>
      <c r="T23" s="14">
        <v>12.795816666666667</v>
      </c>
      <c r="U23" s="11">
        <v>0.13398659999999998</v>
      </c>
      <c r="V23" s="11">
        <v>0.22452540000000001</v>
      </c>
      <c r="W23" s="11">
        <v>3.2797599999999996E-2</v>
      </c>
      <c r="X23" s="41">
        <v>0.39130959999999998</v>
      </c>
      <c r="Y23" s="76">
        <v>0.34125406323504587</v>
      </c>
      <c r="Z23" s="76">
        <v>0.57395435674683049</v>
      </c>
      <c r="AA23" s="10">
        <v>8.4791580018123591E-2</v>
      </c>
      <c r="AB23" s="79">
        <v>3.8358333333333334</v>
      </c>
      <c r="AC23" s="79">
        <v>0.28533333333333338</v>
      </c>
      <c r="AD23" s="79">
        <v>0.32250000000000001</v>
      </c>
      <c r="AE23" s="79">
        <v>4.2748333333333326</v>
      </c>
      <c r="AX23" s="49"/>
    </row>
    <row r="24" spans="1:50" customFormat="1">
      <c r="A24">
        <v>2004</v>
      </c>
      <c r="B24" s="2">
        <v>2</v>
      </c>
      <c r="C24" s="2">
        <v>1</v>
      </c>
      <c r="D24" s="1">
        <v>38033</v>
      </c>
      <c r="E24" s="44">
        <v>47</v>
      </c>
      <c r="F24" s="37">
        <v>100</v>
      </c>
      <c r="G24" s="33">
        <v>12.796200000000001</v>
      </c>
      <c r="H24">
        <v>12.988899999999999</v>
      </c>
      <c r="I24" s="7">
        <f t="shared" ref="I24:I34" si="2">(G24-H24)/70</f>
        <v>-2.752857142857122E-3</v>
      </c>
      <c r="J24" s="8">
        <v>189504.68309688094</v>
      </c>
      <c r="K24" s="8">
        <v>170983.86837946682</v>
      </c>
      <c r="L24" s="8">
        <v>360488.55147634773</v>
      </c>
      <c r="M24" s="50">
        <v>5.7999438079245319E-2</v>
      </c>
      <c r="N24" s="50">
        <v>6.3566128635208635E-2</v>
      </c>
      <c r="O24" s="59">
        <v>6.0639783470054512E-2</v>
      </c>
      <c r="P24" s="66">
        <v>3.1029966070589774</v>
      </c>
      <c r="Q24" s="66">
        <v>2.9806054697136415</v>
      </c>
      <c r="R24" s="11">
        <v>6.0836020767726193</v>
      </c>
      <c r="S24" s="10">
        <v>0.51005910115428399</v>
      </c>
      <c r="T24" s="14">
        <v>12.928569999999997</v>
      </c>
      <c r="U24" s="11">
        <v>0.21498180000000006</v>
      </c>
      <c r="V24" s="11">
        <v>0.1780977</v>
      </c>
      <c r="W24" s="11">
        <v>9.8142000000000007E-2</v>
      </c>
      <c r="X24" s="41">
        <v>0.49122149999999998</v>
      </c>
      <c r="Y24" s="76">
        <v>0.51768425545427776</v>
      </c>
      <c r="Z24" s="76">
        <v>0.35910976607351996</v>
      </c>
      <c r="AA24" s="10">
        <v>0.12320597847220234</v>
      </c>
      <c r="AB24" s="79">
        <v>3.0827499999999999</v>
      </c>
      <c r="AC24" s="79">
        <v>0.15475</v>
      </c>
      <c r="AD24" s="79">
        <v>0.23849999999999999</v>
      </c>
      <c r="AE24" s="79">
        <v>2.597</v>
      </c>
      <c r="AX24" s="49"/>
    </row>
    <row r="25" spans="1:50" customFormat="1">
      <c r="A25">
        <v>2004</v>
      </c>
      <c r="B25" s="2">
        <v>3</v>
      </c>
      <c r="C25" s="2">
        <v>1</v>
      </c>
      <c r="D25" s="1">
        <v>38064</v>
      </c>
      <c r="E25" s="44">
        <v>78</v>
      </c>
      <c r="F25" s="37">
        <v>7</v>
      </c>
      <c r="G25" s="33">
        <v>12.8058</v>
      </c>
      <c r="H25">
        <v>12.1622</v>
      </c>
      <c r="I25" s="7">
        <f t="shared" si="2"/>
        <v>9.1942857142857035E-3</v>
      </c>
      <c r="J25" s="8">
        <v>382784.71258389263</v>
      </c>
      <c r="K25" s="8">
        <v>788308.86140939593</v>
      </c>
      <c r="L25" s="8">
        <v>1171093.5739932884</v>
      </c>
      <c r="M25" s="50">
        <v>6.0239645476531538E-2</v>
      </c>
      <c r="N25" s="50">
        <v>7.0637907084778573E-2</v>
      </c>
      <c r="O25" s="59">
        <v>6.7239121821605588E-2</v>
      </c>
      <c r="P25" s="66">
        <v>6.4064499947579083</v>
      </c>
      <c r="Q25" s="66">
        <v>14.09352291019934</v>
      </c>
      <c r="R25" s="11">
        <v>20.499972904957247</v>
      </c>
      <c r="S25" s="10">
        <v>0.3125101688894778</v>
      </c>
      <c r="T25" s="14">
        <v>12.812142857142856</v>
      </c>
      <c r="U25" s="11">
        <v>0.18652260000000001</v>
      </c>
      <c r="V25" s="11">
        <v>0.24929519999999999</v>
      </c>
      <c r="W25" s="11">
        <v>0.5294586</v>
      </c>
      <c r="X25" s="41">
        <v>0.96527639999999992</v>
      </c>
      <c r="Y25" s="76">
        <v>3.7352096446849149E-2</v>
      </c>
      <c r="Z25" s="76">
        <v>0.14175894992406932</v>
      </c>
      <c r="AA25" s="10">
        <v>0.17101645674541335</v>
      </c>
      <c r="AB25" s="79">
        <v>0.48050000000000004</v>
      </c>
      <c r="AC25" s="79">
        <v>6.3500000000000001E-2</v>
      </c>
      <c r="AD25" s="79">
        <v>0.10350000000000001</v>
      </c>
      <c r="AE25" s="79">
        <v>3.2140000000000009</v>
      </c>
      <c r="AX25" s="49"/>
    </row>
    <row r="26" spans="1:50" customFormat="1">
      <c r="A26">
        <v>2004</v>
      </c>
      <c r="B26" s="2">
        <v>4</v>
      </c>
      <c r="C26" s="2">
        <v>2</v>
      </c>
      <c r="D26" s="1">
        <v>38090</v>
      </c>
      <c r="E26" s="44">
        <v>104</v>
      </c>
      <c r="F26" s="37">
        <v>18</v>
      </c>
      <c r="G26" s="33">
        <v>12.563599999999999</v>
      </c>
      <c r="H26">
        <v>12.1409</v>
      </c>
      <c r="I26" s="7">
        <f t="shared" si="2"/>
        <v>6.038571428571414E-3</v>
      </c>
      <c r="J26" s="8">
        <v>594134.70078299777</v>
      </c>
      <c r="K26" s="8">
        <v>940824.64765100682</v>
      </c>
      <c r="L26" s="8">
        <v>1534959.3484340045</v>
      </c>
      <c r="M26" s="50">
        <v>5.355400792492198E-2</v>
      </c>
      <c r="N26" s="50">
        <v>5.2434822241793626E-2</v>
      </c>
      <c r="O26" s="59">
        <v>5.2868023975536256E-2</v>
      </c>
      <c r="P26" s="66">
        <v>9.2346906113370473</v>
      </c>
      <c r="Q26" s="66">
        <v>14.381369760732964</v>
      </c>
      <c r="R26" s="11">
        <v>23.61606037207001</v>
      </c>
      <c r="S26" s="10">
        <v>0.39103434128490933</v>
      </c>
      <c r="T26" s="14">
        <v>12.532888888888888</v>
      </c>
      <c r="U26" s="11">
        <v>6.2151466666666662E-2</v>
      </c>
      <c r="V26" s="11">
        <v>3.1812E-2</v>
      </c>
      <c r="W26" s="11">
        <v>1.3955333333333335E-2</v>
      </c>
      <c r="X26" s="41">
        <v>0.1079188</v>
      </c>
      <c r="Y26" s="76">
        <v>0.5806899415760528</v>
      </c>
      <c r="Z26" s="76">
        <v>0.29131137324598644</v>
      </c>
      <c r="AA26" s="10">
        <v>0.12799868517796076</v>
      </c>
      <c r="AB26" s="79">
        <v>0.47722222222222221</v>
      </c>
      <c r="AC26" s="79">
        <v>5.6333333333333332E-2</v>
      </c>
      <c r="AD26" s="79">
        <v>0.12344444444444444</v>
      </c>
      <c r="AE26" s="79">
        <v>1.7237777777777779</v>
      </c>
      <c r="AX26" s="49"/>
    </row>
    <row r="27" spans="1:50" customFormat="1">
      <c r="A27">
        <v>2004</v>
      </c>
      <c r="B27" s="2">
        <v>5</v>
      </c>
      <c r="C27" s="2">
        <v>2</v>
      </c>
      <c r="D27" s="1">
        <v>38121</v>
      </c>
      <c r="E27" s="44">
        <v>135</v>
      </c>
      <c r="F27" s="37">
        <v>12</v>
      </c>
      <c r="G27" s="33">
        <v>13.7044</v>
      </c>
      <c r="H27">
        <v>12.784599999999999</v>
      </c>
      <c r="I27" s="7">
        <f t="shared" si="2"/>
        <v>1.3140000000000006E-2</v>
      </c>
      <c r="J27" s="8">
        <v>38613.558059545168</v>
      </c>
      <c r="K27" s="8">
        <v>313921.27878295979</v>
      </c>
      <c r="L27" s="8">
        <v>352534.83684250497</v>
      </c>
      <c r="M27" s="50">
        <v>6.3949665775397554E-2</v>
      </c>
      <c r="N27" s="50">
        <v>7.2595356021460916E-2</v>
      </c>
      <c r="O27" s="59">
        <v>7.164838333282883E-2</v>
      </c>
      <c r="P27" s="66">
        <v>0.64150168581958733</v>
      </c>
      <c r="Q27" s="66">
        <v>6.0832079443093106</v>
      </c>
      <c r="R27" s="11">
        <v>6.7247096301288982</v>
      </c>
      <c r="S27" s="10">
        <v>9.5394704173612191E-2</v>
      </c>
      <c r="T27" s="14">
        <v>13.659872727272726</v>
      </c>
      <c r="U27" s="11">
        <v>0.1124354</v>
      </c>
      <c r="V27" s="11">
        <v>0.14534740000000002</v>
      </c>
      <c r="W27" s="11">
        <v>0.56628000000000001</v>
      </c>
      <c r="X27" s="41">
        <v>0.8240628000000001</v>
      </c>
      <c r="Y27" s="76">
        <v>0.14215092376841443</v>
      </c>
      <c r="Z27" s="76">
        <v>0.18627562185383409</v>
      </c>
      <c r="AA27" s="10">
        <v>0.6715734543777514</v>
      </c>
      <c r="AB27" s="79">
        <v>0.27233333333333337</v>
      </c>
      <c r="AC27" s="79">
        <v>6.6833333333333342E-2</v>
      </c>
      <c r="AD27" s="79">
        <v>7.4333333333333348E-2</v>
      </c>
      <c r="AE27" s="79">
        <v>1.3453333333333335</v>
      </c>
      <c r="AX27" s="49"/>
    </row>
    <row r="28" spans="1:50" customFormat="1">
      <c r="A28">
        <v>2004</v>
      </c>
      <c r="B28" s="2">
        <v>6</v>
      </c>
      <c r="C28" s="2">
        <v>2</v>
      </c>
      <c r="D28" s="1">
        <v>38146</v>
      </c>
      <c r="E28" s="44">
        <v>160</v>
      </c>
      <c r="F28" s="37">
        <v>6</v>
      </c>
      <c r="G28" s="33">
        <v>16.0747</v>
      </c>
      <c r="H28">
        <v>12.0799</v>
      </c>
      <c r="I28" s="7">
        <f t="shared" si="2"/>
        <v>5.7068571428571427E-2</v>
      </c>
      <c r="J28" s="8">
        <v>82418.849885311356</v>
      </c>
      <c r="K28" s="8">
        <v>110132.40591283662</v>
      </c>
      <c r="L28" s="8">
        <v>192551.25579814799</v>
      </c>
      <c r="M28" s="50">
        <v>6.7633183126661889E-2</v>
      </c>
      <c r="N28" s="50">
        <v>6.0278278197683006E-2</v>
      </c>
      <c r="O28" s="59">
        <v>6.3426441541253736E-2</v>
      </c>
      <c r="P28" s="66">
        <v>1.5013562163575307</v>
      </c>
      <c r="Q28" s="66">
        <v>1.875141816673527</v>
      </c>
      <c r="R28" s="11">
        <v>3.3764980330310577</v>
      </c>
      <c r="S28" s="10">
        <v>0.44464892372816639</v>
      </c>
      <c r="T28" s="14">
        <v>16.118483333333334</v>
      </c>
      <c r="U28" s="11">
        <v>0.13896959999999997</v>
      </c>
      <c r="V28" s="11">
        <v>0.15230159999999998</v>
      </c>
      <c r="W28" s="11">
        <v>4.5936000000000005E-2</v>
      </c>
      <c r="X28" s="41">
        <v>0.33720719999999998</v>
      </c>
      <c r="Y28" s="76">
        <v>0.38059878402140424</v>
      </c>
      <c r="Z28" s="76">
        <v>0.47825088382965469</v>
      </c>
      <c r="AA28" s="10">
        <v>0.14115033214894096</v>
      </c>
      <c r="AB28" s="79">
        <v>0.32899999999999996</v>
      </c>
      <c r="AC28" s="79">
        <v>4.2000000000000003E-2</v>
      </c>
      <c r="AD28" s="79">
        <v>6.3E-2</v>
      </c>
      <c r="AE28" s="79">
        <v>1.4069999999999998</v>
      </c>
      <c r="AX28" s="49"/>
    </row>
    <row r="29" spans="1:50" customFormat="1">
      <c r="A29">
        <v>2004</v>
      </c>
      <c r="B29" s="2">
        <v>7</v>
      </c>
      <c r="C29" s="2">
        <v>3</v>
      </c>
      <c r="D29" s="1">
        <v>38180</v>
      </c>
      <c r="E29" s="44">
        <v>194</v>
      </c>
      <c r="F29" s="37">
        <v>27</v>
      </c>
      <c r="G29" s="33">
        <v>18.514900000000001</v>
      </c>
      <c r="H29">
        <v>12.079000000000001</v>
      </c>
      <c r="I29" s="7">
        <f t="shared" si="2"/>
        <v>9.1941428571428577E-2</v>
      </c>
      <c r="J29" s="8">
        <v>378999.05009282875</v>
      </c>
      <c r="K29" s="8">
        <v>333518.86486442026</v>
      </c>
      <c r="L29" s="8">
        <v>712517.91495724907</v>
      </c>
      <c r="M29" s="50">
        <v>5.0632080930423477E-2</v>
      </c>
      <c r="N29" s="50">
        <v>7.0231997320826217E-2</v>
      </c>
      <c r="O29" s="59">
        <v>5.9806505501006871E-2</v>
      </c>
      <c r="P29" s="66">
        <v>5.6295480831067284</v>
      </c>
      <c r="Q29" s="66">
        <v>6.1947073931270538</v>
      </c>
      <c r="R29" s="11">
        <v>11.824255476233782</v>
      </c>
      <c r="S29" s="10">
        <v>0.4761016957407479</v>
      </c>
      <c r="T29" s="14">
        <v>18.452984210526314</v>
      </c>
      <c r="U29" s="11">
        <v>8.2514911111111117E-2</v>
      </c>
      <c r="V29" s="11">
        <v>0.15881848888888891</v>
      </c>
      <c r="W29" s="11">
        <v>2.4024733333333333E-2</v>
      </c>
      <c r="X29" s="41">
        <v>0.2653581333333333</v>
      </c>
      <c r="Y29" s="76">
        <v>0.25778397970190098</v>
      </c>
      <c r="Z29" s="76">
        <v>0.64045410203752506</v>
      </c>
      <c r="AA29" s="10">
        <v>0.1017619182605739</v>
      </c>
      <c r="AB29" s="79">
        <v>0.4931666666666667</v>
      </c>
      <c r="AC29" s="79">
        <v>5.4148148148148147E-2</v>
      </c>
      <c r="AD29" s="79">
        <v>0.14592592592592593</v>
      </c>
      <c r="AE29" s="79">
        <v>1.8059629629629628</v>
      </c>
      <c r="AX29" s="49"/>
    </row>
    <row r="30" spans="1:50" customFormat="1">
      <c r="A30">
        <v>2004</v>
      </c>
      <c r="B30" s="2">
        <v>8</v>
      </c>
      <c r="C30" s="2">
        <v>3</v>
      </c>
      <c r="D30" s="1">
        <v>38208</v>
      </c>
      <c r="E30" s="44">
        <v>222</v>
      </c>
      <c r="F30" s="37">
        <v>8</v>
      </c>
      <c r="G30" s="33">
        <v>18.767700000000001</v>
      </c>
      <c r="H30">
        <v>12.1807</v>
      </c>
      <c r="I30" s="7">
        <f t="shared" si="2"/>
        <v>9.4100000000000017E-2</v>
      </c>
      <c r="J30" s="8">
        <v>315417.98657718115</v>
      </c>
      <c r="K30" s="8">
        <v>409624.22243528283</v>
      </c>
      <c r="L30" s="8">
        <v>725042.20901246392</v>
      </c>
      <c r="M30" s="50">
        <v>5.54807890369318E-2</v>
      </c>
      <c r="N30" s="50">
        <v>6.6246213280371849E-2</v>
      </c>
      <c r="O30" s="59">
        <v>6.1562888092807987E-2</v>
      </c>
      <c r="P30" s="66">
        <v>4.9892858545203831</v>
      </c>
      <c r="Q30" s="66">
        <v>7.352460056810858</v>
      </c>
      <c r="R30" s="11">
        <v>12.341745911331241</v>
      </c>
      <c r="S30" s="10">
        <v>0.4042609441456419</v>
      </c>
      <c r="T30" s="14">
        <v>18.698725</v>
      </c>
      <c r="U30" s="11">
        <v>0.13252799999999998</v>
      </c>
      <c r="V30" s="11">
        <v>0.22331759999999998</v>
      </c>
      <c r="W30" s="11">
        <v>0.69791039999999982</v>
      </c>
      <c r="X30" s="41">
        <v>1.0537559999999997</v>
      </c>
      <c r="Y30" s="76">
        <v>0.12751803733722161</v>
      </c>
      <c r="Z30" s="76">
        <v>0.20163349679996506</v>
      </c>
      <c r="AA30" s="10">
        <v>0.67084846586281333</v>
      </c>
      <c r="AB30" s="79">
        <v>0.28199999999999997</v>
      </c>
      <c r="AC30" s="79">
        <v>4.8000000000000001E-2</v>
      </c>
      <c r="AD30" s="79">
        <v>5.3999999999999999E-2</v>
      </c>
      <c r="AE30" s="79">
        <v>0.58799999999999997</v>
      </c>
      <c r="AX30" s="49"/>
    </row>
    <row r="31" spans="1:50" customFormat="1">
      <c r="A31">
        <v>2004</v>
      </c>
      <c r="B31" s="2">
        <v>9</v>
      </c>
      <c r="C31" s="2">
        <v>3</v>
      </c>
      <c r="D31" s="1">
        <v>38246</v>
      </c>
      <c r="E31" s="44">
        <v>260</v>
      </c>
      <c r="F31" s="37">
        <v>26</v>
      </c>
      <c r="G31" s="33">
        <v>20.7623</v>
      </c>
      <c r="H31">
        <v>13.254799999999999</v>
      </c>
      <c r="I31" s="7">
        <f t="shared" si="2"/>
        <v>0.10725</v>
      </c>
      <c r="J31" s="8">
        <v>426478.90042460442</v>
      </c>
      <c r="K31" s="8">
        <v>371756.57739632268</v>
      </c>
      <c r="L31" s="8">
        <v>798235.47782092704</v>
      </c>
      <c r="M31" s="50">
        <v>4.7774117437930676E-2</v>
      </c>
      <c r="N31" s="50">
        <v>5.3083498267135716E-2</v>
      </c>
      <c r="O31" s="59">
        <v>5.0246817912917199E-2</v>
      </c>
      <c r="P31" s="66">
        <v>6.0890541334021799</v>
      </c>
      <c r="Q31" s="66">
        <v>5.6998683700756336</v>
      </c>
      <c r="R31" s="11">
        <v>11.788922503477814</v>
      </c>
      <c r="S31" s="10">
        <v>0.5165064179195229</v>
      </c>
      <c r="T31" s="14">
        <v>20.747430769230771</v>
      </c>
      <c r="U31" s="11">
        <v>6.2144584615384621E-2</v>
      </c>
      <c r="V31" s="11">
        <v>3.5300861538461528E-2</v>
      </c>
      <c r="W31" s="11">
        <v>1.6854369230769235E-2</v>
      </c>
      <c r="X31" s="41">
        <v>0.11429981538461537</v>
      </c>
      <c r="Y31" s="76">
        <v>0.55055306787342218</v>
      </c>
      <c r="Z31" s="76">
        <v>0.30286201827970632</v>
      </c>
      <c r="AA31" s="10">
        <v>0.14658491384687153</v>
      </c>
      <c r="AB31" s="79">
        <v>0.44492307692307698</v>
      </c>
      <c r="AC31" s="79">
        <v>5.2923076923076927E-2</v>
      </c>
      <c r="AD31" s="79">
        <v>0.11892307692307694</v>
      </c>
      <c r="AE31" s="79">
        <v>1.7079230769230771</v>
      </c>
      <c r="AX31" s="49"/>
    </row>
    <row r="32" spans="1:50" customFormat="1">
      <c r="A32">
        <v>2004</v>
      </c>
      <c r="B32" s="2">
        <v>10</v>
      </c>
      <c r="C32" s="2">
        <v>4</v>
      </c>
      <c r="D32" s="1">
        <v>38267</v>
      </c>
      <c r="E32" s="44">
        <v>281</v>
      </c>
      <c r="F32" s="34">
        <v>1</v>
      </c>
      <c r="G32" s="33">
        <v>16.560199999999998</v>
      </c>
      <c r="H32">
        <v>12.6737</v>
      </c>
      <c r="I32" s="7">
        <f t="shared" si="2"/>
        <v>5.5521428571428541E-2</v>
      </c>
      <c r="J32" s="8">
        <v>814845.88484634424</v>
      </c>
      <c r="K32" s="8">
        <v>734012.78700105986</v>
      </c>
      <c r="L32" s="8">
        <v>1548858.671847404</v>
      </c>
      <c r="M32" s="50">
        <v>4.9280866394132469E-2</v>
      </c>
      <c r="N32" s="50">
        <v>5.2712809519090735E-2</v>
      </c>
      <c r="O32" s="59">
        <v>5.0907283435123754E-2</v>
      </c>
      <c r="P32" s="66">
        <v>11.888623038264818</v>
      </c>
      <c r="Q32" s="66">
        <v>11.226029693490688</v>
      </c>
      <c r="R32" s="11">
        <v>23.114652731755505</v>
      </c>
      <c r="S32" s="10">
        <v>0.51433275577322091</v>
      </c>
      <c r="T32" s="14">
        <v>17.0061</v>
      </c>
      <c r="U32" s="11">
        <v>6.5340000000000009E-2</v>
      </c>
      <c r="V32" s="11">
        <v>0.225324</v>
      </c>
      <c r="W32" s="11">
        <v>0.633996</v>
      </c>
      <c r="X32" s="41">
        <v>0.92466000000000004</v>
      </c>
      <c r="Y32" s="76">
        <v>7.0663811563169171E-2</v>
      </c>
      <c r="Z32" s="76">
        <v>0.24368308351177728</v>
      </c>
      <c r="AA32" s="10">
        <v>0.68565310492505349</v>
      </c>
      <c r="AB32" s="79">
        <v>0.81</v>
      </c>
      <c r="AC32" s="79">
        <v>0.06</v>
      </c>
      <c r="AD32" s="79">
        <v>0.11</v>
      </c>
      <c r="AE32" s="79">
        <v>2.0699999999999998</v>
      </c>
      <c r="AX32" s="49"/>
    </row>
    <row r="33" spans="1:50" customFormat="1">
      <c r="A33">
        <v>2004</v>
      </c>
      <c r="B33" s="2">
        <v>11</v>
      </c>
      <c r="C33" s="2">
        <v>4</v>
      </c>
      <c r="D33" s="1">
        <v>38306</v>
      </c>
      <c r="E33" s="44">
        <v>320</v>
      </c>
      <c r="F33" s="37">
        <v>9</v>
      </c>
      <c r="G33" s="33">
        <v>15.322800000000001</v>
      </c>
      <c r="H33">
        <v>13.948700000000001</v>
      </c>
      <c r="I33" s="7">
        <f t="shared" si="2"/>
        <v>1.9630000000000005E-2</v>
      </c>
      <c r="J33" s="8">
        <v>229892.94966442956</v>
      </c>
      <c r="K33" s="8">
        <v>245961.84563758396</v>
      </c>
      <c r="L33" s="8">
        <v>475854.79530201352</v>
      </c>
      <c r="M33" s="50">
        <v>4.7210262041931003E-2</v>
      </c>
      <c r="N33" s="50">
        <v>5.4463174306409672E-2</v>
      </c>
      <c r="O33" s="59">
        <v>5.0959178107148784E-2</v>
      </c>
      <c r="P33" s="66">
        <v>3.2576017574102241</v>
      </c>
      <c r="Q33" s="66">
        <v>3.8508852009042931</v>
      </c>
      <c r="R33" s="11">
        <v>7.1084869583145167</v>
      </c>
      <c r="S33" s="10">
        <v>0.45826935837589683</v>
      </c>
      <c r="T33" s="14">
        <v>15.334175</v>
      </c>
      <c r="U33" s="11">
        <v>0.179421</v>
      </c>
      <c r="V33" s="11">
        <v>0.15636059999999999</v>
      </c>
      <c r="W33" s="11">
        <v>2.7469199999999999E-2</v>
      </c>
      <c r="X33" s="41">
        <v>0.36325079999999998</v>
      </c>
      <c r="Y33" s="76">
        <v>0.49641297858635369</v>
      </c>
      <c r="Z33" s="76">
        <v>0.42832268935287743</v>
      </c>
      <c r="AA33" s="10">
        <v>7.5264332060768879E-2</v>
      </c>
      <c r="AB33" s="79">
        <v>2.3864999999999998</v>
      </c>
      <c r="AC33" s="79">
        <v>0.14550000000000002</v>
      </c>
      <c r="AD33" s="79">
        <v>0.30249999999999999</v>
      </c>
      <c r="AE33" s="79">
        <v>2.5205000000000002</v>
      </c>
      <c r="AX33" s="49"/>
    </row>
    <row r="34" spans="1:50" s="15" customFormat="1">
      <c r="A34" s="15">
        <v>2004</v>
      </c>
      <c r="B34" s="16">
        <v>12</v>
      </c>
      <c r="C34" s="16">
        <v>4</v>
      </c>
      <c r="D34" s="26">
        <v>38335</v>
      </c>
      <c r="E34" s="28">
        <v>349</v>
      </c>
      <c r="F34" s="38">
        <v>27</v>
      </c>
      <c r="G34" s="27">
        <v>14.105499999999999</v>
      </c>
      <c r="H34" s="15">
        <v>13.074199999999999</v>
      </c>
      <c r="I34" s="20">
        <f t="shared" si="2"/>
        <v>1.4732857142857141E-2</v>
      </c>
      <c r="J34" s="54">
        <v>240676.14095799479</v>
      </c>
      <c r="K34" s="54">
        <v>198794.15456623634</v>
      </c>
      <c r="L34" s="54">
        <v>439470.29552423116</v>
      </c>
      <c r="M34" s="55">
        <v>4.5832611911132311E-2</v>
      </c>
      <c r="N34" s="55">
        <v>5.6038184572040073E-2</v>
      </c>
      <c r="O34" s="70">
        <v>5.0449097279203291E-2</v>
      </c>
      <c r="P34" s="67">
        <v>3.3374310027239811</v>
      </c>
      <c r="Q34" s="67">
        <v>3.1779541588321671</v>
      </c>
      <c r="R34" s="18">
        <v>6.5153851615561482</v>
      </c>
      <c r="S34" s="19">
        <v>0.51223848168123676</v>
      </c>
      <c r="T34" s="25">
        <v>14.105714814814814</v>
      </c>
      <c r="U34" s="18">
        <v>0.27135948888888889</v>
      </c>
      <c r="V34" s="18">
        <v>0.30396422222222214</v>
      </c>
      <c r="W34" s="18">
        <v>4.7713111111111109E-2</v>
      </c>
      <c r="X34" s="74">
        <v>0.62303682222222223</v>
      </c>
      <c r="Y34" s="31">
        <v>0.43006063683965073</v>
      </c>
      <c r="Z34" s="31">
        <v>0.480071394054017</v>
      </c>
      <c r="AA34" s="19">
        <v>8.9867969106332282E-2</v>
      </c>
      <c r="AB34" s="81">
        <v>2.3255666666666666</v>
      </c>
      <c r="AC34" s="81">
        <v>0.23727777777777778</v>
      </c>
      <c r="AD34" s="81">
        <v>0.17996296296296296</v>
      </c>
      <c r="AE34" s="81">
        <v>2.4300944444444443</v>
      </c>
      <c r="AX34" s="56"/>
    </row>
    <row r="35" spans="1:50" customFormat="1">
      <c r="A35">
        <v>2005</v>
      </c>
      <c r="B35" s="2">
        <v>1</v>
      </c>
      <c r="C35" s="2">
        <v>1</v>
      </c>
      <c r="D35" s="1">
        <v>38369</v>
      </c>
      <c r="E35" s="44">
        <v>17</v>
      </c>
      <c r="F35" s="37">
        <v>6</v>
      </c>
      <c r="G35" s="33">
        <v>12.9216</v>
      </c>
      <c r="H35">
        <v>13.356</v>
      </c>
      <c r="I35" s="7">
        <f>(G35-H35)/75</f>
        <v>-5.792000000000002E-3</v>
      </c>
      <c r="J35" s="8">
        <v>255007.31057930063</v>
      </c>
      <c r="K35" s="8">
        <v>284071.63511126814</v>
      </c>
      <c r="L35" s="8">
        <v>539078.94569056877</v>
      </c>
      <c r="M35" s="50">
        <v>5.1913308445902626E-2</v>
      </c>
      <c r="N35" s="50">
        <v>5.3213252504427537E-2</v>
      </c>
      <c r="O35" s="59">
        <v>5.259832357626594E-2</v>
      </c>
      <c r="P35" s="66">
        <v>3.853152357749893</v>
      </c>
      <c r="Q35" s="66">
        <v>4.370467673529677</v>
      </c>
      <c r="R35" s="11">
        <v>8.2236200312795695</v>
      </c>
      <c r="S35" s="10">
        <v>0.46854698333506961</v>
      </c>
      <c r="T35" s="14">
        <v>12.842383333333332</v>
      </c>
      <c r="U35" s="11">
        <v>0.19999319999999998</v>
      </c>
      <c r="V35" s="11">
        <v>0.14721960000000001</v>
      </c>
      <c r="W35" s="11">
        <v>4.7533199999999998E-2</v>
      </c>
      <c r="X35" s="41">
        <v>0.39474600000000004</v>
      </c>
      <c r="Y35" s="76">
        <v>0.48658540181034732</v>
      </c>
      <c r="Z35" s="76">
        <v>0.38522258680021731</v>
      </c>
      <c r="AA35" s="10">
        <v>0.12819201138943526</v>
      </c>
      <c r="AB35" s="79">
        <v>2.8476399999999997</v>
      </c>
      <c r="AC35" s="79">
        <v>0.20299999999999999</v>
      </c>
      <c r="AD35" s="79">
        <v>0.21</v>
      </c>
      <c r="AE35" s="79">
        <v>2.8782000000000001</v>
      </c>
      <c r="AX35" s="49"/>
    </row>
    <row r="36" spans="1:50" customFormat="1">
      <c r="A36">
        <v>2005</v>
      </c>
      <c r="B36" s="2">
        <v>2</v>
      </c>
      <c r="C36" s="2">
        <v>1</v>
      </c>
      <c r="D36" s="1">
        <v>38407</v>
      </c>
      <c r="E36" s="44">
        <v>55</v>
      </c>
      <c r="F36" s="35">
        <v>100</v>
      </c>
      <c r="G36" s="33">
        <v>11.875500000000001</v>
      </c>
      <c r="H36">
        <v>12.198</v>
      </c>
      <c r="I36" s="7">
        <f t="shared" ref="I36:I46" si="3">(G36-H36)/75</f>
        <v>-4.2999999999999974E-3</v>
      </c>
      <c r="J36" s="8">
        <v>166840.37192942746</v>
      </c>
      <c r="K36" s="8">
        <v>171547.84520263993</v>
      </c>
      <c r="L36" s="8">
        <v>338388.21713206742</v>
      </c>
      <c r="M36" s="50">
        <v>4.742435556952368E-2</v>
      </c>
      <c r="N36" s="50">
        <v>5.0351396284997234E-2</v>
      </c>
      <c r="O36" s="59">
        <v>4.8908235628396746E-2</v>
      </c>
      <c r="P36" s="66">
        <v>2.3492815779187373</v>
      </c>
      <c r="Q36" s="66">
        <v>2.5300953412595084</v>
      </c>
      <c r="R36" s="11">
        <v>4.8793769191782452</v>
      </c>
      <c r="S36" s="10">
        <v>0.48147163394673531</v>
      </c>
      <c r="T36" s="14">
        <v>12.082391489361699</v>
      </c>
      <c r="U36" s="11">
        <v>0.12105059999999998</v>
      </c>
      <c r="V36" s="11">
        <v>4.119720000000001E-2</v>
      </c>
      <c r="W36" s="11">
        <v>0.19561410000000001</v>
      </c>
      <c r="X36" s="41">
        <v>0.35786189999999996</v>
      </c>
      <c r="Y36" s="76">
        <v>0.33046968357655965</v>
      </c>
      <c r="Z36" s="76">
        <v>0.11237054019844026</v>
      </c>
      <c r="AA36" s="10">
        <v>0.55715977622500024</v>
      </c>
      <c r="AB36" s="79">
        <v>4.2316600000000006</v>
      </c>
      <c r="AC36" s="79">
        <v>9.35E-2</v>
      </c>
      <c r="AD36" s="79">
        <v>0.25624999999999998</v>
      </c>
      <c r="AE36" s="79">
        <v>2.4647999999999999</v>
      </c>
      <c r="AX36" s="49"/>
    </row>
    <row r="37" spans="1:50" customFormat="1">
      <c r="A37">
        <v>2005</v>
      </c>
      <c r="B37" s="2">
        <v>3</v>
      </c>
      <c r="C37" s="2">
        <v>1</v>
      </c>
      <c r="D37" s="1">
        <v>38426</v>
      </c>
      <c r="E37" s="44">
        <v>74</v>
      </c>
      <c r="F37" s="37">
        <v>100</v>
      </c>
      <c r="G37" s="33">
        <v>11.5642</v>
      </c>
      <c r="H37">
        <v>11.486599999999999</v>
      </c>
      <c r="I37" s="7">
        <f t="shared" si="3"/>
        <v>1.0346666666666711E-3</v>
      </c>
      <c r="J37" s="8">
        <v>383533.60631977988</v>
      </c>
      <c r="K37" s="8">
        <v>461052.28068121045</v>
      </c>
      <c r="L37" s="8">
        <v>844585.88700099033</v>
      </c>
      <c r="M37" s="50">
        <v>6.0012614657693177E-2</v>
      </c>
      <c r="N37" s="50">
        <v>5.9311135129352509E-2</v>
      </c>
      <c r="O37" s="59">
        <v>5.9629682925858227E-2</v>
      </c>
      <c r="P37" s="66">
        <v>6.3789442788087403</v>
      </c>
      <c r="Q37" s="66">
        <v>7.5999321285451309</v>
      </c>
      <c r="R37" s="11">
        <v>13.978876407353871</v>
      </c>
      <c r="S37" s="10">
        <v>0.45632739663203314</v>
      </c>
      <c r="T37" s="14">
        <v>11.505047999999999</v>
      </c>
      <c r="U37" s="11"/>
      <c r="V37" s="11"/>
      <c r="W37" s="11"/>
      <c r="X37" s="41">
        <v>0.63726634100000001</v>
      </c>
      <c r="Y37" s="76">
        <v>0</v>
      </c>
      <c r="Z37" s="76">
        <v>0</v>
      </c>
      <c r="AA37" s="10">
        <v>0</v>
      </c>
      <c r="AB37" s="79">
        <v>5.4826999999999995</v>
      </c>
      <c r="AC37" s="79">
        <v>0.13750000000000001</v>
      </c>
      <c r="AD37" s="79">
        <v>0.38049999999999995</v>
      </c>
      <c r="AE37" s="79">
        <v>2.4924900000000001</v>
      </c>
      <c r="AX37" s="49"/>
    </row>
    <row r="38" spans="1:50" customFormat="1">
      <c r="A38">
        <v>2005</v>
      </c>
      <c r="B38" s="2">
        <v>4</v>
      </c>
      <c r="C38" s="2">
        <v>2</v>
      </c>
      <c r="D38" s="1">
        <v>38449</v>
      </c>
      <c r="E38" s="44">
        <v>97</v>
      </c>
      <c r="F38" s="37">
        <v>1</v>
      </c>
      <c r="G38" s="33">
        <v>12.907400000000001</v>
      </c>
      <c r="H38">
        <v>11.7295</v>
      </c>
      <c r="I38" s="7">
        <f t="shared" si="3"/>
        <v>1.5705333333333349E-2</v>
      </c>
      <c r="J38" s="8">
        <v>135411.99157894735</v>
      </c>
      <c r="K38" s="9">
        <v>1450127.8231578949</v>
      </c>
      <c r="L38" s="9">
        <v>1585539.8147368422</v>
      </c>
      <c r="M38" s="50">
        <v>6.1021754100666764E-2</v>
      </c>
      <c r="N38" s="50">
        <v>6.5945824952688775E-2</v>
      </c>
      <c r="O38" s="59">
        <v>6.5525287899912937E-2</v>
      </c>
      <c r="P38" s="66">
        <v>2.2944450059777868</v>
      </c>
      <c r="Q38" s="66">
        <v>25.942907380394825</v>
      </c>
      <c r="R38" s="11">
        <v>28.237352386372613</v>
      </c>
      <c r="S38" s="10">
        <v>8.125567066567789E-2</v>
      </c>
      <c r="T38" s="14">
        <v>12.9733</v>
      </c>
      <c r="U38" s="11">
        <v>5.2007999999999999E-2</v>
      </c>
      <c r="V38" s="11">
        <v>0.10203600000000002</v>
      </c>
      <c r="W38" s="11">
        <v>5.0687999999999997E-2</v>
      </c>
      <c r="X38" s="41">
        <v>0.20473200000000003</v>
      </c>
      <c r="Y38" s="76">
        <v>0.25402965828497742</v>
      </c>
      <c r="Z38" s="76">
        <v>0.49838813668600906</v>
      </c>
      <c r="AA38" s="10">
        <v>0.24758220502901349</v>
      </c>
      <c r="AB38" s="79">
        <v>0.12539999999999998</v>
      </c>
      <c r="AC38" s="79">
        <v>0</v>
      </c>
      <c r="AD38" s="79">
        <v>7.0000000000000007E-2</v>
      </c>
      <c r="AE38" s="79">
        <v>1.2636000000000001</v>
      </c>
      <c r="AX38" s="49"/>
    </row>
    <row r="39" spans="1:50" customFormat="1">
      <c r="A39">
        <v>2005</v>
      </c>
      <c r="B39" s="2">
        <v>5</v>
      </c>
      <c r="C39" s="2">
        <v>2</v>
      </c>
      <c r="D39" s="1">
        <v>38485</v>
      </c>
      <c r="E39" s="44">
        <v>133</v>
      </c>
      <c r="F39" s="37">
        <v>12</v>
      </c>
      <c r="G39" s="33">
        <v>13.8592</v>
      </c>
      <c r="H39">
        <v>12.395799999999999</v>
      </c>
      <c r="I39" s="7">
        <f t="shared" si="3"/>
        <v>1.9512000000000002E-2</v>
      </c>
      <c r="J39" s="8">
        <v>449401.63605823059</v>
      </c>
      <c r="K39" s="8">
        <v>740539.91153415444</v>
      </c>
      <c r="L39" s="8">
        <v>1189941.547592385</v>
      </c>
      <c r="M39" s="50">
        <v>5.4885379394946809E-2</v>
      </c>
      <c r="N39" s="50">
        <v>4.985529231109348E-2</v>
      </c>
      <c r="O39" s="59">
        <v>5.1754990132026613E-2</v>
      </c>
      <c r="P39" s="66">
        <v>7.0682222286475982</v>
      </c>
      <c r="Q39" s="66">
        <v>10.888724135761601</v>
      </c>
      <c r="R39" s="11">
        <v>17.956946364409198</v>
      </c>
      <c r="S39" s="10">
        <v>0.39362050123716286</v>
      </c>
      <c r="T39" s="14">
        <v>13.845950000000002</v>
      </c>
      <c r="U39" s="11">
        <v>9.8696399999999976E-2</v>
      </c>
      <c r="V39" s="11">
        <v>9.8995600000000003E-2</v>
      </c>
      <c r="W39" s="11">
        <v>0.60256460000000001</v>
      </c>
      <c r="X39" s="41">
        <v>0.80025659999999998</v>
      </c>
      <c r="Y39" s="76">
        <v>0.1183822072947676</v>
      </c>
      <c r="Z39" s="76">
        <v>0.12216639519547874</v>
      </c>
      <c r="AA39" s="10">
        <v>0.75945139750975377</v>
      </c>
      <c r="AB39" s="79">
        <v>0.16491999999999998</v>
      </c>
      <c r="AC39" s="79">
        <v>0</v>
      </c>
      <c r="AD39" s="79">
        <v>4.416666666666666E-2</v>
      </c>
      <c r="AE39" s="79">
        <v>1.23916</v>
      </c>
      <c r="AX39" s="49"/>
    </row>
    <row r="40" spans="1:50" customFormat="1">
      <c r="A40">
        <v>2005</v>
      </c>
      <c r="B40" s="2">
        <v>6</v>
      </c>
      <c r="C40" s="2">
        <v>2</v>
      </c>
      <c r="D40" s="1">
        <v>38510</v>
      </c>
      <c r="E40" s="44">
        <v>158</v>
      </c>
      <c r="F40" s="37">
        <v>9</v>
      </c>
      <c r="G40" s="33">
        <v>16.854199999999999</v>
      </c>
      <c r="H40">
        <v>12.362</v>
      </c>
      <c r="I40" s="7">
        <f t="shared" si="3"/>
        <v>5.9895999999999984E-2</v>
      </c>
      <c r="J40" s="8">
        <v>504442.08304014138</v>
      </c>
      <c r="K40" s="8">
        <v>323207.5873593546</v>
      </c>
      <c r="L40" s="8">
        <v>827649.67039949598</v>
      </c>
      <c r="M40" s="50">
        <v>5.1542200802277928E-2</v>
      </c>
      <c r="N40" s="50">
        <v>5.815509118808445E-2</v>
      </c>
      <c r="O40" s="59">
        <v>5.4124617522188806E-2</v>
      </c>
      <c r="P40" s="66">
        <v>7.5960373641899617</v>
      </c>
      <c r="Q40" s="66">
        <v>5.2735791339698679</v>
      </c>
      <c r="R40" s="11">
        <v>12.869616498159829</v>
      </c>
      <c r="S40" s="10">
        <v>0.59023028116463971</v>
      </c>
      <c r="T40" s="14">
        <v>16.809544444444445</v>
      </c>
      <c r="U40" s="11">
        <v>4.3051799999999994E-2</v>
      </c>
      <c r="V40" s="11">
        <v>7.2712200000000005E-2</v>
      </c>
      <c r="W40" s="11">
        <v>2.9812199999999997E-2</v>
      </c>
      <c r="X40" s="41">
        <v>0.14557619999999999</v>
      </c>
      <c r="Y40" s="76">
        <v>0.25888968506414062</v>
      </c>
      <c r="Z40" s="76">
        <v>0.52034761788248463</v>
      </c>
      <c r="AA40" s="10">
        <v>0.22076269705337481</v>
      </c>
      <c r="AB40" s="79">
        <v>0.26789999999999997</v>
      </c>
      <c r="AC40" s="79">
        <v>0</v>
      </c>
      <c r="AD40" s="79">
        <v>2.1999999999999999E-2</v>
      </c>
      <c r="AE40" s="79">
        <v>1.19418</v>
      </c>
      <c r="AX40" s="49"/>
    </row>
    <row r="41" spans="1:50" customFormat="1">
      <c r="A41">
        <v>2005</v>
      </c>
      <c r="B41" s="2">
        <v>7</v>
      </c>
      <c r="C41" s="2">
        <v>3</v>
      </c>
      <c r="D41" s="1">
        <v>38541</v>
      </c>
      <c r="E41" s="44">
        <v>189</v>
      </c>
      <c r="F41" s="37">
        <v>10</v>
      </c>
      <c r="G41" s="33">
        <v>19.398599999999998</v>
      </c>
      <c r="H41">
        <v>12.1661</v>
      </c>
      <c r="I41" s="7">
        <f t="shared" si="3"/>
        <v>9.6433333333333315E-2</v>
      </c>
      <c r="J41" s="8">
        <v>410598.97018741304</v>
      </c>
      <c r="K41" s="8">
        <v>350243.00281011767</v>
      </c>
      <c r="L41" s="8">
        <v>760841.97299753071</v>
      </c>
      <c r="M41" s="50">
        <v>5.0214040572537498E-2</v>
      </c>
      <c r="N41" s="50">
        <v>7.063386895199833E-2</v>
      </c>
      <c r="O41" s="59">
        <v>5.9614024093836759E-2</v>
      </c>
      <c r="P41" s="66">
        <v>6.0731902967353815</v>
      </c>
      <c r="Q41" s="66">
        <v>6.5886096267336836</v>
      </c>
      <c r="R41" s="11">
        <v>12.661799923469065</v>
      </c>
      <c r="S41" s="10">
        <v>0.47964668004890226</v>
      </c>
      <c r="T41" s="14">
        <v>19.369389999999999</v>
      </c>
      <c r="U41" s="11">
        <v>8.2302E-2</v>
      </c>
      <c r="V41" s="11">
        <v>8.7384000000000017E-2</v>
      </c>
      <c r="W41" s="11">
        <v>2.6268000000000003E-2</v>
      </c>
      <c r="X41" s="41">
        <v>0.19595400000000002</v>
      </c>
      <c r="Y41" s="76">
        <v>0.42327876537141707</v>
      </c>
      <c r="Z41" s="76">
        <v>0.44256710630512541</v>
      </c>
      <c r="AA41" s="10">
        <v>0.13415412832345738</v>
      </c>
      <c r="AB41" s="79">
        <v>0.25649999999999995</v>
      </c>
      <c r="AC41" s="79">
        <v>0</v>
      </c>
      <c r="AD41" s="79">
        <v>0.08</v>
      </c>
      <c r="AE41" s="79">
        <v>0.60060000000000002</v>
      </c>
      <c r="AX41" s="49"/>
    </row>
    <row r="42" spans="1:50" customFormat="1">
      <c r="A42">
        <v>2005</v>
      </c>
      <c r="B42" s="2">
        <v>8</v>
      </c>
      <c r="C42" s="2">
        <v>3</v>
      </c>
      <c r="D42" s="1">
        <v>38566</v>
      </c>
      <c r="E42" s="44">
        <v>214</v>
      </c>
      <c r="F42" s="37">
        <v>20</v>
      </c>
      <c r="G42" s="33">
        <v>21.320399999999999</v>
      </c>
      <c r="H42">
        <v>12.5707</v>
      </c>
      <c r="I42" s="7">
        <f t="shared" si="3"/>
        <v>0.11666266666666665</v>
      </c>
      <c r="J42" s="8">
        <v>478528.80554486078</v>
      </c>
      <c r="K42" s="8">
        <v>222465.18186673321</v>
      </c>
      <c r="L42" s="8">
        <v>700993.98741159402</v>
      </c>
      <c r="M42" s="50">
        <v>4.8663379987770636E-2</v>
      </c>
      <c r="N42" s="50">
        <v>6.7672715051543333E-2</v>
      </c>
      <c r="O42" s="59">
        <v>5.4696121007052456E-2</v>
      </c>
      <c r="P42" s="66">
        <v>6.9209804984372338</v>
      </c>
      <c r="Q42" s="66">
        <v>3.9695401241523243</v>
      </c>
      <c r="R42" s="11">
        <v>10.890520622589559</v>
      </c>
      <c r="S42" s="10">
        <v>0.63550501746275156</v>
      </c>
      <c r="T42" s="14">
        <v>21.283439999999995</v>
      </c>
      <c r="U42" s="11">
        <v>7.642800000000001E-2</v>
      </c>
      <c r="V42" s="11">
        <v>8.9066999999999993E-2</v>
      </c>
      <c r="W42" s="11">
        <v>3.8741999999999999E-2</v>
      </c>
      <c r="X42" s="41">
        <v>0.204237</v>
      </c>
      <c r="Y42" s="76">
        <v>0.37295903002294001</v>
      </c>
      <c r="Z42" s="76">
        <v>0.43678960513565068</v>
      </c>
      <c r="AA42" s="10">
        <v>0.19025136484140931</v>
      </c>
      <c r="AB42" s="79">
        <v>0.5968500000000001</v>
      </c>
      <c r="AC42" s="79">
        <v>9.0000000000000011E-2</v>
      </c>
      <c r="AD42" s="79">
        <v>0</v>
      </c>
      <c r="AE42" s="79">
        <v>0.4446</v>
      </c>
      <c r="AX42" s="49"/>
    </row>
    <row r="43" spans="1:50" customFormat="1">
      <c r="A43">
        <v>2005</v>
      </c>
      <c r="B43" s="2">
        <v>9</v>
      </c>
      <c r="C43" s="2">
        <v>3</v>
      </c>
      <c r="D43" s="1">
        <v>38604</v>
      </c>
      <c r="E43" s="44">
        <v>252</v>
      </c>
      <c r="F43" s="37">
        <v>1</v>
      </c>
      <c r="G43" s="33">
        <v>20.022300000000001</v>
      </c>
      <c r="H43">
        <v>12.6089</v>
      </c>
      <c r="I43" s="7">
        <f t="shared" si="3"/>
        <v>9.8845333333333354E-2</v>
      </c>
      <c r="J43" s="8">
        <v>515613.0421849647</v>
      </c>
      <c r="K43" s="8">
        <v>542400.08603512554</v>
      </c>
      <c r="L43" s="8">
        <v>1058013.1282200902</v>
      </c>
      <c r="M43" s="50">
        <v>5.1842423309836114E-2</v>
      </c>
      <c r="N43" s="50">
        <v>5.958651926111172E-2</v>
      </c>
      <c r="O43" s="59">
        <v>5.5812504774990085E-2</v>
      </c>
      <c r="P43" s="66">
        <v>7.7944387002087332</v>
      </c>
      <c r="Q43" s="66">
        <v>9.0386716015312043</v>
      </c>
      <c r="R43" s="11">
        <v>16.833110301739936</v>
      </c>
      <c r="S43" s="10">
        <v>0.46304209741933844</v>
      </c>
      <c r="T43" s="14">
        <v>20.332599999999999</v>
      </c>
      <c r="U43" s="11">
        <v>0.23430000000000001</v>
      </c>
      <c r="V43" s="11">
        <v>7.9596E-2</v>
      </c>
      <c r="W43" s="11">
        <v>4.3163999999999994E-2</v>
      </c>
      <c r="X43" s="41">
        <v>0.35705999999999999</v>
      </c>
      <c r="Y43" s="76">
        <v>0.65619223659889103</v>
      </c>
      <c r="Z43" s="76">
        <v>0.22292051756007394</v>
      </c>
      <c r="AA43" s="10">
        <v>0.12088724584103511</v>
      </c>
      <c r="AB43" s="79">
        <v>0.27899999999999997</v>
      </c>
      <c r="AC43" s="79">
        <v>0.12</v>
      </c>
      <c r="AD43" s="79">
        <v>0.08</v>
      </c>
      <c r="AE43" s="79">
        <v>0.46799999999999997</v>
      </c>
      <c r="AX43" s="49"/>
    </row>
    <row r="44" spans="1:50" customFormat="1">
      <c r="A44">
        <v>2005</v>
      </c>
      <c r="B44" s="2">
        <v>10</v>
      </c>
      <c r="C44" s="2">
        <v>4</v>
      </c>
      <c r="D44" s="1"/>
      <c r="E44" s="44"/>
      <c r="F44" s="37"/>
      <c r="G44" s="33"/>
      <c r="I44" s="7"/>
      <c r="J44" s="8"/>
      <c r="K44" s="8"/>
      <c r="L44" s="8"/>
      <c r="M44" s="49"/>
      <c r="N44" s="49"/>
      <c r="O44" s="59"/>
      <c r="P44" s="66"/>
      <c r="Q44" s="66"/>
      <c r="R44" s="11"/>
      <c r="S44" s="10"/>
      <c r="T44" s="14"/>
      <c r="X44" s="37"/>
      <c r="Y44" s="76"/>
      <c r="Z44" s="76"/>
      <c r="AA44" s="10"/>
      <c r="AB44" s="82"/>
      <c r="AC44" s="82"/>
      <c r="AD44" s="82"/>
      <c r="AE44" s="82"/>
      <c r="AX44" s="49"/>
    </row>
    <row r="45" spans="1:50" customFormat="1">
      <c r="A45">
        <v>2005</v>
      </c>
      <c r="B45" s="2">
        <v>11</v>
      </c>
      <c r="C45" s="2">
        <v>4</v>
      </c>
      <c r="D45" s="1">
        <v>38663</v>
      </c>
      <c r="E45" s="44">
        <v>311</v>
      </c>
      <c r="F45" s="37">
        <v>35</v>
      </c>
      <c r="G45" s="33">
        <v>16.627700000000001</v>
      </c>
      <c r="H45">
        <v>15.3399</v>
      </c>
      <c r="I45" s="7">
        <f t="shared" si="3"/>
        <v>1.7170666666666678E-2</v>
      </c>
      <c r="J45" s="8">
        <v>546483.63365429023</v>
      </c>
      <c r="K45" s="8">
        <v>368589.52350221266</v>
      </c>
      <c r="L45" s="8">
        <v>915073.15715650283</v>
      </c>
      <c r="M45" s="50">
        <v>4.3489319186549143E-2</v>
      </c>
      <c r="N45" s="50">
        <v>5.29365229854225E-2</v>
      </c>
      <c r="O45" s="59">
        <v>4.7294632804834494E-2</v>
      </c>
      <c r="P45" s="66">
        <v>7.3018046390005553</v>
      </c>
      <c r="Q45" s="66">
        <v>5.656885720356752</v>
      </c>
      <c r="R45" s="11">
        <v>12.958690359357307</v>
      </c>
      <c r="S45" s="10">
        <v>0.56346779161429794</v>
      </c>
      <c r="T45" s="14">
        <v>16.595880000000001</v>
      </c>
      <c r="U45" s="11">
        <v>0.33474728571428569</v>
      </c>
      <c r="V45" s="11">
        <v>0.48988971428571426</v>
      </c>
      <c r="W45" s="11">
        <v>3.1166142857142861E-2</v>
      </c>
      <c r="X45" s="41">
        <v>0.85580314285714287</v>
      </c>
      <c r="Y45" s="76">
        <v>0.39585482922809534</v>
      </c>
      <c r="Z45" s="76">
        <v>0.5666725521775916</v>
      </c>
      <c r="AA45" s="10">
        <v>3.7472618594313105E-2</v>
      </c>
      <c r="AB45" s="79">
        <v>0.4422928571428571</v>
      </c>
      <c r="AC45" s="79">
        <v>0.10857142857142857</v>
      </c>
      <c r="AD45" s="79">
        <v>0.14821428571428574</v>
      </c>
      <c r="AE45" s="79">
        <v>0.95327142857142833</v>
      </c>
      <c r="AX45" s="49"/>
    </row>
    <row r="46" spans="1:50" s="15" customFormat="1">
      <c r="A46" s="15">
        <v>2005</v>
      </c>
      <c r="B46" s="16">
        <v>12</v>
      </c>
      <c r="C46" s="16">
        <v>4</v>
      </c>
      <c r="D46" s="26">
        <v>38702</v>
      </c>
      <c r="E46" s="28">
        <v>350</v>
      </c>
      <c r="F46" s="38">
        <v>88</v>
      </c>
      <c r="G46" s="27">
        <v>13.3668</v>
      </c>
      <c r="H46" s="15">
        <v>14.0403</v>
      </c>
      <c r="I46" s="20">
        <f t="shared" si="3"/>
        <v>-8.9800000000000088E-3</v>
      </c>
      <c r="J46" s="54">
        <v>137829.06556979282</v>
      </c>
      <c r="K46" s="54">
        <v>121634.88401272414</v>
      </c>
      <c r="L46" s="54">
        <v>259463.94958251697</v>
      </c>
      <c r="M46" s="55">
        <v>4.9675528166437652E-2</v>
      </c>
      <c r="N46" s="55">
        <v>4.9850974156425663E-2</v>
      </c>
      <c r="O46" s="70">
        <v>4.9757776018892759E-2</v>
      </c>
      <c r="P46" s="67">
        <v>2.0053094296942469</v>
      </c>
      <c r="Q46" s="67">
        <v>1.804918848890007</v>
      </c>
      <c r="R46" s="18">
        <v>3.8102282785842538</v>
      </c>
      <c r="S46" s="19">
        <v>0.52629640091783403</v>
      </c>
      <c r="T46" s="25">
        <v>13.932851136363626</v>
      </c>
      <c r="U46" s="18">
        <v>0.30779238068181808</v>
      </c>
      <c r="V46" s="18">
        <v>0.35270174999999998</v>
      </c>
      <c r="W46" s="18">
        <v>1.7213556818181819E-2</v>
      </c>
      <c r="X46" s="74">
        <v>0.67770768749999999</v>
      </c>
      <c r="Y46" s="31">
        <v>0.47598567907004391</v>
      </c>
      <c r="Z46" s="31">
        <v>0.504201261922957</v>
      </c>
      <c r="AA46" s="19">
        <v>1.9813059006999194E-2</v>
      </c>
      <c r="AB46" s="81">
        <v>3.5455124999999996</v>
      </c>
      <c r="AC46" s="81">
        <v>0.18494318181818181</v>
      </c>
      <c r="AD46" s="81">
        <v>0.22119318181818182</v>
      </c>
      <c r="AE46" s="81">
        <v>1.3567568181818181</v>
      </c>
      <c r="AX46" s="56"/>
    </row>
    <row r="47" spans="1:50" customFormat="1">
      <c r="A47">
        <v>2006</v>
      </c>
      <c r="B47" s="2">
        <v>1</v>
      </c>
      <c r="C47" s="2">
        <v>1</v>
      </c>
      <c r="D47" s="1">
        <v>38729</v>
      </c>
      <c r="E47" s="44">
        <v>12</v>
      </c>
      <c r="F47" s="34">
        <v>1</v>
      </c>
      <c r="G47" s="33">
        <v>12.577199999999999</v>
      </c>
      <c r="H47">
        <v>13.008800000000001</v>
      </c>
      <c r="I47" s="7">
        <f t="shared" ref="I47:I58" si="4">(G47-H47)/75</f>
        <v>-5.754666666666684E-3</v>
      </c>
      <c r="J47" s="8">
        <v>382376.21052631573</v>
      </c>
      <c r="K47" s="8">
        <v>457157.68421052635</v>
      </c>
      <c r="L47" s="8">
        <v>839533.89473684202</v>
      </c>
      <c r="M47" s="50">
        <v>6.2776808530705511E-2</v>
      </c>
      <c r="N47" s="50">
        <v>6.6273314934392744E-2</v>
      </c>
      <c r="O47" s="59">
        <v>6.4680787369865989E-2</v>
      </c>
      <c r="P47" s="66">
        <v>6.6089364240350479</v>
      </c>
      <c r="Q47" s="66">
        <v>8.206998537738686</v>
      </c>
      <c r="R47" s="11">
        <v>14.815934961773735</v>
      </c>
      <c r="S47" s="10">
        <v>0.44606948134468855</v>
      </c>
      <c r="T47" s="14">
        <v>11.6128</v>
      </c>
      <c r="U47" s="11">
        <v>0.31871999999999995</v>
      </c>
      <c r="V47" s="11">
        <v>1.0383359999999999</v>
      </c>
      <c r="W47" s="11">
        <v>0.10982399999999999</v>
      </c>
      <c r="X47" s="41">
        <v>1.4668799999999997</v>
      </c>
      <c r="Y47" s="76">
        <v>0.21727748691099477</v>
      </c>
      <c r="Z47" s="76">
        <v>0.70785340314136136</v>
      </c>
      <c r="AA47" s="10">
        <v>7.486910994764398E-2</v>
      </c>
      <c r="AB47" s="79">
        <v>7.0488</v>
      </c>
      <c r="AC47" s="79">
        <v>0.27</v>
      </c>
      <c r="AD47" s="79">
        <v>0.49</v>
      </c>
      <c r="AE47" s="79">
        <v>3.8532000000000006</v>
      </c>
      <c r="AX47" s="49"/>
    </row>
    <row r="48" spans="1:50" customFormat="1">
      <c r="A48">
        <v>2006</v>
      </c>
      <c r="B48" s="2">
        <v>2</v>
      </c>
      <c r="C48" s="2">
        <v>1</v>
      </c>
      <c r="D48" s="1">
        <v>38756</v>
      </c>
      <c r="E48" s="44">
        <v>39</v>
      </c>
      <c r="F48" s="37">
        <v>100</v>
      </c>
      <c r="G48" s="33">
        <v>12.365399999999999</v>
      </c>
      <c r="H48">
        <v>12.3666</v>
      </c>
      <c r="I48" s="7">
        <f t="shared" si="4"/>
        <v>-1.6000000000010079E-5</v>
      </c>
      <c r="J48" s="8">
        <v>185162.18664230287</v>
      </c>
      <c r="K48" s="8">
        <v>166330.25096379485</v>
      </c>
      <c r="L48" s="8">
        <v>351492.43760609772</v>
      </c>
      <c r="M48" s="50">
        <v>5.2191808536680984E-2</v>
      </c>
      <c r="N48" s="50">
        <v>5.5358067013598501E-2</v>
      </c>
      <c r="O48" s="59">
        <v>5.3690118345758917E-2</v>
      </c>
      <c r="P48" s="66">
        <v>2.8105986162022476</v>
      </c>
      <c r="Q48" s="66">
        <v>2.6386843674547129</v>
      </c>
      <c r="R48" s="11">
        <v>5.4492829836569605</v>
      </c>
      <c r="S48" s="10">
        <v>0.51577402469858202</v>
      </c>
      <c r="T48" s="14">
        <v>12.36640899999999</v>
      </c>
      <c r="U48" s="11">
        <v>0.19217759999999998</v>
      </c>
      <c r="V48" s="11">
        <v>0.19392479999999998</v>
      </c>
      <c r="W48" s="11">
        <v>4.1803199999999999E-2</v>
      </c>
      <c r="X48" s="41">
        <v>0.42790560000000005</v>
      </c>
      <c r="Y48" s="76">
        <v>0.39102610986846498</v>
      </c>
      <c r="Z48" s="76">
        <v>0.50266229328806855</v>
      </c>
      <c r="AA48" s="10">
        <v>0.10631159684346646</v>
      </c>
      <c r="AB48" s="79">
        <v>5.8601450000000002</v>
      </c>
      <c r="AC48" s="79">
        <v>0.22375</v>
      </c>
      <c r="AD48" s="79">
        <v>0.39450000000000002</v>
      </c>
      <c r="AE48" s="79">
        <v>2.7327300000000001</v>
      </c>
      <c r="AX48" s="49"/>
    </row>
    <row r="49" spans="1:50" customFormat="1">
      <c r="A49">
        <v>2006</v>
      </c>
      <c r="B49" s="2">
        <v>3</v>
      </c>
      <c r="C49" s="2">
        <v>1</v>
      </c>
      <c r="D49" s="1">
        <v>38792</v>
      </c>
      <c r="E49" s="44">
        <v>75</v>
      </c>
      <c r="F49" s="37">
        <v>16</v>
      </c>
      <c r="G49" s="45">
        <v>11.9</v>
      </c>
      <c r="H49">
        <v>11.8337</v>
      </c>
      <c r="I49" s="7">
        <f t="shared" si="4"/>
        <v>8.8400000000000035E-4</v>
      </c>
      <c r="J49" s="8">
        <v>197326.70759735044</v>
      </c>
      <c r="K49" s="9">
        <v>305981.30456749565</v>
      </c>
      <c r="L49" s="9">
        <v>503308.01216484606</v>
      </c>
      <c r="M49" s="50">
        <v>5.6789151884520744E-2</v>
      </c>
      <c r="N49" s="50">
        <v>5.9699351008422601E-2</v>
      </c>
      <c r="O49" s="59">
        <v>5.8558379679350715E-2</v>
      </c>
      <c r="P49" s="66">
        <v>3.1795692489238334</v>
      </c>
      <c r="Q49" s="66">
        <v>5.1002897503889502</v>
      </c>
      <c r="R49" s="11">
        <v>8.2798589993127827</v>
      </c>
      <c r="S49" s="10">
        <v>0.38401248731261406</v>
      </c>
      <c r="T49" s="14">
        <v>11.875599999999999</v>
      </c>
      <c r="U49" s="11">
        <v>0.20675759999999999</v>
      </c>
      <c r="V49" s="11">
        <v>0.52913520000000003</v>
      </c>
      <c r="W49" s="11">
        <v>2.9133408000000003</v>
      </c>
      <c r="X49" s="41">
        <v>3.6492335999999996</v>
      </c>
      <c r="Y49" s="76">
        <v>6.0604892817919573E-2</v>
      </c>
      <c r="Z49" s="76">
        <v>0.15001368820915173</v>
      </c>
      <c r="AA49" s="10">
        <v>0.78938141897292868</v>
      </c>
      <c r="AB49" s="79">
        <v>4.9344725</v>
      </c>
      <c r="AC49" s="79">
        <v>0.22075</v>
      </c>
      <c r="AD49" s="79">
        <v>0.297375</v>
      </c>
      <c r="AE49" s="79">
        <v>1.941225</v>
      </c>
      <c r="AX49" s="49"/>
    </row>
    <row r="50" spans="1:50" customFormat="1">
      <c r="A50">
        <v>2006</v>
      </c>
      <c r="B50" s="2">
        <v>4</v>
      </c>
      <c r="C50" s="2">
        <v>2</v>
      </c>
      <c r="D50" s="1">
        <v>38818</v>
      </c>
      <c r="E50" s="44">
        <v>101</v>
      </c>
      <c r="F50" s="37">
        <v>44</v>
      </c>
      <c r="G50" s="33">
        <v>12.8127</v>
      </c>
      <c r="H50">
        <v>12.5748</v>
      </c>
      <c r="I50" s="7">
        <f t="shared" si="4"/>
        <v>3.1719999999999969E-3</v>
      </c>
      <c r="J50" s="8">
        <v>104128.77683518006</v>
      </c>
      <c r="K50" s="8">
        <v>340417.65218144044</v>
      </c>
      <c r="L50" s="8">
        <v>444546.4290166205</v>
      </c>
      <c r="M50" s="50">
        <v>5.8712710341342095E-2</v>
      </c>
      <c r="N50" s="50">
        <v>5.980686708560097E-2</v>
      </c>
      <c r="O50" s="59">
        <v>5.9550576187712805E-2</v>
      </c>
      <c r="P50" s="66">
        <v>1.716285070460408</v>
      </c>
      <c r="Q50" s="66">
        <v>5.6879989523314638</v>
      </c>
      <c r="R50" s="11">
        <v>7.404284022791872</v>
      </c>
      <c r="S50" s="10">
        <v>0.23179622299432845</v>
      </c>
      <c r="T50" s="14">
        <v>12.770965909090904</v>
      </c>
      <c r="U50" s="11">
        <v>6.7715781818181817E-2</v>
      </c>
      <c r="V50" s="11">
        <v>0.18816523636363636</v>
      </c>
      <c r="W50" s="11">
        <v>5.0857309090909082E-2</v>
      </c>
      <c r="X50" s="41">
        <v>0.30673832727272732</v>
      </c>
      <c r="Y50" s="76">
        <v>0.22350284549365004</v>
      </c>
      <c r="Z50" s="76">
        <v>0.60809964481409073</v>
      </c>
      <c r="AA50" s="10">
        <v>0.16839750969225922</v>
      </c>
      <c r="AB50" s="79">
        <v>1.9034963636363635</v>
      </c>
      <c r="AC50" s="79">
        <v>8.259090909090909E-2</v>
      </c>
      <c r="AD50" s="79">
        <v>0.19363636363636363</v>
      </c>
      <c r="AE50" s="79">
        <v>0.95635090909090925</v>
      </c>
      <c r="AX50" s="49"/>
    </row>
    <row r="51" spans="1:50" customFormat="1">
      <c r="A51">
        <v>2006</v>
      </c>
      <c r="B51" s="2">
        <v>5</v>
      </c>
      <c r="C51" s="2">
        <v>2</v>
      </c>
      <c r="D51" s="1">
        <v>38848</v>
      </c>
      <c r="E51" s="44">
        <v>131</v>
      </c>
      <c r="F51" s="37">
        <v>14</v>
      </c>
      <c r="G51" s="33">
        <v>14.211600000000001</v>
      </c>
      <c r="H51">
        <v>12.4855</v>
      </c>
      <c r="I51" s="7">
        <f t="shared" si="4"/>
        <v>2.3014666666666676E-2</v>
      </c>
      <c r="J51" s="8">
        <v>356244.9704661654</v>
      </c>
      <c r="K51" s="8">
        <v>815856.83837593987</v>
      </c>
      <c r="L51" s="8">
        <v>1172101.8088421053</v>
      </c>
      <c r="M51" s="50">
        <v>6.0908042421588683E-2</v>
      </c>
      <c r="N51" s="50">
        <v>5.7114656900292979E-2</v>
      </c>
      <c r="O51" s="59">
        <v>5.8267606672067276E-2</v>
      </c>
      <c r="P51" s="66">
        <v>6.0285090516227138</v>
      </c>
      <c r="Q51" s="66">
        <v>13.165057095392958</v>
      </c>
      <c r="R51" s="11">
        <v>19.193566147015673</v>
      </c>
      <c r="S51" s="10">
        <v>0.31409009693386558</v>
      </c>
      <c r="T51" s="14">
        <v>14.141400000000001</v>
      </c>
      <c r="U51" s="11">
        <v>0.34667245714285716</v>
      </c>
      <c r="V51" s="11">
        <v>0.12544182857142855</v>
      </c>
      <c r="W51" s="11">
        <v>1.0456073142857145</v>
      </c>
      <c r="X51" s="41">
        <v>1.5177216</v>
      </c>
      <c r="Y51" s="76">
        <v>0.21398684399566131</v>
      </c>
      <c r="Z51" s="76">
        <v>9.1403983536142139E-2</v>
      </c>
      <c r="AA51" s="10">
        <v>0.69460917246819653</v>
      </c>
      <c r="AB51" s="79">
        <v>0.95272571428571418</v>
      </c>
      <c r="AC51" s="79">
        <v>6.8714285714285714E-2</v>
      </c>
      <c r="AD51" s="79">
        <v>9.7571428571428573E-2</v>
      </c>
      <c r="AE51" s="79">
        <v>0.6569828571428572</v>
      </c>
      <c r="AX51" s="49"/>
    </row>
    <row r="52" spans="1:50" customFormat="1">
      <c r="A52">
        <v>2006</v>
      </c>
      <c r="B52" s="2">
        <v>6</v>
      </c>
      <c r="C52" s="2">
        <v>2</v>
      </c>
      <c r="D52" s="1">
        <v>38873</v>
      </c>
      <c r="E52" s="44">
        <v>156</v>
      </c>
      <c r="F52" s="37">
        <v>1</v>
      </c>
      <c r="G52" s="33">
        <v>14.378299999999999</v>
      </c>
      <c r="H52">
        <v>11.8528</v>
      </c>
      <c r="I52" s="7">
        <f t="shared" si="4"/>
        <v>3.3673333333333326E-2</v>
      </c>
      <c r="J52" s="8">
        <v>281154.75198788336</v>
      </c>
      <c r="K52" s="8">
        <v>436035.58500567963</v>
      </c>
      <c r="L52" s="8">
        <v>717190.33699356299</v>
      </c>
      <c r="M52" s="50">
        <v>5.6786961208622477E-2</v>
      </c>
      <c r="N52" s="50">
        <v>6.1183375175544293E-2</v>
      </c>
      <c r="O52" s="59">
        <v>5.9459881962170058E-2</v>
      </c>
      <c r="P52" s="66">
        <v>4.5300262098020543</v>
      </c>
      <c r="Q52" s="66">
        <v>7.4019574028146673</v>
      </c>
      <c r="R52" s="11">
        <v>11.931983612616722</v>
      </c>
      <c r="S52" s="10">
        <v>0.37965407570724991</v>
      </c>
      <c r="T52" s="14">
        <v>15.076499999999999</v>
      </c>
      <c r="U52" s="11">
        <v>1.6788479999999999</v>
      </c>
      <c r="V52" s="11">
        <v>6.336E-2</v>
      </c>
      <c r="W52" s="11">
        <v>1.6813439999999997</v>
      </c>
      <c r="X52" s="41">
        <v>3.4235519999999999</v>
      </c>
      <c r="Y52" s="76">
        <v>0.49038191912960571</v>
      </c>
      <c r="Z52" s="76">
        <v>1.850709438618137E-2</v>
      </c>
      <c r="AA52" s="10">
        <v>0.49111098648421281</v>
      </c>
      <c r="AB52" s="79">
        <v>0.73519999999999996</v>
      </c>
      <c r="AC52" s="79">
        <v>0.04</v>
      </c>
      <c r="AD52" s="79">
        <v>0.15</v>
      </c>
      <c r="AE52" s="79">
        <v>1.014</v>
      </c>
      <c r="AX52" s="49"/>
    </row>
    <row r="53" spans="1:50" customFormat="1">
      <c r="A53">
        <v>2006</v>
      </c>
      <c r="B53" s="2">
        <v>7</v>
      </c>
      <c r="C53" s="2">
        <v>3</v>
      </c>
      <c r="D53" s="1">
        <v>38909</v>
      </c>
      <c r="E53" s="44">
        <v>192</v>
      </c>
      <c r="F53" s="37">
        <v>9</v>
      </c>
      <c r="G53" s="33">
        <v>20.811900000000001</v>
      </c>
      <c r="H53">
        <v>11.9986</v>
      </c>
      <c r="I53" s="7">
        <f t="shared" si="4"/>
        <v>0.11751066666666669</v>
      </c>
      <c r="J53" s="8">
        <v>541048.2671966604</v>
      </c>
      <c r="K53" s="8">
        <v>272372.79462815367</v>
      </c>
      <c r="L53" s="8">
        <v>813421.06182481407</v>
      </c>
      <c r="M53" s="50">
        <v>5.2231467111303366E-2</v>
      </c>
      <c r="N53" s="50">
        <v>7.4292400291589594E-2</v>
      </c>
      <c r="O53" s="59">
        <v>5.961853674156288E-2</v>
      </c>
      <c r="P53" s="66">
        <v>8.2203717611746807</v>
      </c>
      <c r="Q53" s="66">
        <v>5.2780562343063036</v>
      </c>
      <c r="R53" s="11">
        <v>13.498427995480984</v>
      </c>
      <c r="S53" s="10">
        <v>0.60898734015003109</v>
      </c>
      <c r="T53" s="14">
        <v>20.779188888888889</v>
      </c>
      <c r="U53" s="11">
        <v>6.4041600000000004E-2</v>
      </c>
      <c r="V53" s="11">
        <v>6.9360000000000005E-2</v>
      </c>
      <c r="W53" s="11">
        <v>1.6704000000000004E-2</v>
      </c>
      <c r="X53" s="41">
        <v>0.15010560000000001</v>
      </c>
      <c r="Y53" s="76">
        <v>0.43894392730496451</v>
      </c>
      <c r="Z53" s="76">
        <v>0.44541777482269507</v>
      </c>
      <c r="AA53" s="10">
        <v>0.11563829787234042</v>
      </c>
      <c r="AB53" s="79">
        <v>0.1482</v>
      </c>
      <c r="AC53" s="79">
        <v>0</v>
      </c>
      <c r="AD53" s="79">
        <v>4.1000000000000002E-2</v>
      </c>
      <c r="AE53" s="79">
        <v>0.47970000000000002</v>
      </c>
      <c r="AX53" s="49"/>
    </row>
    <row r="54" spans="1:50" customFormat="1">
      <c r="A54">
        <v>2006</v>
      </c>
      <c r="B54" s="2">
        <v>8</v>
      </c>
      <c r="C54" s="2">
        <v>3</v>
      </c>
      <c r="D54" s="1">
        <v>38937</v>
      </c>
      <c r="E54" s="44">
        <v>220</v>
      </c>
      <c r="F54" s="37">
        <v>11</v>
      </c>
      <c r="G54" s="33">
        <v>21.886399999999998</v>
      </c>
      <c r="H54">
        <v>12.156700000000001</v>
      </c>
      <c r="I54" s="7">
        <f t="shared" si="4"/>
        <v>0.12972933333333331</v>
      </c>
      <c r="J54" s="8">
        <v>835211.28365650971</v>
      </c>
      <c r="K54" s="8">
        <v>608825.99168975069</v>
      </c>
      <c r="L54" s="8">
        <v>1444037.2753462605</v>
      </c>
      <c r="M54" s="50">
        <v>4.8676131424452831E-2</v>
      </c>
      <c r="N54" s="50">
        <v>6.1206590208791233E-2</v>
      </c>
      <c r="O54" s="59">
        <v>5.3959145323019299E-2</v>
      </c>
      <c r="P54" s="66">
        <v>12.077258594556872</v>
      </c>
      <c r="Q54" s="66">
        <v>10.302757297959245</v>
      </c>
      <c r="R54" s="11">
        <v>22.380015892516116</v>
      </c>
      <c r="S54" s="10">
        <v>0.53964477293313762</v>
      </c>
      <c r="T54" s="14">
        <v>21.818290909090905</v>
      </c>
      <c r="U54" s="11">
        <v>7.0155927272727278E-2</v>
      </c>
      <c r="V54" s="11">
        <v>0.13005818181818182</v>
      </c>
      <c r="W54" s="11">
        <v>4.2249600000000005E-2</v>
      </c>
      <c r="X54" s="41">
        <v>0.24246370909090909</v>
      </c>
      <c r="Y54" s="76">
        <v>0.28903177508825773</v>
      </c>
      <c r="Z54" s="76">
        <v>0.5366127891181145</v>
      </c>
      <c r="AA54" s="10">
        <v>0.17435543579362775</v>
      </c>
      <c r="AB54" s="79">
        <v>0.20628818181818181</v>
      </c>
      <c r="AC54" s="79">
        <v>0</v>
      </c>
      <c r="AD54" s="79">
        <v>1.9090909090909092E-2</v>
      </c>
      <c r="AE54" s="79">
        <v>0.46509272727272732</v>
      </c>
      <c r="AX54" s="49"/>
    </row>
    <row r="55" spans="1:50" customFormat="1">
      <c r="A55">
        <v>2006</v>
      </c>
      <c r="B55" s="2">
        <v>9</v>
      </c>
      <c r="C55" s="2">
        <v>3</v>
      </c>
      <c r="D55" s="1">
        <v>38967</v>
      </c>
      <c r="E55" s="44">
        <v>250</v>
      </c>
      <c r="F55" s="37">
        <v>13</v>
      </c>
      <c r="G55" s="33">
        <v>22.111000000000001</v>
      </c>
      <c r="H55">
        <v>12.1717</v>
      </c>
      <c r="I55" s="7">
        <f t="shared" si="4"/>
        <v>0.132524</v>
      </c>
      <c r="J55" s="8">
        <v>587710.56137758016</v>
      </c>
      <c r="K55" s="8">
        <v>590801.1337114498</v>
      </c>
      <c r="L55" s="8">
        <v>1178511.6950890301</v>
      </c>
      <c r="M55" s="50">
        <v>4.9004458333407719E-2</v>
      </c>
      <c r="N55" s="50">
        <v>5.9375968841885916E-2</v>
      </c>
      <c r="O55" s="59">
        <v>5.4203812902601199E-2</v>
      </c>
      <c r="P55" s="66">
        <v>8.541359071664564</v>
      </c>
      <c r="Q55" s="66">
        <v>9.8205363879157606</v>
      </c>
      <c r="R55" s="11">
        <v>18.361895459580325</v>
      </c>
      <c r="S55" s="10">
        <v>0.46516761248676575</v>
      </c>
      <c r="T55" s="14">
        <v>22.08013076923077</v>
      </c>
      <c r="U55" s="11">
        <v>0.16503544615384616</v>
      </c>
      <c r="V55" s="11">
        <v>5.271710769230769E-2</v>
      </c>
      <c r="W55" s="11">
        <v>1.3430307692307693E-2</v>
      </c>
      <c r="X55" s="41">
        <v>0.23118286153846149</v>
      </c>
      <c r="Y55" s="76">
        <v>0.70883195459434412</v>
      </c>
      <c r="Z55" s="76">
        <v>0.23261003702180177</v>
      </c>
      <c r="AA55" s="10">
        <v>5.8558008383854304E-2</v>
      </c>
      <c r="AB55" s="79">
        <v>0.15837230769230765</v>
      </c>
      <c r="AC55" s="79">
        <v>0</v>
      </c>
      <c r="AD55" s="79">
        <v>7.6923076923076927E-3</v>
      </c>
      <c r="AE55" s="79">
        <v>0.52344000000000002</v>
      </c>
      <c r="AX55" s="49"/>
    </row>
    <row r="56" spans="1:50" customFormat="1">
      <c r="A56">
        <v>2006</v>
      </c>
      <c r="B56" s="2">
        <v>10</v>
      </c>
      <c r="C56" s="2">
        <v>4</v>
      </c>
      <c r="D56" s="1">
        <v>39006</v>
      </c>
      <c r="E56" s="44">
        <v>289</v>
      </c>
      <c r="F56" s="37">
        <v>48</v>
      </c>
      <c r="G56" s="33">
        <v>19.210999999999999</v>
      </c>
      <c r="H56">
        <v>14.553599999999999</v>
      </c>
      <c r="I56" s="7">
        <f t="shared" si="4"/>
        <v>6.2098666666666656E-2</v>
      </c>
      <c r="J56" s="8">
        <v>351513.72969924816</v>
      </c>
      <c r="K56" s="8">
        <v>341331.39515977446</v>
      </c>
      <c r="L56" s="8">
        <v>692845.12485902268</v>
      </c>
      <c r="M56" s="50">
        <v>4.3031777377367797E-2</v>
      </c>
      <c r="N56" s="50">
        <v>5.1139723507468211E-2</v>
      </c>
      <c r="O56" s="59">
        <v>4.7026171600796272E-2</v>
      </c>
      <c r="P56" s="66">
        <v>4.6616539386367215</v>
      </c>
      <c r="Q56" s="66">
        <v>5.0691850255895003</v>
      </c>
      <c r="R56" s="11">
        <v>9.7308389642262227</v>
      </c>
      <c r="S56" s="10">
        <v>0.47905981753212656</v>
      </c>
      <c r="T56" s="14">
        <v>19.15908958333333</v>
      </c>
      <c r="U56" s="11">
        <v>0.27184919999999996</v>
      </c>
      <c r="V56" s="11">
        <v>0.14078259999999998</v>
      </c>
      <c r="W56" s="11">
        <v>2.4761099999999994E-2</v>
      </c>
      <c r="X56" s="41">
        <v>0.43739289999999992</v>
      </c>
      <c r="Y56" s="76">
        <v>0.61677515613810752</v>
      </c>
      <c r="Z56" s="76">
        <v>0.32513273640470869</v>
      </c>
      <c r="AA56" s="10">
        <v>5.809210745718385E-2</v>
      </c>
      <c r="AB56" s="79">
        <v>0.32679249999999999</v>
      </c>
      <c r="AC56" s="79">
        <v>2.2000000000000002E-2</v>
      </c>
      <c r="AD56" s="79">
        <v>0.136125</v>
      </c>
      <c r="AE56" s="79">
        <v>0.39624999999999994</v>
      </c>
      <c r="AX56" s="49"/>
    </row>
    <row r="57" spans="1:50" customFormat="1">
      <c r="A57">
        <v>2006</v>
      </c>
      <c r="B57" s="2">
        <v>11</v>
      </c>
      <c r="C57" s="2">
        <v>4</v>
      </c>
      <c r="D57" s="1">
        <v>39030</v>
      </c>
      <c r="E57" s="44">
        <v>313</v>
      </c>
      <c r="F57" s="37">
        <v>49</v>
      </c>
      <c r="G57" s="33">
        <v>16.893000000000001</v>
      </c>
      <c r="H57">
        <v>16.293299999999999</v>
      </c>
      <c r="I57" s="7">
        <f t="shared" si="4"/>
        <v>7.9960000000000291E-3</v>
      </c>
      <c r="J57" s="8">
        <v>307942.45695437072</v>
      </c>
      <c r="K57" s="8">
        <v>517652.48926616891</v>
      </c>
      <c r="L57" s="8">
        <v>825594.94622053963</v>
      </c>
      <c r="M57" s="50">
        <v>5.2616559825192519E-2</v>
      </c>
      <c r="N57" s="50">
        <v>4.97577241683754E-2</v>
      </c>
      <c r="O57" s="59">
        <v>5.0824054431441036E-2</v>
      </c>
      <c r="P57" s="66">
        <v>4.7067571911104089</v>
      </c>
      <c r="Q57" s="66">
        <v>7.5826516401514485</v>
      </c>
      <c r="R57" s="11">
        <v>12.289408831261857</v>
      </c>
      <c r="S57" s="10">
        <v>0.38299297026699425</v>
      </c>
      <c r="T57" s="14">
        <v>16.86017551020408</v>
      </c>
      <c r="U57" s="11">
        <v>0.63815228571428562</v>
      </c>
      <c r="V57" s="11">
        <v>0.41290817142857139</v>
      </c>
      <c r="W57" s="11">
        <v>9.4409485714285715E-2</v>
      </c>
      <c r="X57" s="41">
        <v>1.1454699428571427</v>
      </c>
      <c r="Y57" s="76">
        <v>0.55548904365107976</v>
      </c>
      <c r="Z57" s="76">
        <v>0.35803595273670302</v>
      </c>
      <c r="AA57" s="10">
        <v>8.6475003612217161E-2</v>
      </c>
      <c r="AB57" s="79">
        <v>0.90658551020408151</v>
      </c>
      <c r="AC57" s="79">
        <v>0.24524489795918372</v>
      </c>
      <c r="AD57" s="79">
        <v>0.26957142857142857</v>
      </c>
      <c r="AE57" s="79">
        <v>1.4862244897959185</v>
      </c>
      <c r="AX57" s="49"/>
    </row>
    <row r="58" spans="1:50" s="15" customFormat="1">
      <c r="A58" s="15">
        <v>2006</v>
      </c>
      <c r="B58" s="16">
        <v>12</v>
      </c>
      <c r="C58" s="16">
        <v>4</v>
      </c>
      <c r="D58" s="26">
        <v>39070</v>
      </c>
      <c r="E58" s="28">
        <v>353</v>
      </c>
      <c r="F58" s="38">
        <v>7</v>
      </c>
      <c r="G58" s="27">
        <v>15.064399999999999</v>
      </c>
      <c r="H58" s="15">
        <v>15.379799999999999</v>
      </c>
      <c r="I58" s="20">
        <f t="shared" si="4"/>
        <v>-4.2053333333333378E-3</v>
      </c>
      <c r="J58" s="54">
        <v>379306.8599710284</v>
      </c>
      <c r="K58" s="54">
        <v>577656.53887011099</v>
      </c>
      <c r="L58" s="54">
        <v>956963.39884113939</v>
      </c>
      <c r="M58" s="55">
        <v>4.7317692883282234E-2</v>
      </c>
      <c r="N58" s="55">
        <v>5.4800750571241078E-2</v>
      </c>
      <c r="O58" s="70">
        <v>5.1834727922894272E-2</v>
      </c>
      <c r="P58" s="67">
        <v>5.3791352867422901</v>
      </c>
      <c r="Q58" s="67">
        <v>9.0437661955821582</v>
      </c>
      <c r="R58" s="18">
        <v>14.422901482324448</v>
      </c>
      <c r="S58" s="19">
        <v>0.37295791650067961</v>
      </c>
      <c r="T58" s="25">
        <v>15.036328571428571</v>
      </c>
      <c r="U58" s="18">
        <v>0.22713221999999997</v>
      </c>
      <c r="V58" s="18">
        <v>0.68196407999999997</v>
      </c>
      <c r="W58" s="18">
        <v>0.1035657</v>
      </c>
      <c r="X58" s="74">
        <v>1.012662</v>
      </c>
      <c r="Y58" s="31">
        <v>0.23176383130118058</v>
      </c>
      <c r="Z58" s="31">
        <v>0.66660883180610553</v>
      </c>
      <c r="AA58" s="19">
        <v>0.10162733689271397</v>
      </c>
      <c r="AB58" s="81">
        <v>2.7943999999999996</v>
      </c>
      <c r="AC58" s="81">
        <v>0.23800000000000002</v>
      </c>
      <c r="AD58" s="81">
        <v>0.23300000000000001</v>
      </c>
      <c r="AE58" s="81">
        <v>2.3609999999999998</v>
      </c>
      <c r="AX58" s="56"/>
    </row>
    <row r="59" spans="1:50" customFormat="1">
      <c r="A59">
        <v>2007</v>
      </c>
      <c r="B59" s="2">
        <v>1</v>
      </c>
      <c r="C59" s="2">
        <v>1</v>
      </c>
      <c r="D59" s="1">
        <v>39101</v>
      </c>
      <c r="E59" s="44">
        <v>19</v>
      </c>
      <c r="F59" s="37">
        <v>100</v>
      </c>
      <c r="G59" s="33">
        <v>14.244199999999999</v>
      </c>
      <c r="H59">
        <v>14.253</v>
      </c>
      <c r="I59" s="5">
        <f t="shared" ref="I59:I69" si="5">(G59-H59)/70</f>
        <v>-1.2571428571429724E-4</v>
      </c>
      <c r="J59" s="8">
        <v>380815.04710461514</v>
      </c>
      <c r="K59" s="8">
        <v>390408.93617340311</v>
      </c>
      <c r="L59" s="8">
        <v>771223.98327801819</v>
      </c>
      <c r="M59" s="50">
        <v>5.0165409150643714E-2</v>
      </c>
      <c r="N59" s="50">
        <v>5.1057110363378053E-2</v>
      </c>
      <c r="O59" s="59">
        <v>5.0616806059189605E-2</v>
      </c>
      <c r="P59" s="66">
        <v>5.6227343664864247</v>
      </c>
      <c r="Q59" s="66">
        <v>5.8415955000326543</v>
      </c>
      <c r="R59" s="11">
        <v>11.46432986651908</v>
      </c>
      <c r="S59" s="10">
        <v>0.49045469137339626</v>
      </c>
      <c r="T59" s="14">
        <v>14.249188000000004</v>
      </c>
      <c r="U59" s="11">
        <v>0.20862030000000004</v>
      </c>
      <c r="V59" s="11">
        <v>0.21407189999999995</v>
      </c>
      <c r="W59" s="11">
        <v>4.7753369999999996E-2</v>
      </c>
      <c r="X59" s="41">
        <v>0.47044556999999998</v>
      </c>
      <c r="Y59" s="76">
        <v>0.42696050227206994</v>
      </c>
      <c r="Z59" s="76">
        <v>0.46820279224779798</v>
      </c>
      <c r="AA59" s="10">
        <v>0.10483670548013208</v>
      </c>
      <c r="AB59" s="79">
        <v>2.5118549999999997</v>
      </c>
      <c r="AC59" s="79">
        <v>0.2535</v>
      </c>
      <c r="AD59" s="79">
        <v>0.3145</v>
      </c>
      <c r="AE59" s="79">
        <v>1.5161250000000002</v>
      </c>
      <c r="AX59" s="49"/>
    </row>
    <row r="60" spans="1:50" customFormat="1">
      <c r="A60">
        <v>2007</v>
      </c>
      <c r="B60" s="2">
        <v>2</v>
      </c>
      <c r="C60" s="2">
        <v>1</v>
      </c>
      <c r="D60" s="46">
        <v>39126</v>
      </c>
      <c r="E60" s="44">
        <v>44</v>
      </c>
      <c r="F60" s="37">
        <v>100</v>
      </c>
      <c r="G60" s="33">
        <v>13.123100000000001</v>
      </c>
      <c r="H60">
        <v>13.116</v>
      </c>
      <c r="I60" s="5">
        <f t="shared" si="5"/>
        <v>1.0142857142858881E-4</v>
      </c>
      <c r="J60" s="8">
        <v>317686.89282156137</v>
      </c>
      <c r="K60" s="8">
        <v>295781.04593011679</v>
      </c>
      <c r="L60" s="8">
        <v>613467.93875167822</v>
      </c>
      <c r="M60" s="50">
        <v>5.1741634331125316E-2</v>
      </c>
      <c r="N60" s="50">
        <v>5.1170927173929834E-2</v>
      </c>
      <c r="O60" s="59">
        <v>5.1466470220318507E-2</v>
      </c>
      <c r="P60" s="66">
        <v>4.7935725459114114</v>
      </c>
      <c r="Q60" s="66">
        <v>4.4289024388580751</v>
      </c>
      <c r="R60" s="11">
        <v>9.2224749847694873</v>
      </c>
      <c r="S60" s="10">
        <v>0.51977072898845333</v>
      </c>
      <c r="T60" s="14">
        <v>13.115484999999994</v>
      </c>
      <c r="U60" s="11">
        <v>0.12825505000000001</v>
      </c>
      <c r="V60" s="11">
        <v>0.20246834999999996</v>
      </c>
      <c r="W60" s="11">
        <v>6.4815029999999996E-2</v>
      </c>
      <c r="X60" s="41">
        <v>0.39553842999999994</v>
      </c>
      <c r="Y60" s="76">
        <v>0.29417459318365596</v>
      </c>
      <c r="Z60" s="76">
        <v>0.53469909330651377</v>
      </c>
      <c r="AA60" s="10">
        <v>0.17112631350983032</v>
      </c>
      <c r="AB60" s="79">
        <v>3.8981449999999995</v>
      </c>
      <c r="AC60" s="79">
        <v>0.1195</v>
      </c>
      <c r="AD60" s="79">
        <v>0.373</v>
      </c>
      <c r="AE60" s="79">
        <v>2.0024999999999999</v>
      </c>
      <c r="AX60" s="49"/>
    </row>
    <row r="61" spans="1:50" customFormat="1">
      <c r="A61">
        <v>2007</v>
      </c>
      <c r="B61" s="2">
        <v>3</v>
      </c>
      <c r="C61" s="2">
        <v>1</v>
      </c>
      <c r="D61" s="46">
        <v>39155</v>
      </c>
      <c r="E61" s="44">
        <v>73</v>
      </c>
      <c r="F61" s="34">
        <v>1</v>
      </c>
      <c r="G61" s="33">
        <v>13.4344</v>
      </c>
      <c r="H61">
        <v>13.1211</v>
      </c>
      <c r="I61" s="5">
        <f t="shared" si="5"/>
        <v>4.4757142857142843E-3</v>
      </c>
      <c r="J61" s="8">
        <v>115612.56826276216</v>
      </c>
      <c r="K61" s="8">
        <v>118824.02849228334</v>
      </c>
      <c r="L61" s="8">
        <v>234436.5967550455</v>
      </c>
      <c r="M61" s="50">
        <v>5.5470153455324848E-2</v>
      </c>
      <c r="N61" s="50">
        <v>6.5967630215902504E-2</v>
      </c>
      <c r="O61" s="59">
        <v>6.0790792361371027E-2</v>
      </c>
      <c r="P61" s="66">
        <v>1.8324319356575451</v>
      </c>
      <c r="Q61" s="66">
        <v>2.1262637560451774</v>
      </c>
      <c r="R61" s="11">
        <v>3.9586956917027223</v>
      </c>
      <c r="S61" s="10">
        <v>0.46288779900366017</v>
      </c>
      <c r="T61" s="14">
        <v>13.2979</v>
      </c>
      <c r="U61" s="11">
        <v>0.15686999999999998</v>
      </c>
      <c r="V61" s="11">
        <v>0.30668399999999996</v>
      </c>
      <c r="W61" s="11">
        <v>0.114702</v>
      </c>
      <c r="X61" s="41">
        <v>0.57825599999999988</v>
      </c>
      <c r="Y61" s="76">
        <v>0.27128123184195235</v>
      </c>
      <c r="Z61" s="76">
        <v>0.53036025566531086</v>
      </c>
      <c r="AA61" s="10">
        <v>0.19835851249273681</v>
      </c>
      <c r="AB61" s="79">
        <v>4.0701999999999998</v>
      </c>
      <c r="AC61" s="79">
        <v>0.41000000000000003</v>
      </c>
      <c r="AD61" s="79">
        <v>0.39</v>
      </c>
      <c r="AE61" s="79">
        <v>2.895</v>
      </c>
      <c r="AX61" s="49"/>
    </row>
    <row r="62" spans="1:50" customFormat="1">
      <c r="A62">
        <v>2007</v>
      </c>
      <c r="B62" s="2">
        <v>4</v>
      </c>
      <c r="C62" s="2">
        <v>2</v>
      </c>
      <c r="D62" s="46">
        <v>39192</v>
      </c>
      <c r="E62" s="44">
        <v>110</v>
      </c>
      <c r="F62" s="34">
        <v>1</v>
      </c>
      <c r="G62" s="33">
        <v>13.7658</v>
      </c>
      <c r="H62">
        <v>12.610799999999999</v>
      </c>
      <c r="I62" s="5">
        <f t="shared" si="5"/>
        <v>1.6500000000000015E-2</v>
      </c>
      <c r="J62" s="8">
        <v>97298.866213151938</v>
      </c>
      <c r="K62" s="8">
        <v>716858.04988662142</v>
      </c>
      <c r="L62" s="8">
        <v>814156.91609977337</v>
      </c>
      <c r="M62" s="50">
        <v>5.27616622939985E-2</v>
      </c>
      <c r="N62" s="50">
        <v>5.7838836333321722E-2</v>
      </c>
      <c r="O62" s="59">
        <v>5.7232069667309031E-2</v>
      </c>
      <c r="P62" s="66">
        <v>1.4890591670263167</v>
      </c>
      <c r="Q62" s="66">
        <v>11.699521375846444</v>
      </c>
      <c r="R62" s="11">
        <v>13.188580542872762</v>
      </c>
      <c r="S62" s="10">
        <v>0.11290518810464549</v>
      </c>
      <c r="T62" s="14">
        <v>14.2095</v>
      </c>
      <c r="U62" s="11">
        <v>0.179172</v>
      </c>
      <c r="V62" s="11">
        <v>0.13020000000000004</v>
      </c>
      <c r="W62" s="11">
        <v>0.37497599999999998</v>
      </c>
      <c r="X62" s="41">
        <v>0.68434799999999996</v>
      </c>
      <c r="Y62" s="76">
        <v>0.26181416472321101</v>
      </c>
      <c r="Z62" s="76">
        <v>0.19025408125690446</v>
      </c>
      <c r="AA62" s="10">
        <v>0.54793175401988459</v>
      </c>
      <c r="AB62" s="79">
        <v>0.13679999999999998</v>
      </c>
      <c r="AC62" s="79">
        <v>0</v>
      </c>
      <c r="AD62" s="79">
        <v>0.12</v>
      </c>
      <c r="AE62" s="79">
        <v>0</v>
      </c>
      <c r="AX62" s="49"/>
    </row>
    <row r="63" spans="1:50" customFormat="1">
      <c r="A63">
        <v>2007</v>
      </c>
      <c r="B63" s="2">
        <v>5</v>
      </c>
      <c r="C63" s="2">
        <v>2</v>
      </c>
      <c r="D63" s="1">
        <v>39220</v>
      </c>
      <c r="E63" s="44">
        <v>138</v>
      </c>
      <c r="F63" s="37">
        <v>48</v>
      </c>
      <c r="G63" s="33">
        <v>15.634</v>
      </c>
      <c r="H63">
        <v>12.851000000000001</v>
      </c>
      <c r="I63" s="5">
        <f t="shared" si="5"/>
        <v>3.9757142857142852E-2</v>
      </c>
      <c r="J63" s="8">
        <v>480163.11694529216</v>
      </c>
      <c r="K63" s="8">
        <v>638872.07080868352</v>
      </c>
      <c r="L63" s="8">
        <v>1119035.1877539756</v>
      </c>
      <c r="M63" s="50">
        <v>4.9606569412034729E-2</v>
      </c>
      <c r="N63" s="50">
        <v>4.7439131631556351E-2</v>
      </c>
      <c r="O63" s="59">
        <v>4.836915035826711E-2</v>
      </c>
      <c r="P63" s="66">
        <v>7.014159216262847</v>
      </c>
      <c r="Q63" s="66">
        <v>9.0362512647120443</v>
      </c>
      <c r="R63" s="11">
        <v>16.05041048097489</v>
      </c>
      <c r="S63" s="10">
        <v>0.43700808926830714</v>
      </c>
      <c r="T63" s="14">
        <v>15.342479166666669</v>
      </c>
      <c r="U63" s="11">
        <v>0.21207514999999999</v>
      </c>
      <c r="V63" s="11">
        <v>0.257860225</v>
      </c>
      <c r="W63" s="11">
        <v>0.11544277499999998</v>
      </c>
      <c r="X63" s="41">
        <v>0.58537815000000004</v>
      </c>
      <c r="Y63" s="76">
        <v>0.37175624778037025</v>
      </c>
      <c r="Z63" s="76">
        <v>0.43571156045433018</v>
      </c>
      <c r="AA63" s="10">
        <v>0.19253219176529959</v>
      </c>
      <c r="AB63" s="79">
        <v>1.0587150000000001</v>
      </c>
      <c r="AC63" s="79">
        <v>1.2124999999999999E-2</v>
      </c>
      <c r="AD63" s="79">
        <v>0.10170833333333333</v>
      </c>
      <c r="AE63" s="79">
        <v>3.4124999999999982E-2</v>
      </c>
      <c r="AX63" s="49"/>
    </row>
    <row r="64" spans="1:50" customFormat="1">
      <c r="A64">
        <v>2007</v>
      </c>
      <c r="B64" s="2">
        <v>6</v>
      </c>
      <c r="C64" s="2">
        <v>2</v>
      </c>
      <c r="D64" s="1">
        <v>39245</v>
      </c>
      <c r="E64" s="44">
        <v>163</v>
      </c>
      <c r="F64" s="37">
        <v>9</v>
      </c>
      <c r="G64" s="33">
        <v>17.804200000000002</v>
      </c>
      <c r="H64">
        <v>12.649800000000001</v>
      </c>
      <c r="I64" s="5">
        <f t="shared" si="5"/>
        <v>7.3634285714285722E-2</v>
      </c>
      <c r="J64" s="8">
        <v>641308.79518006626</v>
      </c>
      <c r="K64" s="8">
        <v>546657.27014845656</v>
      </c>
      <c r="L64" s="8">
        <v>1187966.0653285228</v>
      </c>
      <c r="M64" s="50">
        <v>5.8113298955528428E-2</v>
      </c>
      <c r="N64" s="50">
        <v>6.9567965578319443E-2</v>
      </c>
      <c r="O64" s="59">
        <v>6.3384305400265475E-2</v>
      </c>
      <c r="P64" s="66">
        <v>10.504916967160696</v>
      </c>
      <c r="Q64" s="66">
        <v>10.194865547415727</v>
      </c>
      <c r="R64" s="11">
        <v>20.699782514576423</v>
      </c>
      <c r="S64" s="10">
        <v>0.50748924341419133</v>
      </c>
      <c r="T64" s="14">
        <v>17.784288888888888</v>
      </c>
      <c r="U64" s="11">
        <v>7.1477700000000005E-2</v>
      </c>
      <c r="V64" s="11">
        <v>5.4150599999999993E-2</v>
      </c>
      <c r="W64" s="11">
        <v>3.8049899999999998E-2</v>
      </c>
      <c r="X64" s="41">
        <v>0.1636782</v>
      </c>
      <c r="Y64" s="76">
        <v>0.47705257691321418</v>
      </c>
      <c r="Z64" s="76">
        <v>0.2912832433765376</v>
      </c>
      <c r="AA64" s="10">
        <v>0.23166417971024833</v>
      </c>
      <c r="AB64" s="79">
        <v>0.99294000000000004</v>
      </c>
      <c r="AC64" s="79">
        <v>0</v>
      </c>
      <c r="AD64" s="79">
        <v>7.9999999999999988E-2</v>
      </c>
      <c r="AE64" s="79">
        <v>0</v>
      </c>
      <c r="AX64" s="49"/>
    </row>
    <row r="65" spans="1:50" customFormat="1">
      <c r="A65">
        <v>2007</v>
      </c>
      <c r="B65" s="2">
        <v>7</v>
      </c>
      <c r="C65" s="2">
        <v>3</v>
      </c>
      <c r="D65" s="1">
        <v>39275</v>
      </c>
      <c r="E65" s="44">
        <v>193</v>
      </c>
      <c r="F65" s="37">
        <v>14</v>
      </c>
      <c r="G65" s="33">
        <v>19.252099999999999</v>
      </c>
      <c r="H65">
        <v>12.933</v>
      </c>
      <c r="I65" s="5">
        <f t="shared" si="5"/>
        <v>9.0272857142857127E-2</v>
      </c>
      <c r="J65" s="8">
        <v>424837.6</v>
      </c>
      <c r="K65" s="8">
        <v>319433.61503759399</v>
      </c>
      <c r="L65" s="8">
        <v>744271.21503759397</v>
      </c>
      <c r="M65" s="50">
        <v>5.2164583222742374E-2</v>
      </c>
      <c r="N65" s="50">
        <v>6.52333457781374E-2</v>
      </c>
      <c r="O65" s="59">
        <v>5.7773562829627881E-2</v>
      </c>
      <c r="P65" s="66">
        <v>6.452719161150668</v>
      </c>
      <c r="Q65" s="66">
        <v>5.6728597467718531</v>
      </c>
      <c r="R65" s="11">
        <v>12.12557890792252</v>
      </c>
      <c r="S65" s="10">
        <v>0.53215761574357812</v>
      </c>
      <c r="T65" s="14">
        <v>19.192778571428573</v>
      </c>
      <c r="U65" s="11">
        <v>0.1147608</v>
      </c>
      <c r="V65" s="11">
        <v>4.05552E-2</v>
      </c>
      <c r="W65" s="11">
        <v>3.3802199999999998E-2</v>
      </c>
      <c r="X65" s="41">
        <v>0.18911819999999999</v>
      </c>
      <c r="Y65" s="76">
        <v>0.6350201554467958</v>
      </c>
      <c r="Z65" s="76">
        <v>0.18068334940992067</v>
      </c>
      <c r="AA65" s="10">
        <v>0.18429649514328358</v>
      </c>
      <c r="AB65" s="79">
        <v>0.37701428571428569</v>
      </c>
      <c r="AC65" s="79">
        <v>0</v>
      </c>
      <c r="AD65" s="79">
        <v>8.4142857142857144E-2</v>
      </c>
      <c r="AE65" s="79">
        <v>0</v>
      </c>
      <c r="AX65" s="49"/>
    </row>
    <row r="66" spans="1:50" customFormat="1">
      <c r="A66">
        <v>2007</v>
      </c>
      <c r="B66" s="2">
        <v>8</v>
      </c>
      <c r="C66" s="2">
        <v>3</v>
      </c>
      <c r="D66" s="1">
        <v>39301</v>
      </c>
      <c r="E66" s="44">
        <v>219</v>
      </c>
      <c r="F66" s="37">
        <v>18</v>
      </c>
      <c r="G66" s="33">
        <v>20.559799999999999</v>
      </c>
      <c r="H66">
        <v>12.9308</v>
      </c>
      <c r="I66" s="5">
        <f t="shared" si="5"/>
        <v>0.10898571428571428</v>
      </c>
      <c r="J66" s="8">
        <v>264884.03669724771</v>
      </c>
      <c r="K66" s="8">
        <v>264325.50651859003</v>
      </c>
      <c r="L66" s="8">
        <v>529209.5432158378</v>
      </c>
      <c r="M66" s="50">
        <v>4.5700538912791973E-2</v>
      </c>
      <c r="N66" s="50">
        <v>5.6592460747082921E-2</v>
      </c>
      <c r="O66" s="59">
        <v>5.1140752137812419E-2</v>
      </c>
      <c r="P66" s="66">
        <v>3.6642538908735198</v>
      </c>
      <c r="Q66" s="66">
        <v>4.238284394481374</v>
      </c>
      <c r="R66" s="11">
        <v>7.9025382853548933</v>
      </c>
      <c r="S66" s="10">
        <v>0.4636806249536522</v>
      </c>
      <c r="T66" s="14">
        <v>20.51436470588235</v>
      </c>
      <c r="U66" s="11">
        <v>0.13028586666666667</v>
      </c>
      <c r="V66" s="11">
        <v>5.0411199999999996E-2</v>
      </c>
      <c r="W66" s="11">
        <v>4.5262933333333324E-2</v>
      </c>
      <c r="X66" s="41">
        <v>0.22596000000000002</v>
      </c>
      <c r="Y66" s="76">
        <v>0.57451070650116176</v>
      </c>
      <c r="Z66" s="76">
        <v>0.22577560340041358</v>
      </c>
      <c r="AA66" s="10">
        <v>0.19971369009842466</v>
      </c>
      <c r="AB66" s="79">
        <v>0.61002666666666672</v>
      </c>
      <c r="AC66" s="79">
        <v>0</v>
      </c>
      <c r="AD66" s="79">
        <v>0.22044444444444444</v>
      </c>
      <c r="AE66" s="79">
        <v>0</v>
      </c>
      <c r="AX66" s="49"/>
    </row>
    <row r="67" spans="1:50" customFormat="1">
      <c r="A67">
        <v>2007</v>
      </c>
      <c r="B67" s="2">
        <v>9</v>
      </c>
      <c r="C67" s="2">
        <v>3</v>
      </c>
      <c r="D67" s="1">
        <v>39335</v>
      </c>
      <c r="E67" s="44">
        <v>253</v>
      </c>
      <c r="F67" s="37">
        <v>5</v>
      </c>
      <c r="G67" s="33">
        <v>15.5739</v>
      </c>
      <c r="H67">
        <v>11.8659</v>
      </c>
      <c r="I67" s="5">
        <f t="shared" si="5"/>
        <v>5.2971428571428572E-2</v>
      </c>
      <c r="J67" s="8">
        <v>428307.46867167915</v>
      </c>
      <c r="K67" s="8">
        <v>414852.45614035084</v>
      </c>
      <c r="L67" s="8">
        <v>843159.92481203005</v>
      </c>
      <c r="M67" s="50">
        <v>6.0157846848688516E-2</v>
      </c>
      <c r="N67" s="50">
        <v>5.1178295662104925E-2</v>
      </c>
      <c r="O67" s="59">
        <v>5.5739718383175062E-2</v>
      </c>
      <c r="P67" s="66">
        <v>7.1871075991056639</v>
      </c>
      <c r="Q67" s="66">
        <v>6.2147182830811234</v>
      </c>
      <c r="R67" s="11">
        <v>13.401825882186788</v>
      </c>
      <c r="S67" s="10">
        <v>0.53627824016565551</v>
      </c>
      <c r="T67" s="14">
        <v>15.6287</v>
      </c>
      <c r="U67" s="11">
        <v>0.35532000000000008</v>
      </c>
      <c r="V67" s="11">
        <v>0.13019999999999998</v>
      </c>
      <c r="W67" s="11">
        <v>1.4928059999999999</v>
      </c>
      <c r="X67" s="41">
        <v>1.9783259999999996</v>
      </c>
      <c r="Y67" s="76">
        <v>0.17132137863456276</v>
      </c>
      <c r="Z67" s="76">
        <v>6.8762016925218189E-2</v>
      </c>
      <c r="AA67" s="10">
        <v>0.75991660444021925</v>
      </c>
      <c r="AB67" s="79">
        <v>1.3661500000000002</v>
      </c>
      <c r="AC67" s="79">
        <v>2.7500000000000004E-2</v>
      </c>
      <c r="AD67" s="79">
        <v>0.10250000000000001</v>
      </c>
      <c r="AE67" s="79">
        <v>2.2499999999999999E-2</v>
      </c>
      <c r="AX67" s="49"/>
    </row>
    <row r="68" spans="1:50" customFormat="1">
      <c r="A68">
        <v>2007</v>
      </c>
      <c r="B68" s="2">
        <v>10</v>
      </c>
      <c r="C68" s="2">
        <v>4</v>
      </c>
      <c r="D68" s="1">
        <v>39363</v>
      </c>
      <c r="E68" s="44">
        <v>281</v>
      </c>
      <c r="F68" s="37">
        <v>26</v>
      </c>
      <c r="G68" s="33">
        <v>15.566700000000001</v>
      </c>
      <c r="H68">
        <v>12.4435</v>
      </c>
      <c r="I68" s="5">
        <f t="shared" si="5"/>
        <v>4.4617142857142869E-2</v>
      </c>
      <c r="J68" s="8">
        <v>617753.87738723203</v>
      </c>
      <c r="K68" s="8">
        <v>924709.40054654283</v>
      </c>
      <c r="L68" s="8">
        <v>1542463.277933775</v>
      </c>
      <c r="M68" s="50">
        <v>5.0040194133653078E-2</v>
      </c>
      <c r="N68" s="50">
        <v>4.6537395385120854E-2</v>
      </c>
      <c r="O68" s="59">
        <v>4.7940260230961151E-2</v>
      </c>
      <c r="P68" s="66">
        <v>9.1067495394720837</v>
      </c>
      <c r="Q68" s="66">
        <v>12.960295499215418</v>
      </c>
      <c r="R68" s="11">
        <v>22.067045038687503</v>
      </c>
      <c r="S68" s="10">
        <v>0.41268550109479146</v>
      </c>
      <c r="T68" s="14">
        <v>15.390426923076923</v>
      </c>
      <c r="U68" s="11">
        <v>1.2019410298875575</v>
      </c>
      <c r="V68" s="11">
        <v>0.19222648319577418</v>
      </c>
      <c r="W68" s="11">
        <v>4.9469594608975972E-2</v>
      </c>
      <c r="X68" s="41">
        <v>1.4436371076923076</v>
      </c>
      <c r="Y68" s="76">
        <v>0.82903154556483172</v>
      </c>
      <c r="Z68" s="76">
        <v>0.1360409165243904</v>
      </c>
      <c r="AA68" s="10">
        <v>3.492753791077792E-2</v>
      </c>
      <c r="AB68" s="79">
        <v>0.71706000000000003</v>
      </c>
      <c r="AC68" s="79">
        <v>0</v>
      </c>
      <c r="AD68" s="79">
        <v>0.12969230769230772</v>
      </c>
      <c r="AE68" s="79">
        <v>5.4692307692307665E-2</v>
      </c>
      <c r="AX68" s="49"/>
    </row>
    <row r="69" spans="1:50" customFormat="1">
      <c r="A69">
        <v>2007</v>
      </c>
      <c r="B69" s="2">
        <v>11</v>
      </c>
      <c r="C69" s="2">
        <v>4</v>
      </c>
      <c r="D69" s="1">
        <v>39398</v>
      </c>
      <c r="E69" s="44">
        <v>316</v>
      </c>
      <c r="F69" s="37">
        <v>26</v>
      </c>
      <c r="G69" s="33">
        <v>13.700799999999999</v>
      </c>
      <c r="H69">
        <v>12.388999999999999</v>
      </c>
      <c r="I69" s="5">
        <f t="shared" si="5"/>
        <v>1.8739999999999996E-2</v>
      </c>
      <c r="J69" s="8">
        <v>620071.26558704453</v>
      </c>
      <c r="K69" s="8">
        <v>553447.77085020242</v>
      </c>
      <c r="L69" s="8">
        <v>1173519.0364372469</v>
      </c>
      <c r="M69" s="50">
        <v>4.5899749625396648E-2</v>
      </c>
      <c r="N69" s="50">
        <v>4.6300113737639648E-2</v>
      </c>
      <c r="O69" s="59">
        <v>4.6088566865312916E-2</v>
      </c>
      <c r="P69" s="66">
        <v>8.5986560850832738</v>
      </c>
      <c r="Q69" s="66">
        <v>7.7006003693167759</v>
      </c>
      <c r="R69" s="11">
        <v>16.299256454400052</v>
      </c>
      <c r="S69" s="10">
        <v>0.52754897802482459</v>
      </c>
      <c r="T69" s="14">
        <v>13.638226923076925</v>
      </c>
      <c r="U69" s="11">
        <v>0.46342283076923074</v>
      </c>
      <c r="V69" s="11">
        <v>0.3824713846153846</v>
      </c>
      <c r="W69" s="11">
        <v>7.8673107692307703E-2</v>
      </c>
      <c r="X69" s="41">
        <v>0.92456732307692302</v>
      </c>
      <c r="Y69" s="76">
        <v>0.510866317825732</v>
      </c>
      <c r="Z69" s="76">
        <v>0.39814450679259566</v>
      </c>
      <c r="AA69" s="10">
        <v>9.0989175381672407E-2</v>
      </c>
      <c r="AB69" s="79">
        <v>2.9843046153846151</v>
      </c>
      <c r="AC69" s="79">
        <v>0.12561538461538463</v>
      </c>
      <c r="AD69" s="79">
        <v>0.2813846153846154</v>
      </c>
      <c r="AE69" s="79">
        <v>2.3695384615384616</v>
      </c>
      <c r="AX69" s="49"/>
    </row>
    <row r="70" spans="1:50" s="15" customFormat="1">
      <c r="A70" s="15">
        <v>2007</v>
      </c>
      <c r="B70" s="16">
        <v>12</v>
      </c>
      <c r="C70" s="16">
        <v>4</v>
      </c>
      <c r="D70" s="26">
        <v>39433</v>
      </c>
      <c r="E70" s="28">
        <v>351</v>
      </c>
      <c r="F70" s="38">
        <v>100</v>
      </c>
      <c r="G70" s="27">
        <v>13.1143</v>
      </c>
      <c r="H70" s="15">
        <v>13.1196</v>
      </c>
      <c r="I70" s="17">
        <f>(G70-H70)/70</f>
        <v>-7.5714285714286893E-5</v>
      </c>
      <c r="J70" s="54">
        <v>379060.85230983479</v>
      </c>
      <c r="K70" s="54">
        <v>394462.31235593552</v>
      </c>
      <c r="L70" s="54">
        <v>773523.16466577025</v>
      </c>
      <c r="M70" s="55">
        <v>4.7763057549556544E-2</v>
      </c>
      <c r="N70" s="55">
        <v>4.8529989027837395E-2</v>
      </c>
      <c r="O70" s="70">
        <v>4.8154158395866592E-2</v>
      </c>
      <c r="P70" s="67">
        <v>5.4097556534543108</v>
      </c>
      <c r="Q70" s="67">
        <v>5.6954135767999761</v>
      </c>
      <c r="R70" s="18">
        <v>11.105169230254287</v>
      </c>
      <c r="S70" s="19">
        <v>0.4871385155226885</v>
      </c>
      <c r="T70" s="25">
        <v>13.11486666666667</v>
      </c>
      <c r="U70" s="18">
        <v>0.12224940000000001</v>
      </c>
      <c r="V70" s="18">
        <v>0.18989459999999997</v>
      </c>
      <c r="W70" s="18">
        <v>3.2684400000000002E-2</v>
      </c>
      <c r="X70" s="74">
        <v>0.34482839999999998</v>
      </c>
      <c r="Y70" s="31">
        <v>0.34026332044990831</v>
      </c>
      <c r="Z70" s="31">
        <v>0.56134353783392343</v>
      </c>
      <c r="AA70" s="19">
        <v>9.8393141716168253E-2</v>
      </c>
      <c r="AB70" s="81">
        <v>5.1087549999999995</v>
      </c>
      <c r="AC70" s="81">
        <v>0.53224999999999989</v>
      </c>
      <c r="AD70" s="81">
        <v>0.35375000000000001</v>
      </c>
      <c r="AE70" s="81">
        <v>2.4794999999999998</v>
      </c>
      <c r="AX70" s="56"/>
    </row>
    <row r="71" spans="1:50" customFormat="1">
      <c r="A71">
        <v>2008</v>
      </c>
      <c r="B71" s="2">
        <v>1</v>
      </c>
      <c r="C71" s="2">
        <v>1</v>
      </c>
      <c r="D71" s="1">
        <v>39470</v>
      </c>
      <c r="E71" s="44">
        <v>23</v>
      </c>
      <c r="F71" s="37">
        <v>100</v>
      </c>
      <c r="G71" s="33">
        <v>13.6363</v>
      </c>
      <c r="H71">
        <v>13.484299999999999</v>
      </c>
      <c r="I71" s="5">
        <f t="shared" ref="I71:I80" si="6">(G71-H71)/70</f>
        <v>2.1714285714285859E-3</v>
      </c>
      <c r="J71" s="8">
        <v>189410.48910548858</v>
      </c>
      <c r="K71" s="8">
        <v>214746.23576950579</v>
      </c>
      <c r="L71" s="8">
        <v>404156.72487499437</v>
      </c>
      <c r="M71" s="50">
        <v>4.9149748419580662E-2</v>
      </c>
      <c r="N71" s="50">
        <v>5.0978877321538343E-2</v>
      </c>
      <c r="O71" s="59">
        <v>5.0121645018738101E-2</v>
      </c>
      <c r="P71" s="66">
        <v>2.7562064978716618</v>
      </c>
      <c r="Q71" s="66">
        <v>3.2065554340080462</v>
      </c>
      <c r="R71" s="11">
        <v>5.962761931879708</v>
      </c>
      <c r="S71" s="10">
        <v>0.46223654899513855</v>
      </c>
      <c r="T71" s="14">
        <v>13.540959000000003</v>
      </c>
      <c r="U71" s="11">
        <v>0.18339719999999995</v>
      </c>
      <c r="V71" s="11">
        <v>0.17474939999999997</v>
      </c>
      <c r="W71" s="11">
        <v>3.8060400000000001E-2</v>
      </c>
      <c r="X71" s="41">
        <v>0.39620699999999998</v>
      </c>
      <c r="Y71" s="76">
        <v>0.43940391049942418</v>
      </c>
      <c r="Z71" s="76">
        <v>0.45394014185180126</v>
      </c>
      <c r="AA71" s="10">
        <v>0.10665594764877459</v>
      </c>
      <c r="AB71" s="79">
        <v>5.0332049999999988</v>
      </c>
      <c r="AC71" s="79">
        <v>1.4999999999999999E-2</v>
      </c>
      <c r="AD71" s="79">
        <v>0.35224999999999995</v>
      </c>
      <c r="AE71" s="79">
        <v>3.6067499999999995</v>
      </c>
      <c r="AX71" s="49"/>
    </row>
    <row r="72" spans="1:50" customFormat="1">
      <c r="A72">
        <v>2008</v>
      </c>
      <c r="B72" s="2">
        <v>2</v>
      </c>
      <c r="C72" s="2">
        <v>1</v>
      </c>
      <c r="D72" s="1">
        <v>39498</v>
      </c>
      <c r="E72" s="44">
        <v>51</v>
      </c>
      <c r="F72" s="37">
        <v>100</v>
      </c>
      <c r="G72" s="33">
        <v>13.383100000000001</v>
      </c>
      <c r="H72">
        <v>13.392200000000001</v>
      </c>
      <c r="I72" s="5">
        <f t="shared" si="6"/>
        <v>-1.3000000000000153E-4</v>
      </c>
      <c r="J72" s="8">
        <v>186833.03689514942</v>
      </c>
      <c r="K72" s="8">
        <v>256640.45930335356</v>
      </c>
      <c r="L72" s="8">
        <v>443473.49619850295</v>
      </c>
      <c r="M72" s="50">
        <v>5.6345916243541162E-2</v>
      </c>
      <c r="N72" s="50">
        <v>5.838439274588552E-2</v>
      </c>
      <c r="O72" s="59">
        <v>5.7525593383945875E-2</v>
      </c>
      <c r="P72" s="66">
        <v>2.9828273997376833</v>
      </c>
      <c r="Q72" s="66">
        <v>4.2137160825349165</v>
      </c>
      <c r="R72" s="11">
        <v>7.1965434822725998</v>
      </c>
      <c r="S72" s="10">
        <v>0.41448056377139192</v>
      </c>
      <c r="T72" s="14">
        <v>13.382424000000004</v>
      </c>
      <c r="U72" s="11">
        <v>0.17513999999999996</v>
      </c>
      <c r="V72" s="11">
        <v>0.1429638</v>
      </c>
      <c r="W72" s="11">
        <v>0.62047859999999999</v>
      </c>
      <c r="X72" s="41">
        <v>0.93858239999999993</v>
      </c>
      <c r="Y72" s="76">
        <v>0.19976922397826094</v>
      </c>
      <c r="Z72" s="76">
        <v>0.14571591257811756</v>
      </c>
      <c r="AA72" s="10">
        <v>0.65451486344362153</v>
      </c>
      <c r="AB72" s="79">
        <v>4.2563649999999988</v>
      </c>
      <c r="AC72" s="79">
        <v>0.20074999999999998</v>
      </c>
      <c r="AD72" s="79">
        <v>0.33925</v>
      </c>
      <c r="AE72" s="79">
        <v>1.5674999999999999</v>
      </c>
      <c r="AX72" s="49"/>
    </row>
    <row r="73" spans="1:50" customFormat="1">
      <c r="A73">
        <v>2008</v>
      </c>
      <c r="B73" s="2">
        <v>3</v>
      </c>
      <c r="C73" s="2">
        <v>1</v>
      </c>
      <c r="D73" s="62">
        <v>39521</v>
      </c>
      <c r="E73" s="44">
        <v>74</v>
      </c>
      <c r="F73" s="37">
        <v>10</v>
      </c>
      <c r="G73" s="33">
        <v>13.7075</v>
      </c>
      <c r="H73">
        <v>13.38</v>
      </c>
      <c r="I73" s="5">
        <f t="shared" si="6"/>
        <v>4.6785714285714113E-3</v>
      </c>
      <c r="J73" s="8">
        <v>439615.56820400816</v>
      </c>
      <c r="K73" s="8">
        <v>796845.06288466672</v>
      </c>
      <c r="L73" s="8">
        <v>1236460.631088675</v>
      </c>
      <c r="M73" s="50">
        <v>5.4925361245403419E-2</v>
      </c>
      <c r="N73" s="50">
        <v>5.3933826533835674E-2</v>
      </c>
      <c r="O73" s="59">
        <v>5.4286360277862794E-2</v>
      </c>
      <c r="P73" s="66">
        <v>6.9196724207759148</v>
      </c>
      <c r="Q73" s="66">
        <v>12.39070660715117</v>
      </c>
      <c r="R73" s="11">
        <v>19.310379027927084</v>
      </c>
      <c r="S73" s="10">
        <v>0.35833954428178422</v>
      </c>
      <c r="T73" s="14">
        <v>13.665333333333333</v>
      </c>
      <c r="U73" s="11">
        <v>0.13297200000000001</v>
      </c>
      <c r="V73" s="11">
        <v>0.39446400000000004</v>
      </c>
      <c r="W73" s="11">
        <v>0.17362799999999998</v>
      </c>
      <c r="X73" s="41">
        <v>0.70106399999999991</v>
      </c>
      <c r="Y73" s="76">
        <v>0.18904739396450135</v>
      </c>
      <c r="Z73" s="76">
        <v>0.56321328647896407</v>
      </c>
      <c r="AA73" s="10">
        <v>0.24773931955653467</v>
      </c>
      <c r="AB73" s="79">
        <v>3.5264999999999995</v>
      </c>
      <c r="AC73" s="79">
        <v>0.15</v>
      </c>
      <c r="AD73" s="79">
        <v>0.38500000000000001</v>
      </c>
      <c r="AE73" s="79">
        <v>0.2175</v>
      </c>
      <c r="AX73" s="49"/>
    </row>
    <row r="74" spans="1:50" customFormat="1">
      <c r="A74">
        <v>2008</v>
      </c>
      <c r="B74" s="2">
        <v>4</v>
      </c>
      <c r="C74" s="2">
        <v>2</v>
      </c>
      <c r="D74" s="62">
        <v>39562</v>
      </c>
      <c r="E74" s="44">
        <v>115</v>
      </c>
      <c r="F74" s="34">
        <v>1</v>
      </c>
      <c r="G74" s="33">
        <v>13.3331</v>
      </c>
      <c r="H74">
        <v>12.8614</v>
      </c>
      <c r="I74" s="5">
        <f t="shared" si="6"/>
        <v>6.7385714285714314E-3</v>
      </c>
      <c r="J74" s="8">
        <v>296915.46077684691</v>
      </c>
      <c r="K74" s="9">
        <v>685035.27478253876</v>
      </c>
      <c r="L74" s="9">
        <v>981950.73555938574</v>
      </c>
      <c r="M74" s="50">
        <v>5.8025995575168444E-2</v>
      </c>
      <c r="N74" s="50">
        <v>6.8909990544386221E-2</v>
      </c>
      <c r="O74" s="59">
        <v>6.5618963546440909E-2</v>
      </c>
      <c r="P74" s="66">
        <v>4.8567961869670571</v>
      </c>
      <c r="Q74" s="66">
        <v>12.638388887820881</v>
      </c>
      <c r="R74" s="11">
        <v>17.495185074787937</v>
      </c>
      <c r="S74" s="10">
        <v>0.27760759124326823</v>
      </c>
      <c r="T74" s="14">
        <v>13.632099999999999</v>
      </c>
      <c r="U74" s="11">
        <v>0.28469279999999997</v>
      </c>
      <c r="V74" s="11">
        <v>0.82145279999999987</v>
      </c>
      <c r="W74" s="11">
        <v>0.94533599999999995</v>
      </c>
      <c r="X74" s="41">
        <v>2.0514815999999998</v>
      </c>
      <c r="Y74" s="76">
        <v>0.13877424004192873</v>
      </c>
      <c r="Z74" s="76">
        <v>0.40041928721174003</v>
      </c>
      <c r="AA74" s="10">
        <v>0.46080647274633124</v>
      </c>
      <c r="AB74" s="79">
        <v>0.88880000000000015</v>
      </c>
      <c r="AC74" s="79">
        <v>0.16</v>
      </c>
      <c r="AD74" s="79">
        <v>0.14000000000000001</v>
      </c>
      <c r="AE74" s="79">
        <v>2.1150000000000002</v>
      </c>
      <c r="AX74" s="49"/>
    </row>
    <row r="75" spans="1:50" customFormat="1">
      <c r="A75">
        <v>2008</v>
      </c>
      <c r="B75" s="2">
        <v>5</v>
      </c>
      <c r="C75" s="2">
        <v>2</v>
      </c>
      <c r="D75" s="62"/>
      <c r="E75" s="44"/>
      <c r="F75" s="37"/>
      <c r="G75" s="33"/>
      <c r="I75" s="5"/>
      <c r="J75" s="8"/>
      <c r="K75" s="8"/>
      <c r="L75" s="8"/>
      <c r="M75" s="49"/>
      <c r="N75" s="49"/>
      <c r="O75" s="59"/>
      <c r="P75" s="66"/>
      <c r="Q75" s="66"/>
      <c r="R75" s="11"/>
      <c r="S75" s="10"/>
      <c r="T75" s="14"/>
      <c r="U75" s="11"/>
      <c r="V75" s="11"/>
      <c r="W75" s="11"/>
      <c r="X75" s="41"/>
      <c r="Y75" s="76"/>
      <c r="Z75" s="76"/>
      <c r="AA75" s="10"/>
      <c r="AB75" s="79"/>
      <c r="AC75" s="79"/>
      <c r="AD75" s="79"/>
      <c r="AE75" s="79"/>
      <c r="AX75" s="49"/>
    </row>
    <row r="76" spans="1:50" customFormat="1">
      <c r="A76">
        <v>2008</v>
      </c>
      <c r="B76" s="2">
        <v>6</v>
      </c>
      <c r="C76" s="2">
        <v>2</v>
      </c>
      <c r="D76" s="62">
        <v>39609</v>
      </c>
      <c r="E76" s="44">
        <v>162</v>
      </c>
      <c r="F76" s="37">
        <v>9</v>
      </c>
      <c r="G76" s="33">
        <v>17.677</v>
      </c>
      <c r="H76">
        <v>13.298999999999999</v>
      </c>
      <c r="I76" s="5">
        <f t="shared" si="6"/>
        <v>6.254285714285715E-2</v>
      </c>
      <c r="J76" s="8">
        <v>303379.45723684208</v>
      </c>
      <c r="K76" s="8">
        <v>479701.52384868427</v>
      </c>
      <c r="L76" s="8">
        <v>783080.98108552629</v>
      </c>
      <c r="M76" s="50">
        <v>5.7049465920321986E-2</v>
      </c>
      <c r="N76" s="50">
        <v>5.9344888932961193E-2</v>
      </c>
      <c r="O76" s="59">
        <v>5.845560135667744E-2</v>
      </c>
      <c r="P76" s="66">
        <v>4.9043834023840187</v>
      </c>
      <c r="Q76" s="66">
        <v>7.9699985933977437</v>
      </c>
      <c r="R76" s="11">
        <v>12.874381995781762</v>
      </c>
      <c r="S76" s="10">
        <v>0.38094126801511091</v>
      </c>
      <c r="T76" s="14">
        <v>17.661888888888889</v>
      </c>
      <c r="U76" s="11">
        <v>5.4893999999999998E-2</v>
      </c>
      <c r="V76" s="11">
        <v>5.3087999999999996E-2</v>
      </c>
      <c r="W76" s="11">
        <v>3.3894000000000001E-2</v>
      </c>
      <c r="X76" s="41">
        <v>0.141876</v>
      </c>
      <c r="Y76" s="76">
        <v>0.38837430945532569</v>
      </c>
      <c r="Z76" s="76">
        <v>0.37423098434004476</v>
      </c>
      <c r="AA76" s="10">
        <v>0.23739470620462949</v>
      </c>
      <c r="AB76" s="79">
        <v>0.38133</v>
      </c>
      <c r="AC76" s="79">
        <v>0</v>
      </c>
      <c r="AD76" s="79">
        <v>9.5500000000000002E-2</v>
      </c>
      <c r="AE76" s="79">
        <v>1.095</v>
      </c>
      <c r="AX76" s="49"/>
    </row>
    <row r="77" spans="1:50" customFormat="1">
      <c r="A77">
        <v>2008</v>
      </c>
      <c r="B77" s="2">
        <v>7</v>
      </c>
      <c r="C77" s="2">
        <v>3</v>
      </c>
      <c r="D77" s="62">
        <v>39638</v>
      </c>
      <c r="E77" s="33">
        <v>191</v>
      </c>
      <c r="F77" s="37">
        <v>23</v>
      </c>
      <c r="G77" s="33">
        <v>18.586600000000001</v>
      </c>
      <c r="H77">
        <v>12.911799999999999</v>
      </c>
      <c r="I77" s="5">
        <f t="shared" si="6"/>
        <v>8.1068571428571448E-2</v>
      </c>
      <c r="J77" s="8">
        <v>154909.5664408546</v>
      </c>
      <c r="K77" s="8">
        <v>269974.85721730068</v>
      </c>
      <c r="L77" s="8">
        <v>424884.42365815525</v>
      </c>
      <c r="M77" s="50">
        <v>6.1558018877211428E-2</v>
      </c>
      <c r="N77" s="50">
        <v>5.6265672692503162E-2</v>
      </c>
      <c r="O77" s="59">
        <v>5.8195221076201176E-2</v>
      </c>
      <c r="P77" s="66">
        <v>2.6371683682805438</v>
      </c>
      <c r="Q77" s="66">
        <v>4.2992071090294983</v>
      </c>
      <c r="R77" s="11">
        <v>6.9363754773100421</v>
      </c>
      <c r="S77" s="10">
        <v>0.3801940043336941</v>
      </c>
      <c r="T77" s="14">
        <v>18.480033333333338</v>
      </c>
      <c r="U77" s="11">
        <v>6.2757495652173909E-2</v>
      </c>
      <c r="V77" s="11">
        <v>5.4992060869565214E-2</v>
      </c>
      <c r="W77" s="11">
        <v>6.7048982608695629E-2</v>
      </c>
      <c r="X77" s="41">
        <v>0.18479853913043479</v>
      </c>
      <c r="Y77" s="76">
        <v>0.32854454028663599</v>
      </c>
      <c r="Z77" s="76">
        <v>0.31356616577776131</v>
      </c>
      <c r="AA77" s="10">
        <v>0.35788929393560254</v>
      </c>
      <c r="AB77" s="79">
        <v>0.2708482608695652</v>
      </c>
      <c r="AC77" s="79">
        <v>1.5217391304347825E-2</v>
      </c>
      <c r="AD77" s="79">
        <v>0.13406521739130434</v>
      </c>
      <c r="AE77" s="79">
        <v>0.8392173913043478</v>
      </c>
      <c r="AX77" s="49"/>
    </row>
    <row r="78" spans="1:50" customFormat="1">
      <c r="A78">
        <v>2008</v>
      </c>
      <c r="B78" s="2">
        <v>8</v>
      </c>
      <c r="C78" s="2">
        <v>3</v>
      </c>
      <c r="D78" s="62">
        <v>39666</v>
      </c>
      <c r="E78" s="33">
        <v>219</v>
      </c>
      <c r="F78" s="37">
        <v>12</v>
      </c>
      <c r="G78" s="33">
        <v>21.974699999999999</v>
      </c>
      <c r="H78">
        <v>12.8169</v>
      </c>
      <c r="I78" s="5">
        <f t="shared" si="6"/>
        <v>0.13082571428571427</v>
      </c>
      <c r="J78" s="8">
        <v>443133.41744202189</v>
      </c>
      <c r="K78" s="8">
        <v>359415.95986668509</v>
      </c>
      <c r="L78" s="8">
        <v>802549.37730870699</v>
      </c>
      <c r="M78" s="50">
        <v>5.2331706415195925E-2</v>
      </c>
      <c r="N78" s="50">
        <v>6.5955447927117536E-2</v>
      </c>
      <c r="O78" s="59">
        <v>5.8433000953487475E-2</v>
      </c>
      <c r="P78" s="66">
        <v>6.7422089548781798</v>
      </c>
      <c r="Q78" s="66">
        <v>6.4310199174572658</v>
      </c>
      <c r="R78" s="11">
        <v>13.173228872335446</v>
      </c>
      <c r="S78" s="10">
        <v>0.5118114184622734</v>
      </c>
      <c r="T78" s="14">
        <v>21.947090909090907</v>
      </c>
      <c r="U78" s="11">
        <v>3.5261799999999989E-2</v>
      </c>
      <c r="V78" s="11">
        <v>3.5299599999999993E-2</v>
      </c>
      <c r="W78" s="11">
        <v>1.21268E-2</v>
      </c>
      <c r="X78" s="41">
        <v>8.2688199999999976E-2</v>
      </c>
      <c r="Y78" s="76">
        <v>0.42718700046796276</v>
      </c>
      <c r="Z78" s="76">
        <v>0.42652453898994508</v>
      </c>
      <c r="AA78" s="10">
        <v>0.14628846054209241</v>
      </c>
      <c r="AB78" s="79">
        <v>0.15142999999999998</v>
      </c>
      <c r="AC78" s="79">
        <v>0</v>
      </c>
      <c r="AD78" s="79">
        <v>3.1500000000000007E-2</v>
      </c>
      <c r="AE78" s="79">
        <v>0.15</v>
      </c>
      <c r="AX78" s="49"/>
    </row>
    <row r="79" spans="1:50" customFormat="1">
      <c r="A79">
        <v>2008</v>
      </c>
      <c r="B79" s="2">
        <v>9</v>
      </c>
      <c r="C79" s="2">
        <v>3</v>
      </c>
      <c r="D79" s="62">
        <v>39708</v>
      </c>
      <c r="E79" s="33">
        <v>261</v>
      </c>
      <c r="F79" s="37">
        <v>31</v>
      </c>
      <c r="G79" s="33">
        <v>19.663599999999999</v>
      </c>
      <c r="H79">
        <v>13.0296</v>
      </c>
      <c r="I79" s="5">
        <f t="shared" si="6"/>
        <v>9.4771428571428548E-2</v>
      </c>
      <c r="J79" s="8">
        <v>186370.49091518379</v>
      </c>
      <c r="K79" s="8">
        <v>138135.68660023136</v>
      </c>
      <c r="L79" s="8">
        <v>324506.17751541513</v>
      </c>
      <c r="M79" s="50">
        <v>4.6347182021667321E-2</v>
      </c>
      <c r="N79" s="50">
        <v>5.7853399470155484E-2</v>
      </c>
      <c r="O79" s="59">
        <v>5.1245145011425727E-2</v>
      </c>
      <c r="P79" s="66">
        <v>2.60625464259296</v>
      </c>
      <c r="Q79" s="66">
        <v>2.256046703724071</v>
      </c>
      <c r="R79" s="11">
        <v>4.8623013463170306</v>
      </c>
      <c r="S79" s="10">
        <v>0.53601257037823824</v>
      </c>
      <c r="T79" s="14">
        <v>19.52904516129033</v>
      </c>
      <c r="U79" s="11">
        <v>0.24807625161290323</v>
      </c>
      <c r="V79" s="11">
        <v>9.7835070967741911E-2</v>
      </c>
      <c r="W79" s="11">
        <v>4.0745012903225804E-2</v>
      </c>
      <c r="X79" s="41">
        <v>0.38665633548387096</v>
      </c>
      <c r="Y79" s="76">
        <v>0.62154079740309565</v>
      </c>
      <c r="Z79" s="76">
        <v>0.25180625267299767</v>
      </c>
      <c r="AA79" s="10">
        <v>0.12665294992390658</v>
      </c>
      <c r="AB79" s="79">
        <v>1.0141458064516129</v>
      </c>
      <c r="AC79" s="79">
        <v>4.9290322580645154E-2</v>
      </c>
      <c r="AD79" s="79">
        <v>0.13511290322580646</v>
      </c>
      <c r="AE79" s="79">
        <v>0.54261290322580646</v>
      </c>
      <c r="AX79" s="49"/>
    </row>
    <row r="80" spans="1:50" customFormat="1">
      <c r="A80">
        <v>2008</v>
      </c>
      <c r="B80" s="2">
        <v>10</v>
      </c>
      <c r="C80" s="2">
        <v>4</v>
      </c>
      <c r="D80" s="62">
        <v>39736</v>
      </c>
      <c r="E80" s="33">
        <v>289</v>
      </c>
      <c r="F80" s="37">
        <v>28</v>
      </c>
      <c r="G80" s="33">
        <v>18.680299999999999</v>
      </c>
      <c r="H80">
        <v>12.9476</v>
      </c>
      <c r="I80" s="5">
        <f t="shared" si="6"/>
        <v>8.189571428571428E-2</v>
      </c>
      <c r="J80" s="8">
        <v>331211.65974257671</v>
      </c>
      <c r="K80" s="8">
        <v>317837.367847585</v>
      </c>
      <c r="L80" s="8">
        <v>649049.02759016166</v>
      </c>
      <c r="M80" s="50">
        <v>4.6166114758553291E-2</v>
      </c>
      <c r="N80" s="50">
        <v>6.2023171745718274E-2</v>
      </c>
      <c r="O80" s="59">
        <v>5.3931268145073916E-2</v>
      </c>
      <c r="P80" s="66">
        <v>4.6213141164793639</v>
      </c>
      <c r="Q80" s="66">
        <v>5.4337924122900603</v>
      </c>
      <c r="R80" s="11">
        <v>10.055106528769425</v>
      </c>
      <c r="S80" s="10">
        <v>0.45959872262486456</v>
      </c>
      <c r="T80" s="14">
        <v>18.585560714285712</v>
      </c>
      <c r="U80" s="11">
        <v>0.2849334</v>
      </c>
      <c r="V80" s="11">
        <v>0.11860739999999999</v>
      </c>
      <c r="W80" s="11">
        <v>3.3600599999999994E-2</v>
      </c>
      <c r="X80" s="41">
        <v>0.43714140000000007</v>
      </c>
      <c r="Y80" s="76">
        <v>0.66857121284698295</v>
      </c>
      <c r="Z80" s="76">
        <v>0.25929942522385263</v>
      </c>
      <c r="AA80" s="10">
        <v>7.2129361929164304E-2</v>
      </c>
      <c r="AB80" s="79">
        <v>0.68634142857142855</v>
      </c>
      <c r="AC80" s="79">
        <v>0.22378571428571428</v>
      </c>
      <c r="AD80" s="79">
        <v>0.1162857142857143</v>
      </c>
      <c r="AE80" s="79">
        <v>0.34735714285714281</v>
      </c>
      <c r="AX80" s="49"/>
    </row>
    <row r="81" spans="1:59" customFormat="1">
      <c r="A81">
        <v>2008</v>
      </c>
      <c r="B81" s="2">
        <v>11</v>
      </c>
      <c r="C81" s="2">
        <v>4</v>
      </c>
      <c r="D81" s="62">
        <v>39771</v>
      </c>
      <c r="E81" s="35">
        <v>324</v>
      </c>
      <c r="F81" s="37"/>
      <c r="G81" s="33"/>
      <c r="I81" s="7"/>
      <c r="J81" s="8"/>
      <c r="K81" s="8"/>
      <c r="L81" s="8"/>
      <c r="M81" s="49"/>
      <c r="N81" s="49"/>
      <c r="O81" s="59"/>
      <c r="P81" s="66"/>
      <c r="Q81" s="66"/>
      <c r="R81" s="11"/>
      <c r="S81" s="10"/>
      <c r="T81" s="33"/>
      <c r="X81" s="37"/>
      <c r="Y81" s="76"/>
      <c r="Z81" s="76"/>
      <c r="AA81" s="10"/>
      <c r="AB81" s="82"/>
      <c r="AC81" s="82"/>
      <c r="AD81" s="82"/>
      <c r="AE81" s="82"/>
      <c r="AX81" s="49"/>
    </row>
    <row r="82" spans="1:59" s="15" customFormat="1">
      <c r="A82" s="15">
        <v>2008</v>
      </c>
      <c r="B82" s="16">
        <v>12</v>
      </c>
      <c r="C82" s="16">
        <v>4</v>
      </c>
      <c r="D82" s="63"/>
      <c r="E82" s="27"/>
      <c r="F82" s="38"/>
      <c r="G82" s="27"/>
      <c r="I82" s="20"/>
      <c r="J82" s="54"/>
      <c r="K82" s="54"/>
      <c r="L82" s="54"/>
      <c r="M82" s="56"/>
      <c r="N82" s="56"/>
      <c r="O82" s="70"/>
      <c r="P82" s="67"/>
      <c r="Q82" s="67"/>
      <c r="R82" s="18"/>
      <c r="S82" s="19"/>
      <c r="T82" s="27"/>
      <c r="X82" s="38"/>
      <c r="Y82" s="31"/>
      <c r="Z82" s="31"/>
      <c r="AA82" s="19"/>
      <c r="AB82" s="83"/>
      <c r="AC82" s="83"/>
      <c r="AD82" s="83"/>
      <c r="AE82" s="83"/>
      <c r="AX82" s="56"/>
    </row>
    <row r="83" spans="1:59" s="21" customFormat="1">
      <c r="A83" s="21">
        <v>2009</v>
      </c>
      <c r="B83" s="2">
        <v>1</v>
      </c>
      <c r="C83" s="2">
        <v>1</v>
      </c>
      <c r="D83" s="64">
        <v>39828</v>
      </c>
      <c r="E83" s="32">
        <v>15</v>
      </c>
      <c r="F83" s="39">
        <v>100</v>
      </c>
      <c r="G83" s="32">
        <v>12.2857</v>
      </c>
      <c r="H83" s="21">
        <v>12.180400000000001</v>
      </c>
      <c r="I83" s="24">
        <f>(G83-H83)/70</f>
        <v>1.5042857142857104E-3</v>
      </c>
      <c r="J83" s="57">
        <v>263090.66927453765</v>
      </c>
      <c r="K83" s="57">
        <v>273304.91734511667</v>
      </c>
      <c r="L83" s="57">
        <v>536395.58661965432</v>
      </c>
      <c r="M83" s="58">
        <v>3.4618348624828481E-2</v>
      </c>
      <c r="N83" s="58">
        <v>3.8591496110799386E-2</v>
      </c>
      <c r="O83" s="71">
        <v>3.6642751457999438E-2</v>
      </c>
      <c r="P83" s="68">
        <v>2.9959779051873801</v>
      </c>
      <c r="Q83" s="68">
        <v>3.3448096162601995</v>
      </c>
      <c r="R83" s="11">
        <v>6.3407875214475791</v>
      </c>
      <c r="S83" s="23">
        <v>0.47249302946259408</v>
      </c>
      <c r="T83" s="73">
        <v>12.227496969696967</v>
      </c>
      <c r="U83" s="22">
        <v>0.141981</v>
      </c>
      <c r="V83" s="22">
        <v>0.18092130000000001</v>
      </c>
      <c r="W83" s="22">
        <v>0.14580929999999998</v>
      </c>
      <c r="X83" s="75">
        <v>0.46871160000000001</v>
      </c>
      <c r="Y83" s="77">
        <v>0.28944494794469178</v>
      </c>
      <c r="Z83" s="77">
        <v>0.39305101179217189</v>
      </c>
      <c r="AA83" s="23">
        <v>0.31750404026313633</v>
      </c>
      <c r="AB83" s="84">
        <v>5.7004149999999996</v>
      </c>
      <c r="AC83" s="84">
        <v>0.13324999999999998</v>
      </c>
      <c r="AD83" s="84">
        <v>0.36774999999999997</v>
      </c>
      <c r="AE83" s="84">
        <v>2.7757499999999999</v>
      </c>
      <c r="AX83" s="87"/>
      <c r="BG83"/>
    </row>
    <row r="84" spans="1:59" customFormat="1">
      <c r="A84">
        <v>2009</v>
      </c>
      <c r="B84" s="2">
        <v>2</v>
      </c>
      <c r="C84" s="2">
        <v>1</v>
      </c>
      <c r="D84" s="62">
        <v>39857</v>
      </c>
      <c r="E84" s="33">
        <v>44</v>
      </c>
      <c r="F84" s="37">
        <v>13</v>
      </c>
      <c r="G84" s="33">
        <v>11.3476</v>
      </c>
      <c r="H84">
        <v>11.7783</v>
      </c>
      <c r="I84" s="5">
        <f t="shared" ref="I84:I94" si="7">(G84-H84)/70</f>
        <v>-6.1528571428571405E-3</v>
      </c>
      <c r="J84" s="8">
        <v>506774.8794110181</v>
      </c>
      <c r="K84" s="8">
        <v>757135.05965981213</v>
      </c>
      <c r="L84" s="8">
        <v>1263909.9390708301</v>
      </c>
      <c r="M84" s="50">
        <v>5.0381454027744861E-2</v>
      </c>
      <c r="N84" s="50">
        <v>5.3045010075168028E-2</v>
      </c>
      <c r="O84" s="59">
        <v>5.1977035804999926E-2</v>
      </c>
      <c r="P84" s="66">
        <v>7.5053199563128565</v>
      </c>
      <c r="Q84" s="66">
        <v>11.630213006654033</v>
      </c>
      <c r="R84" s="11">
        <v>19.135532962966892</v>
      </c>
      <c r="S84" s="10">
        <v>0.39221901845315443</v>
      </c>
      <c r="T84" s="14">
        <v>11.352284615384614</v>
      </c>
      <c r="U84" s="11">
        <v>0.18121513846153847</v>
      </c>
      <c r="V84" s="11">
        <v>0.33137547692307689</v>
      </c>
      <c r="W84" s="11">
        <v>0.2586234</v>
      </c>
      <c r="X84" s="41">
        <v>0.77121401538461543</v>
      </c>
      <c r="Y84" s="76">
        <v>0.2080300627038274</v>
      </c>
      <c r="Z84" s="76">
        <v>0.41894500595769713</v>
      </c>
      <c r="AA84" s="10">
        <v>0.37302493133847558</v>
      </c>
      <c r="AB84" s="79">
        <v>7.7745715384615384</v>
      </c>
      <c r="AC84" s="79">
        <v>0.19003846153846157</v>
      </c>
      <c r="AD84" s="79">
        <v>0.50476923076923075</v>
      </c>
      <c r="AE84" s="79">
        <v>5.1107884615384611</v>
      </c>
      <c r="AX84" s="49"/>
    </row>
    <row r="85" spans="1:59" customFormat="1">
      <c r="A85">
        <v>2009</v>
      </c>
      <c r="B85" s="2">
        <v>3</v>
      </c>
      <c r="C85" s="2">
        <v>1</v>
      </c>
      <c r="D85" s="65">
        <v>39887</v>
      </c>
      <c r="E85" s="44">
        <v>74</v>
      </c>
      <c r="F85" s="37">
        <v>100</v>
      </c>
      <c r="G85" s="33">
        <v>11.941599999999999</v>
      </c>
      <c r="H85">
        <v>11.7864</v>
      </c>
      <c r="I85" s="5">
        <f t="shared" si="7"/>
        <v>2.2171428571428412E-3</v>
      </c>
      <c r="J85" s="8">
        <v>76261.095937179925</v>
      </c>
      <c r="K85" s="8">
        <v>195765.93974052579</v>
      </c>
      <c r="L85" s="8">
        <v>272027.03567770572</v>
      </c>
      <c r="M85" s="50">
        <v>5.0026938459237474E-2</v>
      </c>
      <c r="N85" s="50">
        <v>4.7437281132464482E-2</v>
      </c>
      <c r="O85" s="59">
        <v>4.8163275537209747E-2</v>
      </c>
      <c r="P85" s="66">
        <v>1.127339087681074</v>
      </c>
      <c r="Q85" s="66">
        <v>2.771267856057126</v>
      </c>
      <c r="R85" s="11">
        <v>3.8986069437382</v>
      </c>
      <c r="S85" s="10">
        <v>0.2891645923659385</v>
      </c>
      <c r="T85" s="14">
        <v>11.838554545454549</v>
      </c>
      <c r="U85" s="11">
        <v>0.34138230000000003</v>
      </c>
      <c r="V85" s="11">
        <v>0.26561009999999996</v>
      </c>
      <c r="W85" s="11">
        <v>9.5016600000000007E-2</v>
      </c>
      <c r="X85" s="41">
        <v>0.70200899999999988</v>
      </c>
      <c r="Y85" s="76">
        <v>0.45728270018987077</v>
      </c>
      <c r="Z85" s="76">
        <v>0.37619191400622592</v>
      </c>
      <c r="AA85" s="10">
        <v>0.16652538580390341</v>
      </c>
      <c r="AB85" s="79">
        <v>4.5289000000000001</v>
      </c>
      <c r="AC85" s="79">
        <v>0.21350000000000002</v>
      </c>
      <c r="AD85" s="79">
        <v>0.37549999999999994</v>
      </c>
      <c r="AE85" s="79">
        <v>1.2202500000000001</v>
      </c>
      <c r="AX85" s="49"/>
    </row>
    <row r="86" spans="1:59" customFormat="1">
      <c r="A86">
        <v>2009</v>
      </c>
      <c r="B86" s="2">
        <v>4</v>
      </c>
      <c r="C86" s="2">
        <v>2</v>
      </c>
      <c r="D86" s="65">
        <v>39920</v>
      </c>
      <c r="E86" s="44">
        <v>107</v>
      </c>
      <c r="F86" s="37">
        <v>29</v>
      </c>
      <c r="G86" s="33">
        <v>12.546099999999999</v>
      </c>
      <c r="H86">
        <v>11.763500000000001</v>
      </c>
      <c r="I86" s="5">
        <f t="shared" si="7"/>
        <v>1.117999999999998E-2</v>
      </c>
      <c r="J86" s="8">
        <v>219324.4060583229</v>
      </c>
      <c r="K86" s="8">
        <v>512766.50851767702</v>
      </c>
      <c r="L86" s="8">
        <v>732090.91457599995</v>
      </c>
      <c r="M86" s="50">
        <v>4.4786191317080337E-2</v>
      </c>
      <c r="N86" s="50">
        <v>5.37271232250024E-2</v>
      </c>
      <c r="O86" s="59">
        <v>5.1048542544283759E-2</v>
      </c>
      <c r="P86" s="66">
        <v>2.9946947028195212</v>
      </c>
      <c r="Q86" s="66">
        <v>7.9383512192511416</v>
      </c>
      <c r="R86" s="11">
        <v>10.933045922070663</v>
      </c>
      <c r="S86" s="10">
        <v>0.27391220380535464</v>
      </c>
      <c r="T86" s="14">
        <v>12.415872413793105</v>
      </c>
      <c r="U86" s="11">
        <v>0.39466415172413788</v>
      </c>
      <c r="V86" s="11">
        <v>0.88723725517241381</v>
      </c>
      <c r="W86" s="11">
        <v>0.34391135172413795</v>
      </c>
      <c r="X86" s="41">
        <v>1.6258127586206894</v>
      </c>
      <c r="Y86" s="76">
        <v>0.24077066662838642</v>
      </c>
      <c r="Z86" s="76">
        <v>0.54669321779161451</v>
      </c>
      <c r="AA86" s="10">
        <v>0.21253611557999916</v>
      </c>
      <c r="AB86" s="79"/>
      <c r="AC86" s="79"/>
      <c r="AD86" s="79"/>
      <c r="AE86" s="79"/>
      <c r="AX86" s="49"/>
    </row>
    <row r="87" spans="1:59" customFormat="1">
      <c r="A87">
        <v>2009</v>
      </c>
      <c r="B87" s="2">
        <v>5</v>
      </c>
      <c r="C87" s="2">
        <v>2</v>
      </c>
      <c r="D87" s="65">
        <v>39947</v>
      </c>
      <c r="E87" s="44">
        <v>134</v>
      </c>
      <c r="F87" s="37">
        <v>16</v>
      </c>
      <c r="G87" s="33">
        <v>13.928599999999999</v>
      </c>
      <c r="H87">
        <v>11.818300000000001</v>
      </c>
      <c r="I87" s="5">
        <f t="shared" si="7"/>
        <v>3.0147142857142838E-2</v>
      </c>
      <c r="J87" s="8">
        <v>161420.08067644452</v>
      </c>
      <c r="K87" s="8">
        <v>428579.3312213684</v>
      </c>
      <c r="L87" s="8">
        <v>589999.41189781297</v>
      </c>
      <c r="M87" s="50">
        <v>5.3698132582051264E-2</v>
      </c>
      <c r="N87" s="50">
        <v>6.5719332843145198E-2</v>
      </c>
      <c r="O87" s="59">
        <v>6.2430409029252371E-2</v>
      </c>
      <c r="P87" s="66">
        <v>2.5055146234410381</v>
      </c>
      <c r="Q87" s="66">
        <v>7.6680667193109393</v>
      </c>
      <c r="R87" s="11">
        <v>10.173581342751977</v>
      </c>
      <c r="S87" s="10">
        <v>0.24627656073404833</v>
      </c>
      <c r="T87" s="14">
        <v>13.89318125</v>
      </c>
      <c r="U87" s="11">
        <v>0.20869484999999999</v>
      </c>
      <c r="V87" s="11">
        <v>0.17337285000000002</v>
      </c>
      <c r="W87" s="11">
        <v>6.791295E-2</v>
      </c>
      <c r="X87" s="41">
        <v>0.44998064999999998</v>
      </c>
      <c r="Y87" s="76">
        <v>0.46675064843569231</v>
      </c>
      <c r="Z87" s="76">
        <v>0.38654442056989702</v>
      </c>
      <c r="AA87" s="10">
        <v>0.14670493099441068</v>
      </c>
      <c r="AB87" s="79">
        <v>0.98024249999999991</v>
      </c>
      <c r="AC87" s="79">
        <v>2.0250000000000004E-2</v>
      </c>
      <c r="AD87" s="79">
        <v>0.11737499999999999</v>
      </c>
      <c r="AE87" s="79">
        <v>0.17943749999999997</v>
      </c>
      <c r="AX87" s="49"/>
    </row>
    <row r="88" spans="1:59" customFormat="1">
      <c r="A88">
        <v>2009</v>
      </c>
      <c r="B88" s="2">
        <v>6</v>
      </c>
      <c r="C88" s="2">
        <v>2</v>
      </c>
      <c r="D88" s="65">
        <v>39972</v>
      </c>
      <c r="E88" s="44">
        <v>159</v>
      </c>
      <c r="F88" s="37">
        <v>21</v>
      </c>
      <c r="G88" s="33">
        <v>15.973599999999999</v>
      </c>
      <c r="H88">
        <v>12.040699999999999</v>
      </c>
      <c r="I88" s="5">
        <f t="shared" si="7"/>
        <v>5.6184285714285714E-2</v>
      </c>
      <c r="J88" s="8">
        <v>203812.15062111797</v>
      </c>
      <c r="K88" s="8">
        <v>342635.05434782617</v>
      </c>
      <c r="L88" s="8">
        <v>546447.20496894419</v>
      </c>
      <c r="M88" s="50">
        <v>5.1077564786910674E-2</v>
      </c>
      <c r="N88" s="50">
        <v>6.1422653154699587E-2</v>
      </c>
      <c r="O88" s="59">
        <v>5.7564174806870136E-2</v>
      </c>
      <c r="P88" s="66">
        <v>3.0445284980557048</v>
      </c>
      <c r="Q88" s="66">
        <v>5.8341094457967149</v>
      </c>
      <c r="R88" s="11">
        <v>8.8786379438524197</v>
      </c>
      <c r="S88" s="10">
        <v>0.34290490470599044</v>
      </c>
      <c r="T88" s="14">
        <v>15.947742857142858</v>
      </c>
      <c r="U88" s="11">
        <v>5.425454690924969E-2</v>
      </c>
      <c r="V88" s="11">
        <v>3.885333333333333E-2</v>
      </c>
      <c r="W88" s="11">
        <v>0.251025</v>
      </c>
      <c r="X88" s="41">
        <v>0.34413288024258304</v>
      </c>
      <c r="Y88" s="76">
        <v>0.15824560128195794</v>
      </c>
      <c r="Z88" s="76">
        <v>0.11498765705283154</v>
      </c>
      <c r="AA88" s="10">
        <v>0.72676674166521049</v>
      </c>
      <c r="AB88" s="79">
        <v>0.55650238095238103</v>
      </c>
      <c r="AC88" s="79">
        <v>0.21747619047619049</v>
      </c>
      <c r="AD88" s="79">
        <v>0.15242857142857141</v>
      </c>
      <c r="AE88" s="79">
        <v>0.14714285714285716</v>
      </c>
      <c r="AX88" s="49"/>
    </row>
    <row r="89" spans="1:59" customFormat="1">
      <c r="A89">
        <v>2009</v>
      </c>
      <c r="B89" s="2">
        <v>7</v>
      </c>
      <c r="C89" s="2">
        <v>3</v>
      </c>
      <c r="D89" s="65">
        <v>40008</v>
      </c>
      <c r="E89" s="44">
        <v>195</v>
      </c>
      <c r="F89" s="37">
        <v>14</v>
      </c>
      <c r="G89" s="33">
        <v>20.566400000000002</v>
      </c>
      <c r="H89">
        <v>12.2415</v>
      </c>
      <c r="I89" s="5">
        <f t="shared" si="7"/>
        <v>0.11892714285714287</v>
      </c>
      <c r="J89" s="8">
        <v>275800.24486163387</v>
      </c>
      <c r="K89" s="8">
        <v>223838.53220288578</v>
      </c>
      <c r="L89" s="8">
        <v>499638.77706451964</v>
      </c>
      <c r="M89" s="50">
        <v>4.959729210569281E-2</v>
      </c>
      <c r="N89" s="50">
        <v>8.1055898066833734E-2</v>
      </c>
      <c r="O89" s="59">
        <v>6.3690770247765469E-2</v>
      </c>
      <c r="P89" s="66">
        <v>4.0214811543008127</v>
      </c>
      <c r="Q89" s="66">
        <v>4.5597279715561685</v>
      </c>
      <c r="R89" s="11">
        <v>8.5812091258569811</v>
      </c>
      <c r="S89" s="10">
        <v>0.46863805500127564</v>
      </c>
      <c r="T89" s="14">
        <v>20.528400000000001</v>
      </c>
      <c r="U89" s="11">
        <v>5.8315199999999998E-2</v>
      </c>
      <c r="V89" s="11">
        <v>9.1022799999999987E-2</v>
      </c>
      <c r="W89" s="11">
        <v>1.5452400000000002E-2</v>
      </c>
      <c r="X89" s="41">
        <v>0.1647904</v>
      </c>
      <c r="Y89" s="76">
        <v>0.31140377347550047</v>
      </c>
      <c r="Z89" s="76">
        <v>0.58298411860348287</v>
      </c>
      <c r="AA89" s="10">
        <v>0.10561210792101682</v>
      </c>
      <c r="AB89" s="79">
        <v>0.59255428571428559</v>
      </c>
      <c r="AC89" s="79">
        <v>2.5000000000000001E-2</v>
      </c>
      <c r="AD89" s="79">
        <v>0.16900000000000001</v>
      </c>
      <c r="AE89" s="79">
        <v>0.16885714285714284</v>
      </c>
      <c r="AX89" s="49"/>
    </row>
    <row r="90" spans="1:59" customFormat="1">
      <c r="A90">
        <v>2009</v>
      </c>
      <c r="B90" s="2">
        <v>8</v>
      </c>
      <c r="C90" s="2">
        <v>3</v>
      </c>
      <c r="D90" s="46">
        <v>40031</v>
      </c>
      <c r="E90" s="44">
        <v>218</v>
      </c>
      <c r="F90" s="37">
        <v>23</v>
      </c>
      <c r="G90" s="33">
        <v>21.319800000000001</v>
      </c>
      <c r="H90">
        <v>12.8476</v>
      </c>
      <c r="I90" s="5">
        <f t="shared" si="7"/>
        <v>0.12103142857142858</v>
      </c>
      <c r="J90" s="8">
        <v>598952.63393935224</v>
      </c>
      <c r="K90" s="8">
        <v>379432.55730022216</v>
      </c>
      <c r="L90" s="8">
        <v>978385.19123957446</v>
      </c>
      <c r="M90" s="50">
        <v>4.5484835924251663E-2</v>
      </c>
      <c r="N90" s="50">
        <v>6.3700220461488904E-2</v>
      </c>
      <c r="O90" s="59">
        <v>5.2549037221507833E-2</v>
      </c>
      <c r="P90" s="66">
        <v>8.255899124785433</v>
      </c>
      <c r="Q90" s="66">
        <v>6.7714815270647817</v>
      </c>
      <c r="R90" s="11">
        <v>15.027380651850216</v>
      </c>
      <c r="S90" s="10">
        <v>0.54939043044530467</v>
      </c>
      <c r="T90" s="14">
        <v>21.069517391304352</v>
      </c>
      <c r="U90" s="11">
        <v>0.11377617391304344</v>
      </c>
      <c r="V90" s="11">
        <v>9.610239130434782E-2</v>
      </c>
      <c r="W90" s="11">
        <v>4.2241226086956518E-2</v>
      </c>
      <c r="X90" s="41">
        <v>0.25211979130434775</v>
      </c>
      <c r="Y90" s="76">
        <v>0.42911298069812964</v>
      </c>
      <c r="Z90" s="76">
        <v>0.39258337553346101</v>
      </c>
      <c r="AA90" s="10">
        <v>0.17830364376840943</v>
      </c>
      <c r="AB90" s="79">
        <v>1.3308647826086955</v>
      </c>
      <c r="AC90" s="79">
        <v>4.3478260869565192E-3</v>
      </c>
      <c r="AD90" s="79">
        <v>6.5456521739130441E-2</v>
      </c>
      <c r="AE90" s="79">
        <v>0.2744021739130435</v>
      </c>
      <c r="AX90" s="49"/>
    </row>
    <row r="91" spans="1:59" customFormat="1">
      <c r="A91">
        <v>2009</v>
      </c>
      <c r="B91" s="2">
        <v>9</v>
      </c>
      <c r="C91" s="2">
        <v>3</v>
      </c>
      <c r="D91" s="46">
        <v>40067</v>
      </c>
      <c r="E91" s="44">
        <v>254</v>
      </c>
      <c r="F91" s="37">
        <v>12</v>
      </c>
      <c r="G91" s="33">
        <v>21.704999999999998</v>
      </c>
      <c r="H91">
        <v>12.085000000000001</v>
      </c>
      <c r="I91" s="5">
        <f t="shared" si="7"/>
        <v>0.1374285714285714</v>
      </c>
      <c r="J91" s="8">
        <v>668661.05733551073</v>
      </c>
      <c r="K91" s="8">
        <v>491069.9006408577</v>
      </c>
      <c r="L91" s="8">
        <v>1159730.9579763685</v>
      </c>
      <c r="M91" s="50">
        <v>4.5011476611073381E-2</v>
      </c>
      <c r="N91" s="50">
        <v>7.6772478215054216E-2</v>
      </c>
      <c r="O91" s="59">
        <v>5.846017503086566E-2</v>
      </c>
      <c r="P91" s="66">
        <v>9.1597747995320109</v>
      </c>
      <c r="Q91" s="66">
        <v>9.8115596617790342</v>
      </c>
      <c r="R91" s="11">
        <v>18.971334461311045</v>
      </c>
      <c r="S91" s="10">
        <v>0.48282184989210347</v>
      </c>
      <c r="T91" s="14">
        <v>21.676209090909094</v>
      </c>
      <c r="U91" s="11">
        <v>0.11950166666666669</v>
      </c>
      <c r="V91" s="11">
        <v>9.3234866666666652E-2</v>
      </c>
      <c r="W91" s="11">
        <v>3.552453333333333E-2</v>
      </c>
      <c r="X91" s="41">
        <v>0.2482610666666667</v>
      </c>
      <c r="Y91" s="76">
        <v>0.48049076947221447</v>
      </c>
      <c r="Z91" s="76">
        <v>0.37319308892278819</v>
      </c>
      <c r="AA91" s="10">
        <v>0.14631614160499734</v>
      </c>
      <c r="AB91" s="79">
        <v>0.44098999999999994</v>
      </c>
      <c r="AC91" s="79">
        <v>0</v>
      </c>
      <c r="AD91" s="79">
        <v>0.12833333333333333</v>
      </c>
      <c r="AE91" s="79">
        <v>0.73424999999999996</v>
      </c>
      <c r="AX91" s="49"/>
    </row>
    <row r="92" spans="1:59" customFormat="1">
      <c r="A92">
        <v>2009</v>
      </c>
      <c r="B92" s="2">
        <v>10</v>
      </c>
      <c r="C92" s="2">
        <v>4</v>
      </c>
      <c r="D92" s="47">
        <v>40105</v>
      </c>
      <c r="E92" s="44">
        <v>292</v>
      </c>
      <c r="F92" s="37">
        <v>28</v>
      </c>
      <c r="G92" s="33">
        <v>13.8757</v>
      </c>
      <c r="H92">
        <v>12.0899</v>
      </c>
      <c r="I92" s="5">
        <f t="shared" si="7"/>
        <v>2.5511428571428574E-2</v>
      </c>
      <c r="J92" s="8">
        <v>1374436.2435883232</v>
      </c>
      <c r="K92" s="8">
        <v>881749.41569667892</v>
      </c>
      <c r="L92" s="8">
        <v>2256185.6592850024</v>
      </c>
      <c r="M92" s="50">
        <v>5.1897916055116115E-2</v>
      </c>
      <c r="N92" s="50">
        <v>5.2462742337090008E-2</v>
      </c>
      <c r="O92" s="59">
        <v>5.2118658192205299E-2</v>
      </c>
      <c r="P92" s="66">
        <v>20.832027352977835</v>
      </c>
      <c r="Q92" s="66">
        <v>13.562424492909235</v>
      </c>
      <c r="R92" s="11">
        <v>34.394451845887069</v>
      </c>
      <c r="S92" s="10">
        <v>0.60567987669409407</v>
      </c>
      <c r="T92" s="14">
        <v>13.787850000000002</v>
      </c>
      <c r="U92" s="11">
        <v>0.15971319999999997</v>
      </c>
      <c r="V92" s="11">
        <v>0.56609680000000007</v>
      </c>
      <c r="W92" s="11">
        <v>0.57918579999999975</v>
      </c>
      <c r="X92" s="41">
        <v>1.3049957999999999</v>
      </c>
      <c r="Y92" s="76">
        <v>0.12566736355655694</v>
      </c>
      <c r="Z92" s="76">
        <v>0.46496409090511748</v>
      </c>
      <c r="AA92" s="10">
        <v>0.40936854553832552</v>
      </c>
      <c r="AB92" s="79">
        <v>5.5071871428571422</v>
      </c>
      <c r="AC92" s="79">
        <v>0.28507142857142859</v>
      </c>
      <c r="AD92" s="79">
        <v>0.41485714285714287</v>
      </c>
      <c r="AE92" s="79">
        <v>1.7264999999999999</v>
      </c>
      <c r="AX92" s="49"/>
    </row>
    <row r="93" spans="1:59" customFormat="1">
      <c r="A93">
        <v>2009</v>
      </c>
      <c r="B93" s="2">
        <v>11</v>
      </c>
      <c r="C93" s="2">
        <v>4</v>
      </c>
      <c r="D93" s="1">
        <v>40134</v>
      </c>
      <c r="E93" s="44">
        <v>321</v>
      </c>
      <c r="F93" s="37">
        <v>69</v>
      </c>
      <c r="G93" s="33">
        <v>15.3955</v>
      </c>
      <c r="H93">
        <v>15.130699999999999</v>
      </c>
      <c r="I93" s="5">
        <f t="shared" si="7"/>
        <v>3.7828571428571577E-3</v>
      </c>
      <c r="J93" s="8">
        <v>559169.66635528719</v>
      </c>
      <c r="K93" s="8">
        <v>679851.78271427169</v>
      </c>
      <c r="L93" s="8">
        <v>1239021.4490695589</v>
      </c>
      <c r="M93" s="50">
        <v>4.853982742802862E-2</v>
      </c>
      <c r="N93" s="50">
        <v>4.5414690067550161E-2</v>
      </c>
      <c r="O93" s="59">
        <v>4.6825062758422804E-2</v>
      </c>
      <c r="P93" s="66">
        <v>8.0666283686832028</v>
      </c>
      <c r="Q93" s="66">
        <v>9.3790822036188359</v>
      </c>
      <c r="R93" s="11">
        <v>17.44571057230204</v>
      </c>
      <c r="S93" s="10">
        <v>0.46238462659642615</v>
      </c>
      <c r="T93" s="14">
        <v>15.483850724637678</v>
      </c>
      <c r="U93" s="11">
        <v>0.26187492637681159</v>
      </c>
      <c r="V93" s="11">
        <v>3.038574608695652E-2</v>
      </c>
      <c r="W93" s="11">
        <v>0.52703982840579711</v>
      </c>
      <c r="X93" s="41">
        <v>0.8193005008695653</v>
      </c>
      <c r="Y93" s="76">
        <v>0.3189991025436183</v>
      </c>
      <c r="Z93" s="76">
        <v>3.7573096542657156E-2</v>
      </c>
      <c r="AA93" s="10">
        <v>0.64342780091372442</v>
      </c>
      <c r="AB93" s="79">
        <v>2.0018376231884054</v>
      </c>
      <c r="AC93" s="79">
        <v>0.69238550724637671</v>
      </c>
      <c r="AD93" s="79">
        <v>0.31642608695652175</v>
      </c>
      <c r="AE93" s="79">
        <v>1.3002000000000002</v>
      </c>
      <c r="AX93" s="49"/>
    </row>
    <row r="94" spans="1:59" s="15" customFormat="1">
      <c r="A94" s="15">
        <v>2009</v>
      </c>
      <c r="B94" s="16">
        <v>12</v>
      </c>
      <c r="C94" s="16">
        <v>4</v>
      </c>
      <c r="D94" s="26">
        <v>40157</v>
      </c>
      <c r="E94" s="28">
        <v>344</v>
      </c>
      <c r="F94" s="38">
        <v>3</v>
      </c>
      <c r="G94" s="27">
        <v>14.1318</v>
      </c>
      <c r="H94" s="15">
        <v>14.5671</v>
      </c>
      <c r="I94" s="17">
        <f t="shared" si="7"/>
        <v>-6.2185714285714257E-3</v>
      </c>
      <c r="J94" s="54">
        <v>367088.80179171328</v>
      </c>
      <c r="K94" s="54">
        <v>496183.26987681974</v>
      </c>
      <c r="L94" s="54">
        <v>863272.07166853303</v>
      </c>
      <c r="M94" s="55">
        <v>5.4340587155310767E-2</v>
      </c>
      <c r="N94" s="55">
        <v>5.5187646709578049E-2</v>
      </c>
      <c r="O94" s="70">
        <v>5.4827451949400974E-2</v>
      </c>
      <c r="P94" s="67">
        <v>5.7394917352369914</v>
      </c>
      <c r="Q94" s="67">
        <v>7.862351443781372</v>
      </c>
      <c r="R94" s="18">
        <v>13.601843179018363</v>
      </c>
      <c r="S94" s="19">
        <v>0.42196426320298208</v>
      </c>
      <c r="T94" s="25">
        <v>14.0543</v>
      </c>
      <c r="U94" s="18">
        <v>0.66561460000000006</v>
      </c>
      <c r="V94" s="18">
        <v>3.8373999999999991E-2</v>
      </c>
      <c r="W94" s="18">
        <v>1.6516499999999998</v>
      </c>
      <c r="X94" s="74">
        <v>2.3556385999999998</v>
      </c>
      <c r="Y94" s="31">
        <v>0.28395059845680171</v>
      </c>
      <c r="Z94" s="31">
        <v>2.2230891420079002E-2</v>
      </c>
      <c r="AA94" s="19">
        <v>0.69381851012311946</v>
      </c>
      <c r="AB94" s="81">
        <v>2.9611199999999993</v>
      </c>
      <c r="AC94" s="81">
        <v>0.4395</v>
      </c>
      <c r="AD94" s="81">
        <v>0.27950000000000003</v>
      </c>
      <c r="AE94" s="81">
        <v>1.9020000000000001</v>
      </c>
      <c r="AX94" s="56"/>
    </row>
    <row r="95" spans="1:59" customFormat="1">
      <c r="A95">
        <v>2010</v>
      </c>
      <c r="B95" s="2">
        <v>1</v>
      </c>
      <c r="C95" s="2">
        <v>1</v>
      </c>
      <c r="D95" s="1">
        <v>40197</v>
      </c>
      <c r="E95" s="44">
        <v>19</v>
      </c>
      <c r="F95" s="37">
        <v>14</v>
      </c>
      <c r="G95" s="33">
        <v>12.6973</v>
      </c>
      <c r="H95">
        <v>13.456899999999999</v>
      </c>
      <c r="I95" s="5">
        <f>(G95-H95)/70</f>
        <v>-1.0851428571428557E-2</v>
      </c>
      <c r="J95" s="8">
        <v>327864.17311016429</v>
      </c>
      <c r="K95" s="9">
        <v>419830.93509554403</v>
      </c>
      <c r="L95" s="9">
        <v>747695.10820570833</v>
      </c>
      <c r="M95" s="50">
        <v>5.4054239651697353E-2</v>
      </c>
      <c r="N95" s="50">
        <v>4.9947434988331096E-2</v>
      </c>
      <c r="O95" s="59">
        <v>5.1748268109081001E-2</v>
      </c>
      <c r="P95" s="66">
        <v>5.1352643542563214</v>
      </c>
      <c r="Q95" s="66">
        <v>6.205849817562223</v>
      </c>
      <c r="R95" s="11">
        <v>11.341114171818544</v>
      </c>
      <c r="S95" s="10">
        <v>0.45280069281172602</v>
      </c>
      <c r="T95" s="14">
        <v>12.720464285714284</v>
      </c>
      <c r="U95" s="11">
        <v>0.5384855999999999</v>
      </c>
      <c r="V95" s="11">
        <v>0.69726720000000009</v>
      </c>
      <c r="W95" s="11">
        <v>6.0371200000000014E-2</v>
      </c>
      <c r="X95" s="41">
        <v>1.2961240000000001</v>
      </c>
      <c r="Y95" s="76">
        <v>0.42172391146871363</v>
      </c>
      <c r="Z95" s="76">
        <v>0.52595586862642052</v>
      </c>
      <c r="AA95" s="10">
        <v>5.232021990486585E-2</v>
      </c>
      <c r="AB95" s="79">
        <v>5.1276171428571429</v>
      </c>
      <c r="AC95" s="79">
        <v>0.17957142857142858</v>
      </c>
      <c r="AD95" s="79">
        <v>0.41171428571428564</v>
      </c>
      <c r="AE95" s="79">
        <v>5.1087857142857152</v>
      </c>
      <c r="AX95" s="49"/>
    </row>
    <row r="96" spans="1:59" customFormat="1">
      <c r="A96">
        <v>2010</v>
      </c>
      <c r="B96" s="2">
        <v>2</v>
      </c>
      <c r="C96" s="2">
        <v>1</v>
      </c>
      <c r="D96" s="1">
        <v>40226</v>
      </c>
      <c r="E96" s="44">
        <v>48</v>
      </c>
      <c r="F96" s="37">
        <v>100</v>
      </c>
      <c r="G96" s="33">
        <v>12.364599999999999</v>
      </c>
      <c r="H96">
        <v>12.208</v>
      </c>
      <c r="I96" s="5">
        <f t="shared" ref="I96:I106" si="8">(G96-H96)/70</f>
        <v>2.2371428571428455E-3</v>
      </c>
      <c r="J96" s="8">
        <v>141927.76208986391</v>
      </c>
      <c r="K96" s="8">
        <v>118457.39752747357</v>
      </c>
      <c r="L96" s="8">
        <v>260385.15961733749</v>
      </c>
      <c r="M96" s="50">
        <v>4.6462558988838804E-2</v>
      </c>
      <c r="N96" s="50">
        <v>5.0325213571631264E-2</v>
      </c>
      <c r="O96" s="59">
        <v>4.8219802028717083E-2</v>
      </c>
      <c r="P96" s="66">
        <v>1.9875358448153071</v>
      </c>
      <c r="Q96" s="66">
        <v>1.7498739145587805</v>
      </c>
      <c r="R96" s="11">
        <v>3.7374097593740876</v>
      </c>
      <c r="S96" s="10">
        <v>0.53179500584066652</v>
      </c>
      <c r="T96" s="14">
        <v>12.315614432989699</v>
      </c>
      <c r="U96" s="11">
        <v>9.3811199999999997E-2</v>
      </c>
      <c r="V96" s="11">
        <v>0.1461047</v>
      </c>
      <c r="W96" s="11">
        <v>3.3818399999999998E-2</v>
      </c>
      <c r="X96" s="41">
        <v>0.27373429999999993</v>
      </c>
      <c r="Y96" s="76">
        <v>0.3390027580220471</v>
      </c>
      <c r="Z96" s="76">
        <v>0.52356124192736853</v>
      </c>
      <c r="AA96" s="10">
        <v>0.13743600005058437</v>
      </c>
      <c r="AB96" s="79">
        <v>6.2328849999999987</v>
      </c>
      <c r="AC96" s="79">
        <v>0.16850000000000001</v>
      </c>
      <c r="AD96" s="79">
        <v>0.51100000000000001</v>
      </c>
      <c r="AE96" s="79">
        <v>2.3467500000000001</v>
      </c>
      <c r="AX96" s="49"/>
    </row>
    <row r="97" spans="1:50" customFormat="1">
      <c r="A97">
        <v>2010</v>
      </c>
      <c r="B97" s="2">
        <v>3</v>
      </c>
      <c r="C97" s="2">
        <v>1</v>
      </c>
      <c r="D97" s="1">
        <v>40253</v>
      </c>
      <c r="E97" s="44">
        <v>75</v>
      </c>
      <c r="F97" s="37">
        <v>100</v>
      </c>
      <c r="G97" s="33">
        <v>12.14</v>
      </c>
      <c r="H97">
        <v>12.094200000000001</v>
      </c>
      <c r="I97" s="5">
        <f t="shared" si="8"/>
        <v>6.5428571428571196E-4</v>
      </c>
      <c r="J97" s="8">
        <v>144195.73808903937</v>
      </c>
      <c r="K97" s="8">
        <v>132048.13394949236</v>
      </c>
      <c r="L97" s="8">
        <v>276243.8720385317</v>
      </c>
      <c r="M97" s="50">
        <v>4.9545911127278866E-2</v>
      </c>
      <c r="N97" s="50">
        <v>4.6012578393063865E-2</v>
      </c>
      <c r="O97" s="59">
        <v>4.7856932505842983E-2</v>
      </c>
      <c r="P97" s="66">
        <v>2.1119984464946957</v>
      </c>
      <c r="Q97" s="66">
        <v>1.8363260491434976</v>
      </c>
      <c r="R97" s="11">
        <v>3.9483244956381931</v>
      </c>
      <c r="S97" s="10">
        <v>0.53491004825663901</v>
      </c>
      <c r="T97" s="14">
        <v>12.099001010101007</v>
      </c>
      <c r="U97" s="11">
        <v>0.14339779999999999</v>
      </c>
      <c r="V97" s="11">
        <v>0.17104150000000001</v>
      </c>
      <c r="W97" s="11">
        <v>0.41420609999999997</v>
      </c>
      <c r="X97" s="41">
        <v>0.72864539999999989</v>
      </c>
      <c r="Y97" s="76">
        <v>0.19497838346124027</v>
      </c>
      <c r="Z97" s="76">
        <v>0.23742411954682027</v>
      </c>
      <c r="AA97" s="10">
        <v>0.56759749699193951</v>
      </c>
      <c r="AB97" s="79">
        <v>4.7687599999999994</v>
      </c>
      <c r="AC97" s="79">
        <v>0.38575000000000004</v>
      </c>
      <c r="AD97" s="79">
        <v>0.38900000000000001</v>
      </c>
      <c r="AE97" s="79">
        <v>3.2711249999999996</v>
      </c>
      <c r="AX97" s="49"/>
    </row>
    <row r="98" spans="1:50" customFormat="1">
      <c r="A98">
        <v>2010</v>
      </c>
      <c r="B98" s="2">
        <v>4</v>
      </c>
      <c r="C98" s="2">
        <v>2</v>
      </c>
      <c r="D98" s="1">
        <v>40288</v>
      </c>
      <c r="E98" s="44">
        <v>110</v>
      </c>
      <c r="F98" s="37">
        <v>3</v>
      </c>
      <c r="G98" s="33">
        <v>13.238200000000001</v>
      </c>
      <c r="H98">
        <v>12.23</v>
      </c>
      <c r="I98" s="5">
        <f t="shared" si="8"/>
        <v>1.440285714285715E-2</v>
      </c>
      <c r="J98" s="8">
        <v>365186.86850150285</v>
      </c>
      <c r="K98" s="8">
        <v>238993.92917629608</v>
      </c>
      <c r="L98" s="8">
        <v>604180.7976777989</v>
      </c>
      <c r="M98" s="50">
        <v>5.5026336120310139E-2</v>
      </c>
      <c r="N98" s="50">
        <v>6.2072127988998124E-2</v>
      </c>
      <c r="O98" s="59">
        <v>5.7813418214491707E-2</v>
      </c>
      <c r="P98" s="66">
        <v>5.7567331963152206</v>
      </c>
      <c r="Q98" s="66">
        <v>4.1025791983530704</v>
      </c>
      <c r="R98" s="11">
        <v>9.8593123946682901</v>
      </c>
      <c r="S98" s="10">
        <v>0.58388789865592872</v>
      </c>
      <c r="T98" s="14">
        <v>13.476999999999999</v>
      </c>
      <c r="U98" s="11">
        <v>0.25914700000000002</v>
      </c>
      <c r="V98" s="11">
        <v>0.79162160000000004</v>
      </c>
      <c r="W98" s="11">
        <v>0.13854820000000001</v>
      </c>
      <c r="X98" s="41">
        <v>1.1893168000000003</v>
      </c>
      <c r="Y98" s="76">
        <v>0.21783442274495549</v>
      </c>
      <c r="Z98" s="76">
        <v>0.66239123462256999</v>
      </c>
      <c r="AA98" s="10">
        <v>0.11977434263247451</v>
      </c>
      <c r="AB98" s="79">
        <v>1.7332299999999996</v>
      </c>
      <c r="AC98" s="79">
        <v>0.54049999999999998</v>
      </c>
      <c r="AD98" s="79">
        <v>0.22</v>
      </c>
      <c r="AE98" s="79">
        <v>2.8222499999999999</v>
      </c>
      <c r="AX98" s="49"/>
    </row>
    <row r="99" spans="1:50" customFormat="1">
      <c r="A99">
        <v>2010</v>
      </c>
      <c r="B99" s="2">
        <v>5</v>
      </c>
      <c r="C99" s="2">
        <v>2</v>
      </c>
      <c r="D99" s="1">
        <v>40311</v>
      </c>
      <c r="E99" s="44">
        <v>133</v>
      </c>
      <c r="F99" s="37">
        <v>7</v>
      </c>
      <c r="G99" s="33">
        <v>14.133900000000001</v>
      </c>
      <c r="H99">
        <v>12.3917</v>
      </c>
      <c r="I99" s="5">
        <f t="shared" si="8"/>
        <v>2.4888571428571434E-2</v>
      </c>
      <c r="J99" s="8">
        <v>941228.0625</v>
      </c>
      <c r="K99" s="8">
        <v>925390.125</v>
      </c>
      <c r="L99" s="8">
        <v>1866618.1875</v>
      </c>
      <c r="M99" s="50">
        <v>5.2429242362053929E-2</v>
      </c>
      <c r="N99" s="50">
        <v>5.1426810819358224E-2</v>
      </c>
      <c r="O99" s="59">
        <v>5.1932279321186117E-2</v>
      </c>
      <c r="P99" s="66">
        <v>14.340482235191368</v>
      </c>
      <c r="Q99" s="66">
        <v>13.939492990962478</v>
      </c>
      <c r="R99" s="11">
        <v>28.279975226153844</v>
      </c>
      <c r="S99" s="10">
        <v>0.50708963216944491</v>
      </c>
      <c r="T99" s="14">
        <v>14.110528571428572</v>
      </c>
      <c r="U99" s="11">
        <v>0.37717960000000011</v>
      </c>
      <c r="V99" s="11">
        <v>0.66141039999999995</v>
      </c>
      <c r="W99" s="11">
        <v>0.1860376</v>
      </c>
      <c r="X99" s="41">
        <v>1.2246276</v>
      </c>
      <c r="Y99" s="76">
        <v>0.29820758658701696</v>
      </c>
      <c r="Z99" s="76">
        <v>0.52414059666096091</v>
      </c>
      <c r="AA99" s="10">
        <v>0.17765181675202218</v>
      </c>
      <c r="AB99" s="79">
        <v>0.39414999999999989</v>
      </c>
      <c r="AC99" s="79">
        <v>0.51500000000000001</v>
      </c>
      <c r="AD99" s="79">
        <v>0.1275</v>
      </c>
      <c r="AE99" s="79">
        <v>1.7422499999999999</v>
      </c>
      <c r="AX99" s="49"/>
    </row>
    <row r="100" spans="1:50" customFormat="1">
      <c r="A100">
        <v>2010</v>
      </c>
      <c r="B100" s="2">
        <v>6</v>
      </c>
      <c r="C100" s="2">
        <v>2</v>
      </c>
      <c r="D100" s="1">
        <v>40337</v>
      </c>
      <c r="E100" s="44">
        <v>159</v>
      </c>
      <c r="F100" s="37">
        <v>11</v>
      </c>
      <c r="G100" s="33">
        <v>17.678100000000001</v>
      </c>
      <c r="H100">
        <v>12.489100000000001</v>
      </c>
      <c r="I100" s="5">
        <f t="shared" si="8"/>
        <v>7.4128571428571433E-2</v>
      </c>
      <c r="J100" s="8">
        <v>298058.15088888106</v>
      </c>
      <c r="K100" s="8">
        <v>181445.16556071959</v>
      </c>
      <c r="L100" s="8">
        <v>479503.31644960062</v>
      </c>
      <c r="M100" s="50">
        <v>5.331210567690977E-2</v>
      </c>
      <c r="N100" s="50">
        <v>6.8382032486294944E-2</v>
      </c>
      <c r="O100" s="59">
        <v>5.9014600886250448E-2</v>
      </c>
      <c r="P100" s="66">
        <v>4.5887614301697406</v>
      </c>
      <c r="Q100" s="66">
        <v>3.3264975756956634</v>
      </c>
      <c r="R100" s="11">
        <v>7.915259005865404</v>
      </c>
      <c r="S100" s="10">
        <v>0.57973610551080568</v>
      </c>
      <c r="T100" s="14">
        <v>17.579109090909089</v>
      </c>
      <c r="U100" s="11">
        <v>6.6559181818181809E-2</v>
      </c>
      <c r="V100" s="11">
        <v>0.10622169090909091</v>
      </c>
      <c r="W100" s="11">
        <v>3.837769090909092E-2</v>
      </c>
      <c r="X100" s="41">
        <v>0.21115856363636362</v>
      </c>
      <c r="Y100" s="76">
        <v>0.29160636427740139</v>
      </c>
      <c r="Z100" s="76">
        <v>0.51888067876290722</v>
      </c>
      <c r="AA100" s="10">
        <v>0.18951295695969145</v>
      </c>
      <c r="AB100" s="79">
        <v>0.49692454545454545</v>
      </c>
      <c r="AC100" s="79">
        <v>3.8409090909090914E-2</v>
      </c>
      <c r="AD100" s="79">
        <v>0.21236363636363639</v>
      </c>
      <c r="AE100" s="79">
        <v>0.45163636363636361</v>
      </c>
      <c r="AX100" s="49"/>
    </row>
    <row r="101" spans="1:50" customFormat="1">
      <c r="A101">
        <v>2010</v>
      </c>
      <c r="B101" s="2">
        <v>7</v>
      </c>
      <c r="C101" s="2">
        <v>3</v>
      </c>
      <c r="D101" s="1">
        <v>40374</v>
      </c>
      <c r="E101" s="44">
        <v>196</v>
      </c>
      <c r="F101" s="37">
        <v>17</v>
      </c>
      <c r="G101" s="33">
        <v>20.287199999999999</v>
      </c>
      <c r="H101">
        <v>12.867800000000001</v>
      </c>
      <c r="I101" s="5">
        <f t="shared" si="8"/>
        <v>0.10599142857142854</v>
      </c>
      <c r="J101" s="8">
        <v>700230.0929864255</v>
      </c>
      <c r="K101" s="8">
        <v>588908.45904977387</v>
      </c>
      <c r="L101" s="8">
        <v>1289138.5520361993</v>
      </c>
      <c r="M101" s="50">
        <v>5.279780413875361E-2</v>
      </c>
      <c r="N101" s="50">
        <v>5.567508519753344E-2</v>
      </c>
      <c r="O101" s="59">
        <v>5.4112213014279612E-2</v>
      </c>
      <c r="P101" s="66">
        <v>10.728270222666637</v>
      </c>
      <c r="Q101" s="66">
        <v>9.2990650043387433</v>
      </c>
      <c r="R101" s="11">
        <v>20.027335227005381</v>
      </c>
      <c r="S101" s="10">
        <v>0.53568136255093779</v>
      </c>
      <c r="T101" s="14">
        <v>20.232888235294119</v>
      </c>
      <c r="U101" s="11">
        <v>7.0385988235294114E-2</v>
      </c>
      <c r="V101" s="11">
        <v>9.5586482352941204E-2</v>
      </c>
      <c r="W101" s="11">
        <v>2.3779082352941173E-2</v>
      </c>
      <c r="X101" s="41">
        <v>0.18975155294117649</v>
      </c>
      <c r="Y101" s="76">
        <v>0.37827743163029337</v>
      </c>
      <c r="Z101" s="76">
        <v>0.49596112342553977</v>
      </c>
      <c r="AA101" s="10">
        <v>0.12576144494416688</v>
      </c>
      <c r="AB101" s="79">
        <v>0.16695529411764709</v>
      </c>
      <c r="AC101" s="79">
        <v>2.0205882352941171E-2</v>
      </c>
      <c r="AD101" s="79">
        <v>0.13247058823529412</v>
      </c>
      <c r="AE101" s="79">
        <v>0.99763235294117647</v>
      </c>
      <c r="AX101" s="49"/>
    </row>
    <row r="102" spans="1:50" customFormat="1">
      <c r="A102">
        <v>2010</v>
      </c>
      <c r="B102" s="2">
        <v>8</v>
      </c>
      <c r="C102" s="2">
        <v>3</v>
      </c>
      <c r="D102" s="1">
        <v>40399</v>
      </c>
      <c r="E102" s="48">
        <v>221</v>
      </c>
      <c r="F102" s="37">
        <v>10</v>
      </c>
      <c r="G102" s="33">
        <v>20.448799999999999</v>
      </c>
      <c r="H102">
        <v>12.0738</v>
      </c>
      <c r="I102" s="5">
        <f t="shared" si="8"/>
        <v>0.11964285714285712</v>
      </c>
      <c r="J102" s="8">
        <v>1046077.6084538378</v>
      </c>
      <c r="K102" s="8">
        <v>472937.92944541556</v>
      </c>
      <c r="L102" s="8">
        <v>1519015.5378992534</v>
      </c>
      <c r="M102" s="50">
        <v>4.9351436914694367E-2</v>
      </c>
      <c r="N102" s="50">
        <v>5.6995706188709437E-2</v>
      </c>
      <c r="O102" s="59">
        <v>5.173144211699509E-2</v>
      </c>
      <c r="P102" s="66">
        <v>15.284579381106536</v>
      </c>
      <c r="Q102" s="66">
        <v>7.6481104731503624</v>
      </c>
      <c r="R102" s="11">
        <v>22.9326898542569</v>
      </c>
      <c r="S102" s="10">
        <v>0.66649745312233066</v>
      </c>
      <c r="T102" s="14">
        <v>20.399830000000001</v>
      </c>
      <c r="U102" s="11">
        <v>6.810999999999999E-2</v>
      </c>
      <c r="V102" s="11">
        <v>0.16892399999999999</v>
      </c>
      <c r="W102" s="11">
        <v>1.9123999999999999E-2</v>
      </c>
      <c r="X102" s="41">
        <v>0.256158</v>
      </c>
      <c r="Y102" s="76">
        <v>0.25959998343809121</v>
      </c>
      <c r="Z102" s="76">
        <v>0.66716620194148479</v>
      </c>
      <c r="AA102" s="10">
        <v>7.3233814620423943E-2</v>
      </c>
      <c r="AB102" s="79">
        <v>0.27549999999999997</v>
      </c>
      <c r="AC102" s="79">
        <v>9.5000000000000001E-2</v>
      </c>
      <c r="AD102" s="79">
        <v>0.17499999999999999</v>
      </c>
      <c r="AE102" s="79">
        <v>1.2975000000000001</v>
      </c>
      <c r="AX102" s="49"/>
    </row>
    <row r="103" spans="1:50" customFormat="1">
      <c r="A103">
        <v>2010</v>
      </c>
      <c r="B103" s="2">
        <v>9</v>
      </c>
      <c r="C103" s="2">
        <v>3</v>
      </c>
      <c r="D103" s="1">
        <v>40436</v>
      </c>
      <c r="E103" s="48">
        <v>258</v>
      </c>
      <c r="F103" s="37">
        <v>17</v>
      </c>
      <c r="G103" s="33">
        <v>20.073599999999999</v>
      </c>
      <c r="H103">
        <v>11.9893</v>
      </c>
      <c r="I103" s="5">
        <f t="shared" si="8"/>
        <v>0.11548999999999998</v>
      </c>
      <c r="J103" s="8">
        <v>681822.21748807631</v>
      </c>
      <c r="K103" s="8">
        <v>466827.13044515107</v>
      </c>
      <c r="L103" s="8">
        <v>1148649.3479332274</v>
      </c>
      <c r="M103" s="50">
        <v>4.750338762265937E-2</v>
      </c>
      <c r="N103" s="50">
        <v>5.614053609940977E-2</v>
      </c>
      <c r="O103" s="59">
        <v>5.1013645340460684E-2</v>
      </c>
      <c r="P103" s="66">
        <v>9.693362678675479</v>
      </c>
      <c r="Q103" s="66">
        <v>7.4508112535883848</v>
      </c>
      <c r="R103" s="11">
        <v>17.144173932263865</v>
      </c>
      <c r="S103" s="10">
        <v>0.56540272613738485</v>
      </c>
      <c r="T103" s="14">
        <v>19.630311764705883</v>
      </c>
      <c r="U103" s="11">
        <v>0.17241988235294115</v>
      </c>
      <c r="V103" s="11">
        <v>9.1577047058823524E-2</v>
      </c>
      <c r="W103" s="11">
        <v>2.5221494117647059E-2</v>
      </c>
      <c r="X103" s="41">
        <v>0.28921842352941179</v>
      </c>
      <c r="Y103" s="76">
        <v>0.58627788638275335</v>
      </c>
      <c r="Z103" s="76">
        <v>0.328909279239332</v>
      </c>
      <c r="AA103" s="10">
        <v>8.4812834377914662E-2</v>
      </c>
      <c r="AB103" s="79">
        <v>0.46445941176470584</v>
      </c>
      <c r="AC103" s="79">
        <v>0.11167647058823528</v>
      </c>
      <c r="AD103" s="79">
        <v>0.18308823529411763</v>
      </c>
      <c r="AE103" s="79">
        <v>1.7864117647058821</v>
      </c>
      <c r="AX103" s="49"/>
    </row>
    <row r="104" spans="1:50" customFormat="1">
      <c r="A104">
        <v>2010</v>
      </c>
      <c r="B104" s="2">
        <v>10</v>
      </c>
      <c r="C104" s="2">
        <v>4</v>
      </c>
      <c r="D104" s="1">
        <v>40470</v>
      </c>
      <c r="E104" s="48">
        <v>292</v>
      </c>
      <c r="F104" s="37">
        <v>35</v>
      </c>
      <c r="G104" s="33">
        <v>18.192900000000002</v>
      </c>
      <c r="H104">
        <v>13.8314</v>
      </c>
      <c r="I104" s="5">
        <f t="shared" si="8"/>
        <v>6.2307142857142873E-2</v>
      </c>
      <c r="J104" s="8">
        <v>270755.68752568093</v>
      </c>
      <c r="K104" s="8">
        <v>314228.35015740793</v>
      </c>
      <c r="L104" s="8">
        <v>584984.0376830888</v>
      </c>
      <c r="M104" s="50">
        <v>4.7538326949666906E-2</v>
      </c>
      <c r="N104" s="50">
        <v>5.420531696795141E-2</v>
      </c>
      <c r="O104" s="59">
        <v>5.1119548212145816E-2</v>
      </c>
      <c r="P104" s="66">
        <v>3.8536249420245796</v>
      </c>
      <c r="Q104" s="66">
        <v>4.9035222941508536</v>
      </c>
      <c r="R104" s="11">
        <v>8.7571472361754328</v>
      </c>
      <c r="S104" s="10">
        <v>0.44005483042530169</v>
      </c>
      <c r="T104" s="14">
        <v>18.152326470588235</v>
      </c>
      <c r="U104" s="11">
        <v>0.20859800000000001</v>
      </c>
      <c r="V104" s="11">
        <v>0.11139900000000001</v>
      </c>
      <c r="W104" s="11">
        <v>4.3001999999999999E-2</v>
      </c>
      <c r="X104" s="41">
        <v>0.36299900000000002</v>
      </c>
      <c r="Y104" s="76">
        <v>0.56010916407977285</v>
      </c>
      <c r="Z104" s="76">
        <v>0.31937957365060565</v>
      </c>
      <c r="AA104" s="10">
        <v>0.12051126226962154</v>
      </c>
      <c r="AB104" s="79">
        <v>0.37557857142857143</v>
      </c>
      <c r="AC104" s="79">
        <v>6.535714285714285E-2</v>
      </c>
      <c r="AD104" s="79">
        <v>0.15857142857142859</v>
      </c>
      <c r="AE104" s="79">
        <v>0.66053571428571434</v>
      </c>
      <c r="AX104" s="49"/>
    </row>
    <row r="105" spans="1:50" customFormat="1">
      <c r="A105">
        <v>2010</v>
      </c>
      <c r="B105" s="2">
        <v>11</v>
      </c>
      <c r="C105" s="2">
        <v>4</v>
      </c>
      <c r="D105" s="1">
        <v>40512</v>
      </c>
      <c r="E105" s="48">
        <v>334</v>
      </c>
      <c r="F105" s="37">
        <v>4</v>
      </c>
      <c r="G105" s="33">
        <v>13.824199999999999</v>
      </c>
      <c r="H105">
        <v>14.6043</v>
      </c>
      <c r="I105" s="5">
        <f t="shared" si="8"/>
        <v>-1.1144285714285726E-2</v>
      </c>
      <c r="J105" s="8">
        <v>213119.76727204202</v>
      </c>
      <c r="K105" s="12">
        <v>332699.43985112949</v>
      </c>
      <c r="L105" s="12">
        <v>545819.20712317154</v>
      </c>
      <c r="M105" s="50">
        <v>5.1076774869392709E-2</v>
      </c>
      <c r="N105" s="50">
        <v>4.9895740081741705E-2</v>
      </c>
      <c r="O105" s="59">
        <v>5.0356885193162365E-2</v>
      </c>
      <c r="P105" s="66">
        <v>3.1887994378321798</v>
      </c>
      <c r="Q105" s="66">
        <v>4.8990456468265444</v>
      </c>
      <c r="R105" s="11">
        <v>8.0878450846587242</v>
      </c>
      <c r="S105" s="10">
        <v>0.39427058808047566</v>
      </c>
      <c r="T105" s="14">
        <v>13.624224999999999</v>
      </c>
      <c r="U105" s="11">
        <v>5.5479199999999985E-2</v>
      </c>
      <c r="V105" s="11">
        <v>0.22082479999999999</v>
      </c>
      <c r="W105" s="11">
        <v>7.1097599999999997E-2</v>
      </c>
      <c r="X105" s="41">
        <v>0.34740159999999998</v>
      </c>
      <c r="Y105" s="76">
        <v>0.14878193831259753</v>
      </c>
      <c r="Z105" s="76">
        <v>0.64411880220076656</v>
      </c>
      <c r="AA105" s="10">
        <v>0.20709925948663577</v>
      </c>
      <c r="AB105" s="79">
        <v>3.7779199999999995</v>
      </c>
      <c r="AC105" s="79">
        <v>0.81399999999999995</v>
      </c>
      <c r="AD105" s="79">
        <v>0.23599999999999999</v>
      </c>
      <c r="AE105" s="79">
        <v>3.4950000000000001</v>
      </c>
      <c r="AX105" s="49"/>
    </row>
    <row r="106" spans="1:50" s="15" customFormat="1">
      <c r="A106" s="15">
        <v>2010</v>
      </c>
      <c r="B106" s="16">
        <v>12</v>
      </c>
      <c r="C106" s="16">
        <v>4</v>
      </c>
      <c r="D106" s="26">
        <v>40524</v>
      </c>
      <c r="E106" s="28">
        <v>346</v>
      </c>
      <c r="F106" s="38">
        <v>85</v>
      </c>
      <c r="G106" s="27">
        <v>13.7615</v>
      </c>
      <c r="H106" s="15">
        <v>13.9049</v>
      </c>
      <c r="I106" s="17">
        <f t="shared" si="8"/>
        <v>-2.0485714285714252E-3</v>
      </c>
      <c r="J106" s="54">
        <v>290499.94772491977</v>
      </c>
      <c r="K106" s="54">
        <v>308241.5826447584</v>
      </c>
      <c r="L106" s="54">
        <v>598741.53036967816</v>
      </c>
      <c r="M106" s="55">
        <v>4.8773314273097702E-2</v>
      </c>
      <c r="N106" s="55">
        <v>5.1534554260446036E-2</v>
      </c>
      <c r="O106" s="70">
        <v>5.0194844166366909E-2</v>
      </c>
      <c r="P106" s="67">
        <v>4.2047724708150396</v>
      </c>
      <c r="Q106" s="67">
        <v>4.6192138999719115</v>
      </c>
      <c r="R106" s="18">
        <v>8.823986370786951</v>
      </c>
      <c r="S106" s="19">
        <v>0.47651620187623256</v>
      </c>
      <c r="T106" s="25">
        <v>13.853979761904771</v>
      </c>
      <c r="U106" s="18">
        <v>0.13664428235294118</v>
      </c>
      <c r="V106" s="18">
        <v>0.14398192941176471</v>
      </c>
      <c r="W106" s="18">
        <v>3.4222423529411766E-2</v>
      </c>
      <c r="X106" s="74">
        <v>0.31484863529411766</v>
      </c>
      <c r="Y106" s="31">
        <v>0.460101096566291</v>
      </c>
      <c r="Z106" s="31">
        <v>0.39304704766218251</v>
      </c>
      <c r="AA106" s="19">
        <v>0.14685185577152651</v>
      </c>
      <c r="AB106" s="81">
        <v>4.5136729411764698</v>
      </c>
      <c r="AC106" s="81">
        <v>0.35117647058823526</v>
      </c>
      <c r="AD106" s="81">
        <v>0.31764705882352939</v>
      </c>
      <c r="AE106" s="81">
        <v>2.918117647058823</v>
      </c>
      <c r="AX106" s="56"/>
    </row>
    <row r="107" spans="1:50" customFormat="1">
      <c r="A107">
        <v>2011</v>
      </c>
      <c r="B107" s="2">
        <v>1</v>
      </c>
      <c r="C107" s="2">
        <v>1</v>
      </c>
      <c r="D107" s="1">
        <v>40561</v>
      </c>
      <c r="E107" s="48">
        <v>18</v>
      </c>
      <c r="F107" s="37">
        <v>23</v>
      </c>
      <c r="G107" s="33">
        <v>12.930999999999999</v>
      </c>
      <c r="H107">
        <v>14.1594</v>
      </c>
      <c r="I107" s="7">
        <v>-1.7548571428571438E-2</v>
      </c>
      <c r="J107" s="8">
        <v>360615.4439994623</v>
      </c>
      <c r="K107" s="8">
        <v>474737.17993519449</v>
      </c>
      <c r="L107" s="8">
        <v>835352.62393465685</v>
      </c>
      <c r="M107" s="50">
        <v>5.3138013968706287E-2</v>
      </c>
      <c r="N107" s="50">
        <v>5.4733658226065442E-2</v>
      </c>
      <c r="O107" s="59">
        <v>5.4044830603040217E-2</v>
      </c>
      <c r="P107" s="66">
        <v>5.5495879995507646</v>
      </c>
      <c r="Q107" s="66">
        <v>7.4156867838381437</v>
      </c>
      <c r="R107" s="11">
        <v>12.965274783388908</v>
      </c>
      <c r="S107" s="10">
        <v>0.42803473835054301</v>
      </c>
      <c r="T107" s="14">
        <v>13.11067272727273</v>
      </c>
      <c r="U107" s="11">
        <v>0.28668639999999995</v>
      </c>
      <c r="V107" s="11">
        <v>0.23858538260869566</v>
      </c>
      <c r="W107" s="11">
        <v>4.5919208695652178E-2</v>
      </c>
      <c r="X107" s="41">
        <v>0.57119099130434769</v>
      </c>
      <c r="Y107" s="76">
        <v>0.51077806581210294</v>
      </c>
      <c r="Z107" s="76">
        <v>0.41229401746949002</v>
      </c>
      <c r="AA107" s="10">
        <v>7.6927916718407124E-2</v>
      </c>
      <c r="AB107" s="79">
        <v>3.4115947826086956</v>
      </c>
      <c r="AC107" s="79">
        <v>0.26921739130434785</v>
      </c>
      <c r="AD107" s="79">
        <v>0.38580434782608697</v>
      </c>
      <c r="AE107" s="79">
        <v>2.8796086956521738</v>
      </c>
      <c r="AX107" s="49"/>
    </row>
    <row r="108" spans="1:50" customFormat="1">
      <c r="A108">
        <v>2011</v>
      </c>
      <c r="B108" s="2">
        <v>2</v>
      </c>
      <c r="C108" s="2">
        <v>1</v>
      </c>
      <c r="D108" s="1">
        <v>40598</v>
      </c>
      <c r="E108" s="48">
        <v>55</v>
      </c>
      <c r="F108" s="37">
        <v>100</v>
      </c>
      <c r="G108" s="33">
        <v>12.907299999999999</v>
      </c>
      <c r="H108">
        <v>13.102600000000001</v>
      </c>
      <c r="I108" s="7">
        <v>-2.7900000000000195E-3</v>
      </c>
      <c r="J108" s="8">
        <v>278476.45996865106</v>
      </c>
      <c r="K108" s="8">
        <v>309629.46558715857</v>
      </c>
      <c r="L108" s="8">
        <v>588105.92555580963</v>
      </c>
      <c r="M108" s="50">
        <v>5.0766217888051725E-2</v>
      </c>
      <c r="N108" s="50">
        <v>4.7280247807899259E-2</v>
      </c>
      <c r="O108" s="59">
        <v>4.8930903863711031E-2</v>
      </c>
      <c r="P108" s="66">
        <v>4.1446557430147895</v>
      </c>
      <c r="Q108" s="66">
        <v>4.4114275090179982</v>
      </c>
      <c r="R108" s="11">
        <v>8.5560832520327885</v>
      </c>
      <c r="S108" s="10">
        <v>0.48441040379429284</v>
      </c>
      <c r="T108" s="14">
        <v>13.080714141414145</v>
      </c>
      <c r="U108" s="11">
        <v>0.14609619999999998</v>
      </c>
      <c r="V108" s="11">
        <v>0.31036017499999996</v>
      </c>
      <c r="W108" s="11">
        <v>7.8945975000000002E-2</v>
      </c>
      <c r="X108" s="41">
        <v>0.53540234999999992</v>
      </c>
      <c r="Y108" s="76">
        <v>0.27881373820312838</v>
      </c>
      <c r="Z108" s="76">
        <v>0.57350829877555143</v>
      </c>
      <c r="AA108" s="10">
        <v>0.14767796302132022</v>
      </c>
      <c r="AB108" s="79">
        <v>3.4076499999999998</v>
      </c>
      <c r="AC108" s="79">
        <v>0.22325000000000003</v>
      </c>
      <c r="AD108" s="79">
        <v>0.44799999999999995</v>
      </c>
      <c r="AE108" s="79">
        <v>2.3040000000000003</v>
      </c>
      <c r="AX108" s="49"/>
    </row>
    <row r="109" spans="1:50" customFormat="1">
      <c r="A109">
        <v>2011</v>
      </c>
      <c r="B109" s="2">
        <v>3</v>
      </c>
      <c r="C109" s="2">
        <v>1</v>
      </c>
      <c r="D109" s="1">
        <v>40617</v>
      </c>
      <c r="E109" s="48">
        <v>74</v>
      </c>
      <c r="F109" s="37">
        <v>7</v>
      </c>
      <c r="G109" s="33">
        <v>12.9666</v>
      </c>
      <c r="H109">
        <v>12.3018</v>
      </c>
      <c r="I109" s="7">
        <v>9.4971428571428516E-3</v>
      </c>
      <c r="J109" s="8">
        <v>104950.12884324598</v>
      </c>
      <c r="K109" s="8">
        <v>256729.80531754033</v>
      </c>
      <c r="L109" s="8">
        <v>361679.93416078633</v>
      </c>
      <c r="M109" s="50">
        <v>5.5343087815475492E-2</v>
      </c>
      <c r="N109" s="50">
        <v>5.5266113872792025E-2</v>
      </c>
      <c r="O109" s="59">
        <v>5.5288449712962269E-2</v>
      </c>
      <c r="P109" s="66">
        <v>1.65940035099714</v>
      </c>
      <c r="Q109" s="66">
        <v>4.0594043282866998</v>
      </c>
      <c r="R109" s="11">
        <v>5.7188046792838403</v>
      </c>
      <c r="S109" s="10">
        <v>0.29016559299677724</v>
      </c>
      <c r="T109" s="14">
        <v>12.974383333333334</v>
      </c>
      <c r="U109" s="11">
        <v>0.13674225000000001</v>
      </c>
      <c r="V109" s="11">
        <v>0.32140264999999996</v>
      </c>
      <c r="W109" s="11">
        <v>0.44316349999999999</v>
      </c>
      <c r="X109" s="41">
        <v>0.90130840000000012</v>
      </c>
      <c r="Y109" s="76">
        <v>0.14872579479156589</v>
      </c>
      <c r="Z109" s="76">
        <v>0.36693791461971659</v>
      </c>
      <c r="AA109" s="10">
        <v>0.48433629058871741</v>
      </c>
      <c r="AB109" s="79">
        <v>3.12554</v>
      </c>
      <c r="AC109" s="79">
        <v>0.27849999999999997</v>
      </c>
      <c r="AD109" s="79">
        <v>0.32050000000000001</v>
      </c>
      <c r="AE109" s="79">
        <v>3.7192499999999997</v>
      </c>
      <c r="AX109" s="49"/>
    </row>
    <row r="110" spans="1:50" customFormat="1">
      <c r="A110">
        <v>2011</v>
      </c>
      <c r="B110" s="2">
        <v>4</v>
      </c>
      <c r="C110" s="2">
        <v>2</v>
      </c>
      <c r="D110" s="1">
        <v>40651</v>
      </c>
      <c r="E110" s="48">
        <v>108</v>
      </c>
      <c r="F110" s="34">
        <v>7</v>
      </c>
      <c r="G110" s="33">
        <v>14.473100000000001</v>
      </c>
      <c r="H110">
        <v>12.855700000000001</v>
      </c>
      <c r="I110" s="7">
        <v>2.3105714285714285E-2</v>
      </c>
      <c r="J110" s="8">
        <v>461298.63887514436</v>
      </c>
      <c r="K110" s="8">
        <v>585819.45530265558</v>
      </c>
      <c r="L110" s="8">
        <v>1047118.0941778</v>
      </c>
      <c r="M110" s="50">
        <v>5.5926259120880457E-2</v>
      </c>
      <c r="N110" s="50">
        <v>6.8971592990115238E-2</v>
      </c>
      <c r="O110" s="59">
        <v>6.3224586237954183E-2</v>
      </c>
      <c r="P110" s="66">
        <v>7.3492014593860819</v>
      </c>
      <c r="Q110" s="66">
        <v>10.831934275067491</v>
      </c>
      <c r="R110" s="11">
        <v>18.181135734453573</v>
      </c>
      <c r="S110" s="10">
        <v>0.40422125255130326</v>
      </c>
      <c r="T110" s="14">
        <v>14.508157142857144</v>
      </c>
      <c r="U110" s="11">
        <v>0.22598974999999996</v>
      </c>
      <c r="V110" s="11">
        <v>0.29624369999999994</v>
      </c>
      <c r="W110" s="11">
        <v>0.14875694999999997</v>
      </c>
      <c r="X110" s="41">
        <v>0.67099039999999999</v>
      </c>
      <c r="Y110" s="76">
        <v>0.33532197240060324</v>
      </c>
      <c r="Z110" s="76">
        <v>0.44569947069547616</v>
      </c>
      <c r="AA110" s="10">
        <v>0.2189785569039206</v>
      </c>
      <c r="AB110" s="79">
        <v>0.89318999999999993</v>
      </c>
      <c r="AC110" s="79">
        <v>0</v>
      </c>
      <c r="AD110" s="79">
        <v>0.2465</v>
      </c>
      <c r="AE110" s="79">
        <v>2.2237499999999999</v>
      </c>
      <c r="AX110" s="49"/>
    </row>
    <row r="111" spans="1:50" customFormat="1">
      <c r="A111">
        <v>2011</v>
      </c>
      <c r="B111" s="2">
        <v>5</v>
      </c>
      <c r="C111" s="2">
        <v>2</v>
      </c>
      <c r="D111" s="1">
        <v>40675</v>
      </c>
      <c r="E111" s="48">
        <v>132</v>
      </c>
      <c r="F111" s="37">
        <v>12</v>
      </c>
      <c r="G111" s="33">
        <v>16.584800000000001</v>
      </c>
      <c r="H111">
        <v>12.873799999999999</v>
      </c>
      <c r="I111" s="7">
        <v>5.3014285714285743E-2</v>
      </c>
      <c r="J111" s="8">
        <v>975984.52487251128</v>
      </c>
      <c r="K111" s="8">
        <v>1180647.8123229323</v>
      </c>
      <c r="L111" s="8">
        <v>2156632.3371954435</v>
      </c>
      <c r="M111" s="50">
        <v>4.6511442275449615E-2</v>
      </c>
      <c r="N111" s="50">
        <v>4.5844109121705383E-2</v>
      </c>
      <c r="O111" s="59">
        <v>4.614611091392358E-2</v>
      </c>
      <c r="P111" s="66">
        <v>13.717620485124288</v>
      </c>
      <c r="Q111" s="66">
        <v>16.424650496540895</v>
      </c>
      <c r="R111" s="11">
        <v>30.142270981665185</v>
      </c>
      <c r="S111" s="10">
        <v>0.45509578536628459</v>
      </c>
      <c r="T111" s="14">
        <v>16.522972727272723</v>
      </c>
      <c r="U111" s="11">
        <v>7.7111483333333314E-2</v>
      </c>
      <c r="V111" s="11">
        <v>0.15467778333333329</v>
      </c>
      <c r="W111" s="11">
        <v>3.1493999999999994E-2</v>
      </c>
      <c r="X111" s="41">
        <v>0.26328326666666663</v>
      </c>
      <c r="Y111" s="76">
        <v>0.43032156815533923</v>
      </c>
      <c r="Z111" s="76">
        <v>0.43868681844005919</v>
      </c>
      <c r="AA111" s="10">
        <v>0.13099161340460155</v>
      </c>
      <c r="AB111" s="79">
        <v>0.30001999999999995</v>
      </c>
      <c r="AC111" s="79">
        <v>4.349999999999999E-2</v>
      </c>
      <c r="AD111" s="79">
        <v>0.10016666666666667</v>
      </c>
      <c r="AE111" s="79">
        <v>0.72474999999999989</v>
      </c>
      <c r="AX111" s="49"/>
    </row>
    <row r="112" spans="1:50" customFormat="1">
      <c r="A112">
        <v>2011</v>
      </c>
      <c r="B112" s="2">
        <v>6</v>
      </c>
      <c r="C112" s="2">
        <v>2</v>
      </c>
      <c r="D112" s="1">
        <v>40715</v>
      </c>
      <c r="E112" s="48">
        <v>172</v>
      </c>
      <c r="F112" s="37">
        <v>1</v>
      </c>
      <c r="G112" s="33">
        <v>18.556699999999999</v>
      </c>
      <c r="H112">
        <v>13.032</v>
      </c>
      <c r="I112" s="7">
        <v>7.8924285714285711E-2</v>
      </c>
      <c r="J112" s="8">
        <v>294066.13288967457</v>
      </c>
      <c r="K112" s="8">
        <v>301382.27097847569</v>
      </c>
      <c r="L112" s="8">
        <v>595448.4038681502</v>
      </c>
      <c r="M112" s="50">
        <v>5.2265239638518833E-2</v>
      </c>
      <c r="N112" s="50">
        <v>8.0256519771703491E-2</v>
      </c>
      <c r="O112" s="59">
        <v>6.6432840927449111E-2</v>
      </c>
      <c r="P112" s="66">
        <v>4.4706978436396536</v>
      </c>
      <c r="Q112" s="66">
        <v>6.1863597749651893</v>
      </c>
      <c r="R112" s="11">
        <v>10.657057618604842</v>
      </c>
      <c r="S112" s="10">
        <v>0.41950583394001867</v>
      </c>
      <c r="T112" s="14">
        <v>18.7958</v>
      </c>
      <c r="U112" s="11">
        <v>3.5698999999999988E-2</v>
      </c>
      <c r="V112" s="11">
        <v>5.6085999999999997E-2</v>
      </c>
      <c r="W112" s="11">
        <v>3.8105999999999994E-2</v>
      </c>
      <c r="X112" s="41">
        <v>0.12989099999999998</v>
      </c>
      <c r="Y112" s="76">
        <v>0.27483813351194458</v>
      </c>
      <c r="Z112" s="76">
        <v>0.43179281089528915</v>
      </c>
      <c r="AA112" s="10">
        <v>0.29336905559276627</v>
      </c>
      <c r="AB112" s="79">
        <v>3.0158</v>
      </c>
      <c r="AC112" s="79">
        <v>0.94</v>
      </c>
      <c r="AD112" s="79">
        <v>0.19</v>
      </c>
      <c r="AE112" s="79">
        <v>0.94499999999999995</v>
      </c>
      <c r="AX112" s="49"/>
    </row>
    <row r="113" spans="1:50" customFormat="1">
      <c r="A113">
        <v>2011</v>
      </c>
      <c r="B113" s="2">
        <v>7</v>
      </c>
      <c r="C113" s="2">
        <v>3</v>
      </c>
      <c r="D113" s="1">
        <v>40738</v>
      </c>
      <c r="E113" s="48">
        <v>195</v>
      </c>
      <c r="F113" s="37">
        <v>14</v>
      </c>
      <c r="G113" s="33">
        <v>18.979500000000002</v>
      </c>
      <c r="H113">
        <v>12.7172</v>
      </c>
      <c r="I113" s="7">
        <v>8.9461428571428595E-2</v>
      </c>
      <c r="J113" s="8">
        <v>512023.18888841145</v>
      </c>
      <c r="K113" s="8">
        <v>483328.7412912572</v>
      </c>
      <c r="L113" s="8">
        <v>995351.93017966859</v>
      </c>
      <c r="M113" s="50">
        <v>5.2432723964943015E-2</v>
      </c>
      <c r="N113" s="50">
        <v>6.517496757457579E-2</v>
      </c>
      <c r="O113" s="59">
        <v>5.8620176240198746E-2</v>
      </c>
      <c r="P113" s="66">
        <v>7.7997919430819787</v>
      </c>
      <c r="Q113" s="66">
        <v>8.56948540091906</v>
      </c>
      <c r="R113" s="11">
        <v>16.369277344001038</v>
      </c>
      <c r="S113" s="10">
        <v>0.47648969341584418</v>
      </c>
      <c r="T113" s="14">
        <v>18.960271428571428</v>
      </c>
      <c r="U113" s="11">
        <v>7.2667371428571423E-2</v>
      </c>
      <c r="V113" s="11">
        <v>0.11823589999999998</v>
      </c>
      <c r="W113" s="11">
        <v>4.7601014285714276E-2</v>
      </c>
      <c r="X113" s="41">
        <v>0.2385042857142857</v>
      </c>
      <c r="Y113" s="76">
        <v>0.26578842934680735</v>
      </c>
      <c r="Z113" s="76">
        <v>0.51657051866257142</v>
      </c>
      <c r="AA113" s="10">
        <v>0.21764105199062125</v>
      </c>
      <c r="AB113" s="79">
        <v>0.43485714285714294</v>
      </c>
      <c r="AC113" s="79">
        <v>0.16192324755989354</v>
      </c>
      <c r="AD113" s="79">
        <v>0.11528571428571428</v>
      </c>
      <c r="AE113" s="79">
        <v>0.31992857142857145</v>
      </c>
      <c r="AX113" s="49"/>
    </row>
    <row r="114" spans="1:50" customFormat="1">
      <c r="A114">
        <v>2011</v>
      </c>
      <c r="B114" s="2">
        <v>8</v>
      </c>
      <c r="C114" s="2">
        <v>3</v>
      </c>
      <c r="D114" s="1">
        <v>40766</v>
      </c>
      <c r="E114" s="48">
        <v>223</v>
      </c>
      <c r="F114" s="37">
        <v>21</v>
      </c>
      <c r="G114" s="33">
        <v>20.187999999999999</v>
      </c>
      <c r="H114">
        <v>12.529500000000001</v>
      </c>
      <c r="I114" s="7">
        <v>0.10940714285714283</v>
      </c>
      <c r="J114" s="8">
        <v>309892.93634596694</v>
      </c>
      <c r="K114" s="8">
        <v>229192.37925170068</v>
      </c>
      <c r="L114" s="8">
        <v>539085.31559766759</v>
      </c>
      <c r="M114" s="50">
        <v>5.0400089399247956E-2</v>
      </c>
      <c r="N114" s="50">
        <v>6.1389660233554202E-2</v>
      </c>
      <c r="O114" s="59">
        <v>5.507231068518173E-2</v>
      </c>
      <c r="P114" s="66">
        <v>4.5897951945526803</v>
      </c>
      <c r="Q114" s="66">
        <v>3.8983724217937419</v>
      </c>
      <c r="R114" s="11">
        <v>8.4881676163464217</v>
      </c>
      <c r="S114" s="10">
        <v>0.54072862389212273</v>
      </c>
      <c r="T114" s="14">
        <v>20.115523809523808</v>
      </c>
      <c r="U114" s="11">
        <v>7.7381459523809523E-2</v>
      </c>
      <c r="V114" s="11">
        <v>4.8378007142857143E-2</v>
      </c>
      <c r="W114" s="11">
        <v>4.2418990476190466E-2</v>
      </c>
      <c r="X114" s="41">
        <v>0.16817845714285712</v>
      </c>
      <c r="Y114" s="76">
        <v>0.44833366789417051</v>
      </c>
      <c r="Z114" s="76">
        <v>0.29439757537150535</v>
      </c>
      <c r="AA114" s="10">
        <v>0.2572687567343242</v>
      </c>
      <c r="AB114" s="79">
        <v>0.57980142857142847</v>
      </c>
      <c r="AC114" s="79">
        <v>0.4236428571428571</v>
      </c>
      <c r="AD114" s="79">
        <v>0.13904761904761906</v>
      </c>
      <c r="AE114" s="79">
        <v>0.66814285714285715</v>
      </c>
      <c r="AX114" s="49"/>
    </row>
    <row r="115" spans="1:50" customFormat="1">
      <c r="A115">
        <v>2011</v>
      </c>
      <c r="B115" s="2">
        <v>9</v>
      </c>
      <c r="C115" s="2">
        <v>3</v>
      </c>
      <c r="D115" s="1">
        <v>40812</v>
      </c>
      <c r="E115" s="48">
        <v>269</v>
      </c>
      <c r="F115" s="37">
        <v>27</v>
      </c>
      <c r="G115" s="33">
        <v>20.019200000000001</v>
      </c>
      <c r="H115">
        <v>13.200699999999999</v>
      </c>
      <c r="I115" s="7">
        <v>9.7407142857142887E-2</v>
      </c>
      <c r="J115" s="8">
        <v>252381.61625488507</v>
      </c>
      <c r="K115" s="8">
        <v>157895.51496159373</v>
      </c>
      <c r="L115" s="8">
        <v>410277.13121647877</v>
      </c>
      <c r="M115" s="50">
        <v>4.8235614976040148E-2</v>
      </c>
      <c r="N115" s="50">
        <v>5.9763102937162624E-2</v>
      </c>
      <c r="O115" s="59">
        <v>5.2671978861198121E-2</v>
      </c>
      <c r="P115" s="66">
        <v>3.6312387188009647</v>
      </c>
      <c r="Q115" s="66">
        <v>2.643487459073997</v>
      </c>
      <c r="R115" s="11">
        <v>6.2747261778749621</v>
      </c>
      <c r="S115" s="10">
        <v>0.5787087142710573</v>
      </c>
      <c r="T115" s="14">
        <v>19.976422222222222</v>
      </c>
      <c r="U115" s="11">
        <v>0.16878182592592592</v>
      </c>
      <c r="V115" s="11">
        <v>0.11228348888888889</v>
      </c>
      <c r="W115" s="11">
        <v>3.4203029629629629E-2</v>
      </c>
      <c r="X115" s="41">
        <v>0.31526834444444446</v>
      </c>
      <c r="Y115" s="76">
        <v>0.53080943391658486</v>
      </c>
      <c r="Z115" s="76">
        <v>0.36189971272282079</v>
      </c>
      <c r="AA115" s="10">
        <v>0.10729085336059425</v>
      </c>
      <c r="AB115" s="79">
        <v>0.65650999999999993</v>
      </c>
      <c r="AC115" s="79">
        <v>6.7833333333333343E-2</v>
      </c>
      <c r="AD115" s="79">
        <v>0.1537037037037037</v>
      </c>
      <c r="AE115" s="79">
        <v>0.75622222222222224</v>
      </c>
      <c r="AX115" s="49"/>
    </row>
    <row r="116" spans="1:50" customFormat="1">
      <c r="A116">
        <v>2011</v>
      </c>
      <c r="B116" s="2">
        <v>10</v>
      </c>
      <c r="C116" s="2">
        <v>4</v>
      </c>
      <c r="D116" s="1">
        <v>40830</v>
      </c>
      <c r="E116" s="48">
        <v>287</v>
      </c>
      <c r="F116" s="37">
        <v>10</v>
      </c>
      <c r="G116" s="33">
        <v>18.2166</v>
      </c>
      <c r="H116">
        <v>12.8811</v>
      </c>
      <c r="I116" s="7">
        <v>7.6221428571428565E-2</v>
      </c>
      <c r="J116" s="8">
        <v>403499.65260545909</v>
      </c>
      <c r="K116" s="8">
        <v>259056.45988420182</v>
      </c>
      <c r="L116" s="8">
        <v>662556.11248966097</v>
      </c>
      <c r="M116" s="50">
        <v>4.9754928680690563E-2</v>
      </c>
      <c r="N116" s="50">
        <v>5.6216000084281154E-2</v>
      </c>
      <c r="O116" s="59">
        <v>5.2281178538357273E-2</v>
      </c>
      <c r="P116" s="66">
        <v>5.9225475208383251</v>
      </c>
      <c r="Q116" s="66">
        <v>4.153638945692407</v>
      </c>
      <c r="R116" s="11">
        <v>10.076186466530732</v>
      </c>
      <c r="S116" s="10">
        <v>0.58777668917807158</v>
      </c>
      <c r="T116" s="14">
        <v>12.866570375951298</v>
      </c>
      <c r="U116" s="11">
        <v>0.37715949999999998</v>
      </c>
      <c r="V116" s="11">
        <v>0.21423749999999994</v>
      </c>
      <c r="W116" s="11">
        <v>7.8038999999999983E-2</v>
      </c>
      <c r="X116" s="41">
        <v>0.66943599999999992</v>
      </c>
      <c r="Y116" s="76">
        <v>0.55689073496004826</v>
      </c>
      <c r="Z116" s="76">
        <v>0.32772582789003535</v>
      </c>
      <c r="AA116" s="10">
        <v>0.11538343714991636</v>
      </c>
      <c r="AB116" s="79">
        <v>0.94679999999999997</v>
      </c>
      <c r="AC116" s="79">
        <v>4.4999999999999998E-2</v>
      </c>
      <c r="AD116" s="79">
        <v>0.23499999999999999</v>
      </c>
      <c r="AE116" s="79">
        <v>0.75</v>
      </c>
      <c r="AX116" s="49"/>
    </row>
    <row r="117" spans="1:50" customFormat="1">
      <c r="A117">
        <v>2011</v>
      </c>
      <c r="B117" s="2">
        <v>11</v>
      </c>
      <c r="C117" s="2">
        <v>4</v>
      </c>
      <c r="D117" s="1">
        <v>40864</v>
      </c>
      <c r="E117" s="33">
        <v>321</v>
      </c>
      <c r="F117" s="37">
        <v>100</v>
      </c>
      <c r="G117" s="33">
        <v>15.0205</v>
      </c>
      <c r="H117">
        <v>14.7125</v>
      </c>
      <c r="I117" s="7">
        <v>4.3999999999999977E-3</v>
      </c>
      <c r="J117" s="8">
        <v>378335.96142926009</v>
      </c>
      <c r="K117" s="8">
        <v>442533.78869853646</v>
      </c>
      <c r="L117" s="8">
        <v>820869.75012779655</v>
      </c>
      <c r="M117" s="50">
        <v>4.1343608825385181E-2</v>
      </c>
      <c r="N117" s="50">
        <v>3.6979743660726531E-2</v>
      </c>
      <c r="O117" s="59">
        <v>3.8991033664240164E-2</v>
      </c>
      <c r="P117" s="66">
        <v>4.8801915445004482</v>
      </c>
      <c r="Q117" s="66">
        <v>5.2819283134735269</v>
      </c>
      <c r="R117" s="11">
        <v>10.162119857973975</v>
      </c>
      <c r="S117" s="10">
        <v>0.48023361392171315</v>
      </c>
      <c r="T117" s="14">
        <v>14.772217171717166</v>
      </c>
      <c r="U117" s="11">
        <v>0.21093367499999999</v>
      </c>
      <c r="V117" s="11">
        <v>0.25599459999999996</v>
      </c>
      <c r="W117" s="11">
        <v>4.4386674999999993E-2</v>
      </c>
      <c r="X117" s="41">
        <v>0.51131495000000005</v>
      </c>
      <c r="Y117" s="76">
        <v>0.40778119335789936</v>
      </c>
      <c r="Z117" s="76">
        <v>0.50517077016143619</v>
      </c>
      <c r="AA117" s="10">
        <v>8.7048036480664379E-2</v>
      </c>
      <c r="AB117" s="79">
        <v>3.0863699999999996</v>
      </c>
      <c r="AC117" s="79">
        <v>0.51375000000000004</v>
      </c>
      <c r="AD117" s="79">
        <v>0.23725000000000002</v>
      </c>
      <c r="AE117" s="79">
        <v>2.1311249999999999</v>
      </c>
      <c r="AX117" s="49"/>
    </row>
    <row r="118" spans="1:50" s="15" customFormat="1">
      <c r="A118" s="15">
        <v>2011</v>
      </c>
      <c r="B118" s="16">
        <v>12</v>
      </c>
      <c r="C118" s="16">
        <v>4</v>
      </c>
      <c r="D118" s="26"/>
      <c r="E118" s="27"/>
      <c r="F118" s="38"/>
      <c r="G118" s="27"/>
      <c r="I118" s="20"/>
      <c r="J118" s="54"/>
      <c r="K118" s="54"/>
      <c r="L118" s="54"/>
      <c r="M118" s="55"/>
      <c r="N118" s="55"/>
      <c r="O118" s="70"/>
      <c r="P118" s="67"/>
      <c r="Q118" s="67"/>
      <c r="R118" s="18"/>
      <c r="S118" s="19"/>
      <c r="T118" s="27"/>
      <c r="X118" s="38"/>
      <c r="Y118" s="31"/>
      <c r="Z118" s="31"/>
      <c r="AA118" s="19"/>
      <c r="AB118" s="83"/>
      <c r="AC118" s="83"/>
      <c r="AD118" s="83"/>
      <c r="AE118" s="83"/>
      <c r="AX118" s="56"/>
    </row>
    <row r="119" spans="1:50" customFormat="1">
      <c r="A119">
        <v>2012</v>
      </c>
      <c r="B119" s="2">
        <v>1</v>
      </c>
      <c r="C119" s="2">
        <v>1</v>
      </c>
      <c r="D119" s="1">
        <v>40926</v>
      </c>
      <c r="E119" s="33">
        <v>18</v>
      </c>
      <c r="F119" s="35">
        <v>100</v>
      </c>
      <c r="G119" s="33">
        <v>13.7813</v>
      </c>
      <c r="H119">
        <v>13.795400000000001</v>
      </c>
      <c r="I119" s="7">
        <v>-2.0142857142858413E-4</v>
      </c>
      <c r="J119" s="8">
        <v>201449.63853241541</v>
      </c>
      <c r="K119" s="8">
        <v>230283.53413067342</v>
      </c>
      <c r="L119" s="8">
        <v>431733.17266308883</v>
      </c>
      <c r="M119" s="50">
        <v>4.199448051157223E-2</v>
      </c>
      <c r="N119" s="50">
        <v>5.4217235972090508E-2</v>
      </c>
      <c r="O119" s="59">
        <v>4.8514015035410252E-2</v>
      </c>
      <c r="P119" s="66">
        <v>2.6245300769324227</v>
      </c>
      <c r="Q119" s="66">
        <v>3.5981711187658663</v>
      </c>
      <c r="R119" s="11">
        <v>6.2227011956982885</v>
      </c>
      <c r="S119" s="10">
        <v>0.42176700991954147</v>
      </c>
      <c r="T119" s="14">
        <v>13.789208333333333</v>
      </c>
      <c r="U119" s="11">
        <v>0.13796025000000001</v>
      </c>
      <c r="V119" s="11">
        <v>0.25281910000000002</v>
      </c>
      <c r="W119" s="11">
        <v>4.7280874999999993E-2</v>
      </c>
      <c r="X119" s="41">
        <v>0.43806022499999991</v>
      </c>
      <c r="Y119" s="76">
        <v>0.31418274024460885</v>
      </c>
      <c r="Z119" s="76">
        <v>0.57707801252893798</v>
      </c>
      <c r="AA119" s="10">
        <v>0.10873924722645324</v>
      </c>
      <c r="AB119" s="82"/>
      <c r="AC119" s="82"/>
      <c r="AD119" s="82"/>
      <c r="AE119" s="82"/>
      <c r="AX119" s="49"/>
    </row>
    <row r="120" spans="1:50" customFormat="1">
      <c r="A120">
        <v>2012</v>
      </c>
      <c r="B120" s="13">
        <v>2</v>
      </c>
      <c r="C120" s="13">
        <v>1</v>
      </c>
      <c r="D120" s="1">
        <v>40949</v>
      </c>
      <c r="E120" s="33">
        <v>41</v>
      </c>
      <c r="F120" s="37">
        <v>73</v>
      </c>
      <c r="G120" s="33">
        <v>12.620900000000001</v>
      </c>
      <c r="H120">
        <v>12.3887</v>
      </c>
      <c r="I120" s="7">
        <v>3.3171428571428662E-3</v>
      </c>
      <c r="J120" s="8">
        <v>383200.11075645266</v>
      </c>
      <c r="K120" s="8">
        <v>394194.44985885959</v>
      </c>
      <c r="L120" s="8">
        <v>777394.56061531231</v>
      </c>
      <c r="M120" s="50">
        <v>4.2848766582017903E-2</v>
      </c>
      <c r="N120" s="50">
        <v>4.743541148539808E-2</v>
      </c>
      <c r="O120" s="59">
        <v>4.5174522454241695E-2</v>
      </c>
      <c r="P120" s="66">
        <v>5.07028391315791</v>
      </c>
      <c r="Q120" s="66">
        <v>5.6026395219644494</v>
      </c>
      <c r="R120" s="11">
        <v>10.67292343512236</v>
      </c>
      <c r="S120" s="10">
        <v>0.47506045967430682</v>
      </c>
      <c r="T120" s="14">
        <v>12.862654794520552</v>
      </c>
      <c r="U120" s="11">
        <v>0.12373778794520547</v>
      </c>
      <c r="V120" s="11">
        <v>0.23527770712328763</v>
      </c>
      <c r="W120" s="11">
        <v>5.0489135068493139E-2</v>
      </c>
      <c r="X120" s="41">
        <v>0.40950463013698624</v>
      </c>
      <c r="Y120" s="76">
        <v>0.30154300483115321</v>
      </c>
      <c r="Z120" s="76">
        <v>0.57217746151989912</v>
      </c>
      <c r="AA120" s="10">
        <v>0.12627953364894781</v>
      </c>
      <c r="AB120" s="82"/>
      <c r="AC120" s="82"/>
      <c r="AD120" s="82"/>
      <c r="AE120" s="82"/>
      <c r="AX120" s="49"/>
    </row>
    <row r="121" spans="1:50" customFormat="1">
      <c r="A121">
        <v>2012</v>
      </c>
      <c r="B121" s="13">
        <v>3</v>
      </c>
      <c r="C121" s="13">
        <v>1</v>
      </c>
      <c r="D121" s="1">
        <v>40981</v>
      </c>
      <c r="E121" s="33">
        <v>73</v>
      </c>
      <c r="F121" s="37">
        <v>100</v>
      </c>
      <c r="G121" s="33">
        <v>12.2796</v>
      </c>
      <c r="H121">
        <v>11.724600000000001</v>
      </c>
      <c r="I121" s="7">
        <v>7.9285714285714237E-3</v>
      </c>
      <c r="J121" s="8">
        <v>64131.593331139738</v>
      </c>
      <c r="K121" s="8">
        <v>194684.54618894085</v>
      </c>
      <c r="L121" s="8">
        <v>258816.13952008059</v>
      </c>
      <c r="M121" s="50">
        <v>5.1020718123140969E-2</v>
      </c>
      <c r="N121" s="50">
        <v>5.0467243484403033E-2</v>
      </c>
      <c r="O121" s="59">
        <v>5.060438798596488E-2</v>
      </c>
      <c r="P121" s="66">
        <v>0.95142850752235342</v>
      </c>
      <c r="Q121" s="66">
        <v>2.8044095617051412</v>
      </c>
      <c r="R121" s="11">
        <v>3.7558380692274946</v>
      </c>
      <c r="S121" s="10">
        <v>0.2533198955827306</v>
      </c>
      <c r="T121" s="14">
        <v>11.947848000000006</v>
      </c>
      <c r="U121" s="11">
        <v>6.5871324999999994E-2</v>
      </c>
      <c r="V121" s="11">
        <v>0.20364234999999994</v>
      </c>
      <c r="W121" s="11">
        <v>0.17549495000000001</v>
      </c>
      <c r="X121" s="41">
        <v>0.44500862499999999</v>
      </c>
      <c r="Y121" s="76">
        <v>0.19607174014163134</v>
      </c>
      <c r="Z121" s="76">
        <v>0.50521465922489228</v>
      </c>
      <c r="AA121" s="10">
        <v>0.29871360063347635</v>
      </c>
      <c r="AB121" s="82"/>
      <c r="AC121" s="82"/>
      <c r="AD121" s="82"/>
      <c r="AE121" s="82"/>
      <c r="AX121" s="49"/>
    </row>
    <row r="122" spans="1:50" s="49" customFormat="1">
      <c r="D122" s="37"/>
      <c r="E122" s="37"/>
      <c r="F122" s="37"/>
      <c r="G122" s="37"/>
      <c r="O122" s="59"/>
      <c r="P122" s="59"/>
      <c r="Q122" s="59"/>
      <c r="R122" s="59"/>
      <c r="Y122" s="37"/>
      <c r="Z122" s="37"/>
      <c r="AB122" s="82"/>
      <c r="AC122" s="82"/>
      <c r="AD122" s="82"/>
      <c r="AE122" s="82"/>
    </row>
    <row r="123" spans="1:50" s="49" customFormat="1">
      <c r="D123" s="37"/>
      <c r="E123" s="37"/>
      <c r="F123" s="37"/>
      <c r="G123" s="37"/>
      <c r="O123" s="59"/>
      <c r="P123" s="59"/>
      <c r="Q123" s="59"/>
      <c r="R123" s="59"/>
      <c r="V123" s="88"/>
      <c r="W123" s="8"/>
      <c r="Y123" s="37"/>
      <c r="Z123" s="37"/>
      <c r="AB123" s="82"/>
      <c r="AC123" s="82"/>
      <c r="AD123" s="82"/>
      <c r="AE123" s="82"/>
    </row>
    <row r="124" spans="1:50" s="49" customFormat="1">
      <c r="D124" s="37"/>
      <c r="E124" s="37"/>
      <c r="F124" s="37"/>
      <c r="G124" s="37"/>
      <c r="O124" s="59"/>
      <c r="P124" s="59"/>
      <c r="Q124" s="59"/>
      <c r="R124" s="59"/>
      <c r="V124" s="88"/>
      <c r="W124" s="8"/>
      <c r="Y124" s="37"/>
      <c r="Z124" s="37"/>
      <c r="AB124" s="82"/>
      <c r="AC124" s="82"/>
      <c r="AD124" s="82"/>
      <c r="AE124" s="82"/>
    </row>
    <row r="125" spans="1:50" s="49" customFormat="1">
      <c r="D125" s="37"/>
      <c r="E125" s="37"/>
      <c r="F125" s="37"/>
      <c r="G125" s="37"/>
      <c r="O125" s="59"/>
      <c r="P125" s="59"/>
      <c r="Q125" s="59"/>
      <c r="R125" s="59"/>
      <c r="V125" s="88"/>
      <c r="W125" s="8"/>
      <c r="Y125" s="37"/>
      <c r="Z125" s="37"/>
      <c r="AB125" s="82"/>
      <c r="AC125" s="82"/>
      <c r="AD125" s="82"/>
      <c r="AE125" s="82"/>
    </row>
    <row r="126" spans="1:50" s="49" customFormat="1">
      <c r="D126" s="37"/>
      <c r="E126" s="37"/>
      <c r="F126" s="37"/>
      <c r="G126" s="37"/>
      <c r="O126" s="59"/>
      <c r="P126" s="59"/>
      <c r="Q126" s="59"/>
      <c r="R126" s="59"/>
      <c r="V126" s="88"/>
      <c r="W126" s="8"/>
      <c r="Y126" s="37"/>
      <c r="Z126" s="37"/>
      <c r="AB126" s="82"/>
      <c r="AC126" s="82"/>
      <c r="AD126" s="82"/>
      <c r="AE126" s="82"/>
    </row>
    <row r="127" spans="1:50" s="49" customFormat="1">
      <c r="D127" s="37"/>
      <c r="E127" s="37"/>
      <c r="F127" s="37"/>
      <c r="G127" s="37"/>
      <c r="O127" s="59"/>
      <c r="P127" s="59"/>
      <c r="Q127" s="59"/>
      <c r="R127" s="59"/>
      <c r="V127" s="88"/>
      <c r="W127" s="8"/>
      <c r="Y127" s="37"/>
      <c r="Z127" s="37"/>
      <c r="AB127" s="82"/>
      <c r="AC127" s="82"/>
      <c r="AD127" s="82"/>
      <c r="AE127" s="82"/>
    </row>
    <row r="128" spans="1:50" s="49" customFormat="1">
      <c r="D128" s="37"/>
      <c r="E128" s="37"/>
      <c r="F128" s="37"/>
      <c r="G128" s="37"/>
      <c r="O128" s="59"/>
      <c r="P128" s="59"/>
      <c r="Q128" s="59"/>
      <c r="R128" s="59"/>
      <c r="V128" s="89"/>
      <c r="W128" s="89"/>
      <c r="Y128" s="37"/>
      <c r="Z128" s="37"/>
      <c r="AB128" s="82"/>
      <c r="AC128" s="82"/>
      <c r="AD128" s="82"/>
      <c r="AE128" s="82"/>
    </row>
    <row r="129" spans="4:66" s="49" customFormat="1">
      <c r="D129" s="37"/>
      <c r="E129" s="37"/>
      <c r="F129" s="37"/>
      <c r="G129" s="37"/>
      <c r="O129" s="59"/>
      <c r="P129" s="59"/>
      <c r="Q129" s="59"/>
      <c r="R129" s="59"/>
      <c r="Y129" s="37"/>
      <c r="Z129" s="37"/>
      <c r="AB129" s="82"/>
      <c r="AC129" s="82"/>
      <c r="AD129" s="82"/>
      <c r="AE129" s="82"/>
    </row>
    <row r="130" spans="4:66" s="49" customFormat="1">
      <c r="D130" s="37"/>
      <c r="E130" s="37"/>
      <c r="F130" s="40"/>
      <c r="G130" s="40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40"/>
      <c r="Z130" s="40"/>
      <c r="AA130" s="59"/>
      <c r="AB130" s="82"/>
      <c r="AC130" s="82"/>
      <c r="AD130" s="85"/>
      <c r="AE130" s="85"/>
      <c r="AF130" s="59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59"/>
      <c r="AT130" s="59"/>
      <c r="AV130" s="66"/>
      <c r="BM130" s="59"/>
      <c r="BN130" s="59"/>
    </row>
    <row r="131" spans="4:66" s="49" customFormat="1">
      <c r="D131" s="37"/>
      <c r="E131" s="37"/>
      <c r="F131" s="40"/>
      <c r="G131" s="40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40"/>
      <c r="Z131" s="40"/>
      <c r="AA131" s="59"/>
      <c r="AB131" s="82"/>
      <c r="AC131" s="82"/>
      <c r="AD131" s="85"/>
      <c r="AE131" s="85"/>
      <c r="AF131" s="59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59"/>
      <c r="AT131" s="59"/>
      <c r="AV131" s="66"/>
      <c r="BM131" s="59"/>
      <c r="BN131" s="59"/>
    </row>
    <row r="132" spans="4:66" s="49" customFormat="1">
      <c r="D132" s="37"/>
      <c r="E132" s="37"/>
      <c r="F132" s="40"/>
      <c r="G132" s="40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40"/>
      <c r="Z132" s="40"/>
      <c r="AA132" s="59"/>
      <c r="AB132" s="82"/>
      <c r="AC132" s="82"/>
      <c r="AD132" s="85"/>
      <c r="AE132" s="85"/>
      <c r="AF132" s="59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59"/>
      <c r="AT132" s="59"/>
      <c r="AV132" s="66"/>
      <c r="BM132" s="59"/>
      <c r="BN132" s="59"/>
    </row>
    <row r="133" spans="4:66" s="49" customFormat="1">
      <c r="D133" s="37"/>
      <c r="E133" s="37"/>
      <c r="F133" s="40"/>
      <c r="G133" s="40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40"/>
      <c r="Z133" s="40"/>
      <c r="AA133" s="59"/>
      <c r="AB133" s="82"/>
      <c r="AC133" s="82"/>
      <c r="AD133" s="85"/>
      <c r="AE133" s="85"/>
      <c r="AF133" s="59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59"/>
      <c r="AT133" s="59"/>
      <c r="AV133" s="66"/>
      <c r="BM133" s="59"/>
      <c r="BN133" s="59"/>
    </row>
    <row r="134" spans="4:66" s="49" customFormat="1">
      <c r="D134" s="37"/>
      <c r="E134" s="37"/>
      <c r="F134" s="40"/>
      <c r="G134" s="40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40"/>
      <c r="Z134" s="40"/>
      <c r="AA134" s="59"/>
      <c r="AB134" s="82"/>
      <c r="AC134" s="82"/>
      <c r="AD134" s="85"/>
      <c r="AE134" s="85"/>
      <c r="AF134" s="59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59"/>
      <c r="AT134" s="59"/>
      <c r="AV134" s="66"/>
      <c r="BM134" s="59"/>
      <c r="BN134" s="59"/>
    </row>
    <row r="135" spans="4:66" s="49" customFormat="1">
      <c r="D135" s="37"/>
      <c r="E135" s="37"/>
      <c r="F135" s="40"/>
      <c r="G135" s="40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40"/>
      <c r="Z135" s="40"/>
      <c r="AA135" s="59"/>
      <c r="AB135" s="82"/>
      <c r="AC135" s="82"/>
      <c r="AD135" s="85"/>
      <c r="AE135" s="85"/>
      <c r="AF135" s="59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59"/>
      <c r="AT135" s="59"/>
      <c r="AV135" s="66"/>
      <c r="BM135" s="59"/>
      <c r="BN135" s="59"/>
    </row>
    <row r="136" spans="4:66" s="49" customFormat="1">
      <c r="D136" s="37"/>
      <c r="E136" s="37"/>
      <c r="F136" s="40"/>
      <c r="G136" s="40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40"/>
      <c r="Z136" s="40"/>
      <c r="AA136" s="59"/>
      <c r="AB136" s="82"/>
      <c r="AC136" s="82"/>
      <c r="AD136" s="85"/>
      <c r="AE136" s="85"/>
      <c r="AF136" s="59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59"/>
      <c r="AT136" s="59"/>
      <c r="AV136" s="66"/>
      <c r="BM136" s="59"/>
      <c r="BN136" s="59"/>
    </row>
    <row r="137" spans="4:66" s="49" customFormat="1">
      <c r="D137" s="37"/>
      <c r="E137" s="37"/>
      <c r="F137" s="40"/>
      <c r="G137" s="40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40"/>
      <c r="Z137" s="40"/>
      <c r="AA137" s="59"/>
      <c r="AB137" s="82"/>
      <c r="AC137" s="82"/>
      <c r="AD137" s="85"/>
      <c r="AE137" s="85"/>
      <c r="AF137" s="59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59"/>
      <c r="AT137" s="59"/>
      <c r="AV137" s="66"/>
      <c r="BM137" s="59"/>
      <c r="BN137" s="59"/>
    </row>
    <row r="138" spans="4:66" s="49" customFormat="1">
      <c r="D138" s="37"/>
      <c r="E138" s="37"/>
      <c r="F138" s="40"/>
      <c r="G138" s="40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40"/>
      <c r="Z138" s="40"/>
      <c r="AA138" s="59"/>
      <c r="AB138" s="82"/>
      <c r="AC138" s="82"/>
      <c r="AD138" s="85"/>
      <c r="AE138" s="85"/>
      <c r="AF138" s="59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59"/>
      <c r="AT138" s="59"/>
      <c r="AV138" s="68"/>
      <c r="BM138" s="59"/>
      <c r="BN138" s="59"/>
    </row>
    <row r="139" spans="4:66" s="49" customFormat="1">
      <c r="D139" s="37"/>
      <c r="E139" s="37"/>
      <c r="F139" s="40"/>
      <c r="G139" s="40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40"/>
      <c r="Z139" s="40"/>
      <c r="AA139" s="59"/>
      <c r="AB139" s="82"/>
      <c r="AC139" s="82"/>
      <c r="AD139" s="85"/>
      <c r="AE139" s="85"/>
      <c r="AF139" s="59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59"/>
      <c r="AT139" s="59"/>
      <c r="AV139" s="68"/>
      <c r="BM139" s="59"/>
      <c r="BN139" s="59"/>
    </row>
    <row r="140" spans="4:66" s="49" customFormat="1">
      <c r="D140" s="37"/>
      <c r="E140" s="37"/>
      <c r="F140" s="40"/>
      <c r="G140" s="40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40"/>
      <c r="Z140" s="40"/>
      <c r="AA140" s="59"/>
      <c r="AB140" s="82"/>
      <c r="AC140" s="82"/>
      <c r="AD140" s="85"/>
      <c r="AE140" s="85"/>
      <c r="AF140" s="59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59"/>
      <c r="AT140" s="59"/>
      <c r="AV140" s="68"/>
      <c r="BM140" s="59"/>
      <c r="BN140" s="59"/>
    </row>
    <row r="141" spans="4:66" s="49" customFormat="1">
      <c r="D141" s="37"/>
      <c r="E141" s="37"/>
      <c r="F141" s="40"/>
      <c r="G141" s="40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40"/>
      <c r="Z141" s="40"/>
      <c r="AA141" s="59"/>
      <c r="AB141" s="82"/>
      <c r="AC141" s="82"/>
      <c r="AD141" s="85"/>
      <c r="AE141" s="85"/>
      <c r="AF141" s="59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59"/>
      <c r="AT141" s="59"/>
      <c r="AV141" s="68"/>
      <c r="BM141" s="59"/>
      <c r="BN141" s="59"/>
    </row>
    <row r="142" spans="4:66" s="49" customFormat="1">
      <c r="D142" s="37"/>
      <c r="E142" s="37"/>
      <c r="F142" s="37"/>
      <c r="G142" s="37"/>
      <c r="O142" s="59"/>
      <c r="P142" s="59"/>
      <c r="Q142" s="59"/>
      <c r="R142" s="59"/>
      <c r="Y142" s="37"/>
      <c r="Z142" s="37"/>
      <c r="AB142" s="82"/>
      <c r="AC142" s="82"/>
      <c r="AD142" s="82"/>
      <c r="AE142" s="82"/>
      <c r="AV142" s="87"/>
    </row>
    <row r="143" spans="4:66" s="49" customFormat="1">
      <c r="D143" s="37"/>
      <c r="E143" s="37"/>
      <c r="F143" s="37"/>
      <c r="G143" s="37"/>
      <c r="O143" s="59"/>
      <c r="P143" s="59"/>
      <c r="Q143" s="59"/>
      <c r="R143" s="59"/>
      <c r="Y143" s="37"/>
      <c r="Z143" s="37"/>
      <c r="AB143" s="82"/>
      <c r="AC143" s="82"/>
      <c r="AD143" s="82"/>
      <c r="AE143" s="82"/>
      <c r="AV143" s="87"/>
    </row>
    <row r="144" spans="4:66" s="49" customFormat="1">
      <c r="D144" s="37"/>
      <c r="E144" s="37"/>
      <c r="F144" s="37"/>
      <c r="G144" s="37"/>
      <c r="O144" s="59"/>
      <c r="P144" s="59"/>
      <c r="Q144" s="59"/>
      <c r="R144" s="59"/>
      <c r="Y144" s="37"/>
      <c r="Z144" s="37"/>
      <c r="AB144" s="82"/>
      <c r="AC144" s="82"/>
      <c r="AD144" s="82"/>
      <c r="AE144" s="82"/>
      <c r="AV144" s="87"/>
    </row>
    <row r="145" spans="1:66" s="49" customFormat="1">
      <c r="D145" s="37"/>
      <c r="E145" s="37"/>
      <c r="F145" s="37"/>
      <c r="G145" s="37"/>
      <c r="O145" s="59"/>
      <c r="P145" s="59"/>
      <c r="Q145" s="59"/>
      <c r="R145" s="59"/>
      <c r="Y145" s="37"/>
      <c r="Z145" s="37"/>
      <c r="AB145" s="82"/>
      <c r="AC145" s="82"/>
      <c r="AD145" s="82"/>
      <c r="AE145" s="82"/>
      <c r="AV145" s="87"/>
    </row>
    <row r="146" spans="1:66" s="49" customFormat="1">
      <c r="D146" s="37"/>
      <c r="E146" s="37"/>
      <c r="F146" s="37"/>
      <c r="G146" s="37"/>
      <c r="O146" s="59"/>
      <c r="P146" s="59"/>
      <c r="Q146" s="59"/>
      <c r="R146" s="59"/>
      <c r="Y146" s="37"/>
      <c r="Z146" s="37"/>
      <c r="AB146" s="82"/>
      <c r="AC146" s="82"/>
      <c r="AD146" s="82"/>
      <c r="AE146" s="82"/>
      <c r="AV146" s="87"/>
    </row>
    <row r="147" spans="1:66" s="49" customFormat="1">
      <c r="D147" s="37"/>
      <c r="E147" s="37"/>
      <c r="F147" s="37"/>
      <c r="G147" s="37"/>
      <c r="M147" s="59"/>
      <c r="N147" s="59"/>
      <c r="O147" s="59"/>
      <c r="P147" s="59"/>
      <c r="Q147" s="59"/>
      <c r="R147" s="59"/>
      <c r="Y147" s="37"/>
      <c r="Z147" s="37"/>
      <c r="AB147" s="82"/>
      <c r="AC147" s="82"/>
      <c r="AD147" s="82"/>
      <c r="AE147" s="82"/>
      <c r="AV147" s="87"/>
    </row>
    <row r="148" spans="1:66" s="49" customFormat="1">
      <c r="A148" s="91"/>
      <c r="D148" s="37"/>
      <c r="E148" s="37"/>
      <c r="F148" s="41"/>
      <c r="G148" s="37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66"/>
      <c r="U148" s="66"/>
      <c r="V148" s="59"/>
      <c r="W148" s="59"/>
      <c r="Y148" s="40"/>
      <c r="Z148" s="40"/>
      <c r="AA148" s="59"/>
      <c r="AB148" s="82"/>
      <c r="AC148" s="82"/>
      <c r="AD148" s="82"/>
      <c r="AE148" s="85"/>
      <c r="AF148" s="59"/>
      <c r="AV148" s="87"/>
      <c r="BM148" s="59"/>
      <c r="BN148" s="59"/>
    </row>
    <row r="149" spans="1:66" s="49" customFormat="1">
      <c r="D149" s="37"/>
      <c r="E149" s="37"/>
      <c r="F149" s="41"/>
      <c r="G149" s="37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66"/>
      <c r="U149" s="66"/>
      <c r="V149" s="59"/>
      <c r="W149" s="59"/>
      <c r="Y149" s="40"/>
      <c r="Z149" s="40"/>
      <c r="AA149" s="59"/>
      <c r="AB149" s="82"/>
      <c r="AC149" s="82"/>
      <c r="AD149" s="82"/>
      <c r="AE149" s="85"/>
      <c r="AF149" s="59"/>
      <c r="AV149" s="87"/>
      <c r="BM149" s="59"/>
      <c r="BN149" s="59"/>
    </row>
    <row r="150" spans="1:66" s="49" customFormat="1">
      <c r="D150" s="37"/>
      <c r="E150" s="37"/>
      <c r="F150" s="41"/>
      <c r="G150" s="37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66"/>
      <c r="U150" s="66"/>
      <c r="V150" s="59"/>
      <c r="W150" s="59"/>
      <c r="Y150" s="40"/>
      <c r="Z150" s="40"/>
      <c r="AA150" s="59"/>
      <c r="AB150" s="82"/>
      <c r="AC150" s="82"/>
      <c r="AD150" s="82"/>
      <c r="AE150" s="85"/>
      <c r="AF150" s="59"/>
      <c r="AV150" s="87"/>
      <c r="BM150" s="59"/>
      <c r="BN150" s="59"/>
    </row>
    <row r="151" spans="1:66" s="49" customFormat="1">
      <c r="D151" s="37"/>
      <c r="E151" s="37"/>
      <c r="F151" s="41"/>
      <c r="G151" s="37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66"/>
      <c r="U151" s="66"/>
      <c r="V151" s="59"/>
      <c r="W151" s="59"/>
      <c r="Y151" s="40"/>
      <c r="Z151" s="40"/>
      <c r="AA151" s="59"/>
      <c r="AB151" s="82"/>
      <c r="AC151" s="82"/>
      <c r="AD151" s="82"/>
      <c r="AE151" s="85"/>
      <c r="AF151" s="59"/>
      <c r="BM151" s="59"/>
      <c r="BN151" s="59"/>
    </row>
    <row r="152" spans="1:66" s="49" customFormat="1">
      <c r="D152" s="37"/>
      <c r="E152" s="37"/>
      <c r="F152" s="41"/>
      <c r="G152" s="37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66"/>
      <c r="U152" s="66"/>
      <c r="V152" s="59"/>
      <c r="W152" s="59"/>
      <c r="Y152" s="40"/>
      <c r="Z152" s="40"/>
      <c r="AA152" s="59"/>
      <c r="AB152" s="82"/>
      <c r="AC152" s="82"/>
      <c r="AD152" s="82"/>
      <c r="AE152" s="85"/>
      <c r="AF152" s="59"/>
      <c r="BM152" s="59"/>
      <c r="BN152" s="59"/>
    </row>
    <row r="153" spans="1:66" s="49" customFormat="1">
      <c r="D153" s="37"/>
      <c r="E153" s="37"/>
      <c r="F153" s="41"/>
      <c r="G153" s="37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66"/>
      <c r="U153" s="66"/>
      <c r="V153" s="59"/>
      <c r="W153" s="59"/>
      <c r="Y153" s="40"/>
      <c r="Z153" s="40"/>
      <c r="AA153" s="59"/>
      <c r="AB153" s="82"/>
      <c r="AC153" s="82"/>
      <c r="AD153" s="82"/>
      <c r="AE153" s="85"/>
      <c r="AF153" s="59"/>
      <c r="BM153" s="59"/>
      <c r="BN153" s="59"/>
    </row>
    <row r="154" spans="1:66" s="49" customFormat="1">
      <c r="D154" s="37"/>
      <c r="E154" s="37"/>
      <c r="F154" s="41"/>
      <c r="G154" s="37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92"/>
      <c r="U154" s="92"/>
      <c r="V154" s="60"/>
      <c r="W154" s="60"/>
      <c r="Y154" s="40"/>
      <c r="Z154" s="40"/>
      <c r="AA154" s="60"/>
      <c r="AB154" s="82"/>
      <c r="AC154" s="82"/>
      <c r="AD154" s="82"/>
      <c r="AE154" s="86"/>
      <c r="AF154" s="60"/>
      <c r="BM154" s="60"/>
      <c r="BN154" s="60"/>
    </row>
    <row r="155" spans="1:66" s="49" customFormat="1">
      <c r="D155" s="37"/>
      <c r="E155" s="37"/>
      <c r="F155" s="41"/>
      <c r="G155" s="37"/>
      <c r="J155" s="59"/>
      <c r="K155" s="59"/>
      <c r="L155" s="59"/>
      <c r="M155" s="59"/>
      <c r="N155" s="59"/>
      <c r="O155" s="59"/>
      <c r="P155" s="59"/>
      <c r="Q155" s="59"/>
      <c r="R155" s="59"/>
      <c r="S155" s="40"/>
      <c r="T155" s="66"/>
      <c r="U155" s="41"/>
      <c r="V155" s="59"/>
      <c r="W155" s="40"/>
      <c r="Y155" s="40"/>
      <c r="Z155" s="40"/>
      <c r="AA155" s="59"/>
      <c r="AB155" s="82"/>
      <c r="AC155" s="82"/>
      <c r="AD155" s="82"/>
      <c r="AE155" s="85"/>
      <c r="AF155" s="40"/>
      <c r="BM155" s="59"/>
      <c r="BN155" s="40"/>
    </row>
    <row r="156" spans="1:66" s="49" customFormat="1">
      <c r="D156" s="37"/>
      <c r="E156" s="37"/>
      <c r="F156" s="41"/>
      <c r="G156" s="37"/>
      <c r="J156" s="59"/>
      <c r="K156" s="59"/>
      <c r="L156" s="59"/>
      <c r="M156" s="59"/>
      <c r="N156" s="59"/>
      <c r="O156" s="59"/>
      <c r="P156" s="59"/>
      <c r="Q156" s="59"/>
      <c r="R156" s="59"/>
      <c r="S156" s="40"/>
      <c r="T156" s="66"/>
      <c r="U156" s="41"/>
      <c r="V156" s="59"/>
      <c r="W156" s="40"/>
      <c r="Y156" s="40"/>
      <c r="Z156" s="40"/>
      <c r="AA156" s="59"/>
      <c r="AB156" s="82"/>
      <c r="AC156" s="82"/>
      <c r="AD156" s="82"/>
      <c r="AE156" s="85"/>
      <c r="AF156" s="40"/>
      <c r="BM156" s="59"/>
      <c r="BN156" s="40"/>
    </row>
    <row r="157" spans="1:66" s="49" customFormat="1">
      <c r="D157" s="37"/>
      <c r="E157" s="37"/>
      <c r="F157" s="41"/>
      <c r="G157" s="37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66"/>
      <c r="U157" s="66"/>
      <c r="V157" s="59"/>
      <c r="W157" s="59"/>
      <c r="Y157" s="40"/>
      <c r="Z157" s="40"/>
      <c r="AA157" s="59"/>
      <c r="AB157" s="82"/>
      <c r="AC157" s="82"/>
      <c r="AD157" s="82"/>
      <c r="AE157" s="85"/>
      <c r="AF157" s="59"/>
      <c r="BM157" s="59"/>
      <c r="BN157" s="59"/>
    </row>
    <row r="158" spans="1:66" s="49" customFormat="1">
      <c r="D158" s="37"/>
      <c r="E158" s="37"/>
      <c r="F158" s="37"/>
      <c r="G158" s="37"/>
      <c r="O158" s="59"/>
      <c r="P158" s="59"/>
      <c r="Q158" s="59"/>
      <c r="R158" s="59"/>
      <c r="Y158" s="37"/>
      <c r="Z158" s="37"/>
      <c r="AB158" s="82"/>
      <c r="AC158" s="82"/>
      <c r="AD158" s="82"/>
      <c r="AE158" s="82"/>
    </row>
    <row r="159" spans="1:66" s="49" customFormat="1">
      <c r="D159" s="37"/>
      <c r="E159" s="37"/>
      <c r="F159" s="37"/>
      <c r="G159" s="37"/>
      <c r="O159" s="59"/>
      <c r="P159" s="59"/>
      <c r="Q159" s="59"/>
      <c r="R159" s="59"/>
      <c r="Y159" s="37"/>
      <c r="Z159" s="37"/>
      <c r="AB159" s="82"/>
      <c r="AC159" s="82"/>
      <c r="AD159" s="82"/>
      <c r="AE159" s="82"/>
    </row>
    <row r="160" spans="1:66" s="49" customFormat="1">
      <c r="D160" s="37"/>
      <c r="E160" s="37"/>
      <c r="F160" s="42"/>
      <c r="G160" s="37"/>
      <c r="J160" s="8"/>
      <c r="K160" s="8"/>
      <c r="L160" s="8"/>
      <c r="N160" s="8"/>
      <c r="O160" s="59"/>
      <c r="P160" s="59"/>
      <c r="Q160" s="59"/>
      <c r="R160" s="59"/>
      <c r="T160" s="93"/>
      <c r="U160" s="93"/>
      <c r="V160" s="8"/>
      <c r="W160" s="8"/>
      <c r="Y160" s="12"/>
      <c r="Z160" s="37"/>
      <c r="AB160" s="82"/>
      <c r="AC160" s="82"/>
      <c r="AD160" s="82"/>
      <c r="AE160" s="82"/>
    </row>
    <row r="161" spans="4:31" s="49" customFormat="1">
      <c r="D161" s="37"/>
      <c r="E161" s="37"/>
      <c r="F161" s="42"/>
      <c r="G161" s="37"/>
      <c r="J161" s="8"/>
      <c r="K161" s="8"/>
      <c r="L161" s="8"/>
      <c r="N161" s="8"/>
      <c r="O161" s="59"/>
      <c r="P161" s="59"/>
      <c r="Q161" s="59"/>
      <c r="R161" s="59"/>
      <c r="T161" s="93"/>
      <c r="U161" s="93"/>
      <c r="V161" s="8"/>
      <c r="W161" s="8"/>
      <c r="Y161" s="12"/>
      <c r="Z161" s="37"/>
      <c r="AB161" s="82"/>
      <c r="AC161" s="82"/>
      <c r="AD161" s="82"/>
      <c r="AE161" s="82"/>
    </row>
    <row r="162" spans="4:31" s="49" customFormat="1">
      <c r="D162" s="37"/>
      <c r="E162" s="37"/>
      <c r="F162" s="42"/>
      <c r="G162" s="37"/>
      <c r="J162" s="8"/>
      <c r="K162" s="8"/>
      <c r="L162" s="8"/>
      <c r="M162" s="8"/>
      <c r="N162" s="8"/>
      <c r="O162" s="59"/>
      <c r="P162" s="59"/>
      <c r="Q162" s="59"/>
      <c r="R162" s="59"/>
      <c r="S162" s="8"/>
      <c r="T162" s="93"/>
      <c r="U162" s="93"/>
      <c r="V162" s="8"/>
      <c r="W162" s="8"/>
      <c r="X162" s="8"/>
      <c r="Y162" s="12"/>
      <c r="Z162" s="12"/>
      <c r="AB162" s="82"/>
      <c r="AC162" s="82"/>
      <c r="AD162" s="82"/>
      <c r="AE162" s="82"/>
    </row>
    <row r="163" spans="4:31" s="49" customFormat="1">
      <c r="D163" s="37"/>
      <c r="E163" s="37"/>
      <c r="F163" s="42"/>
      <c r="G163" s="37"/>
      <c r="J163" s="8"/>
      <c r="K163" s="8"/>
      <c r="L163" s="8"/>
      <c r="M163" s="8"/>
      <c r="N163" s="8"/>
      <c r="O163" s="59"/>
      <c r="P163" s="59"/>
      <c r="Q163" s="59"/>
      <c r="R163" s="59"/>
      <c r="S163" s="8"/>
      <c r="T163" s="93"/>
      <c r="U163" s="93"/>
      <c r="V163" s="8"/>
      <c r="W163" s="8"/>
      <c r="X163" s="8"/>
      <c r="Y163" s="12"/>
      <c r="Z163" s="12"/>
      <c r="AB163" s="82"/>
      <c r="AC163" s="82"/>
      <c r="AD163" s="82"/>
      <c r="AE163" s="82"/>
    </row>
    <row r="164" spans="4:31" s="49" customFormat="1">
      <c r="D164" s="37"/>
      <c r="E164" s="37"/>
      <c r="F164" s="42"/>
      <c r="G164" s="37"/>
      <c r="J164" s="8"/>
      <c r="K164" s="8"/>
      <c r="L164" s="8"/>
      <c r="M164" s="8"/>
      <c r="N164" s="8"/>
      <c r="O164" s="59"/>
      <c r="P164" s="59"/>
      <c r="Q164" s="59"/>
      <c r="R164" s="59"/>
      <c r="S164" s="8"/>
      <c r="T164" s="93"/>
      <c r="U164" s="93"/>
      <c r="V164" s="8"/>
      <c r="W164" s="8"/>
      <c r="X164" s="8"/>
      <c r="Y164" s="12"/>
      <c r="Z164" s="12"/>
      <c r="AB164" s="82"/>
      <c r="AC164" s="82"/>
      <c r="AD164" s="82"/>
      <c r="AE164" s="82"/>
    </row>
    <row r="165" spans="4:31" s="49" customFormat="1">
      <c r="D165" s="37"/>
      <c r="E165" s="37"/>
      <c r="F165" s="42"/>
      <c r="G165" s="37"/>
      <c r="J165" s="8"/>
      <c r="K165" s="8"/>
      <c r="L165" s="8"/>
      <c r="M165" s="8"/>
      <c r="N165" s="8"/>
      <c r="O165" s="59"/>
      <c r="P165" s="59"/>
      <c r="Q165" s="59"/>
      <c r="R165" s="59"/>
      <c r="S165" s="8"/>
      <c r="T165" s="93"/>
      <c r="U165" s="93"/>
      <c r="V165" s="8"/>
      <c r="W165" s="8"/>
      <c r="X165" s="8"/>
      <c r="Y165" s="12"/>
      <c r="Z165" s="12"/>
      <c r="AB165" s="82"/>
      <c r="AC165" s="82"/>
      <c r="AD165" s="82"/>
      <c r="AE165" s="82"/>
    </row>
    <row r="166" spans="4:31" s="49" customFormat="1">
      <c r="D166" s="37"/>
      <c r="E166" s="37"/>
      <c r="F166" s="42"/>
      <c r="G166" s="37"/>
      <c r="J166" s="61"/>
      <c r="K166" s="61"/>
      <c r="L166" s="61"/>
      <c r="M166" s="61"/>
      <c r="N166" s="61"/>
      <c r="O166" s="59"/>
      <c r="P166" s="59"/>
      <c r="Q166" s="59"/>
      <c r="R166" s="59"/>
      <c r="S166" s="61"/>
      <c r="T166" s="94"/>
      <c r="U166" s="94"/>
      <c r="V166" s="61"/>
      <c r="W166" s="61"/>
      <c r="X166" s="61"/>
      <c r="Y166" s="12"/>
      <c r="Z166" s="12"/>
      <c r="AB166" s="82"/>
      <c r="AC166" s="82"/>
      <c r="AD166" s="82"/>
      <c r="AE166" s="82"/>
    </row>
    <row r="167" spans="4:31" s="49" customFormat="1">
      <c r="D167" s="37"/>
      <c r="E167" s="37"/>
      <c r="F167" s="42"/>
      <c r="G167" s="37"/>
      <c r="J167" s="8"/>
      <c r="K167" s="8"/>
      <c r="L167" s="8"/>
      <c r="M167" s="8"/>
      <c r="N167" s="8"/>
      <c r="O167" s="59"/>
      <c r="P167" s="59"/>
      <c r="Q167" s="59"/>
      <c r="R167" s="59"/>
      <c r="S167" s="8"/>
      <c r="T167" s="93"/>
      <c r="U167" s="93"/>
      <c r="V167" s="8"/>
      <c r="W167" s="8"/>
      <c r="X167" s="8"/>
      <c r="Y167" s="12"/>
      <c r="Z167" s="12"/>
      <c r="AB167" s="82"/>
      <c r="AC167" s="82"/>
      <c r="AD167" s="82"/>
      <c r="AE167" s="82"/>
    </row>
    <row r="168" spans="4:31" s="49" customFormat="1">
      <c r="D168" s="37"/>
      <c r="E168" s="37"/>
      <c r="F168" s="42"/>
      <c r="G168" s="37"/>
      <c r="J168" s="8"/>
      <c r="K168" s="8"/>
      <c r="L168" s="8"/>
      <c r="M168" s="8"/>
      <c r="N168" s="8"/>
      <c r="O168" s="59"/>
      <c r="P168" s="59"/>
      <c r="Q168" s="59"/>
      <c r="R168" s="59"/>
      <c r="S168" s="8"/>
      <c r="T168" s="93"/>
      <c r="U168" s="93"/>
      <c r="V168" s="8"/>
      <c r="W168" s="8"/>
      <c r="X168" s="8"/>
      <c r="Y168" s="12"/>
      <c r="Z168" s="12"/>
      <c r="AB168" s="82"/>
      <c r="AC168" s="82"/>
      <c r="AD168" s="82"/>
      <c r="AE168" s="82"/>
    </row>
    <row r="169" spans="4:31" s="49" customFormat="1">
      <c r="D169" s="37"/>
      <c r="E169" s="37"/>
      <c r="F169" s="42"/>
      <c r="G169" s="37"/>
      <c r="J169" s="8"/>
      <c r="K169" s="8"/>
      <c r="L169" s="8"/>
      <c r="M169" s="8"/>
      <c r="N169" s="8"/>
      <c r="O169" s="59"/>
      <c r="P169" s="59"/>
      <c r="Q169" s="59"/>
      <c r="R169" s="59"/>
      <c r="S169" s="8"/>
      <c r="T169" s="93"/>
      <c r="U169" s="93"/>
      <c r="V169" s="8"/>
      <c r="W169" s="8"/>
      <c r="X169" s="8"/>
      <c r="Y169" s="12"/>
      <c r="Z169" s="12"/>
      <c r="AB169" s="82"/>
      <c r="AC169" s="82"/>
      <c r="AD169" s="82"/>
      <c r="AE169" s="82"/>
    </row>
    <row r="170" spans="4:31" s="49" customFormat="1">
      <c r="D170" s="37"/>
      <c r="E170" s="37"/>
      <c r="F170" s="37"/>
      <c r="G170" s="37"/>
      <c r="O170" s="59"/>
      <c r="P170" s="59"/>
      <c r="Q170" s="59"/>
      <c r="R170" s="59"/>
      <c r="Y170" s="37"/>
      <c r="Z170" s="37"/>
      <c r="AB170" s="82"/>
      <c r="AC170" s="82"/>
      <c r="AD170" s="82"/>
      <c r="AE170" s="82"/>
    </row>
    <row r="171" spans="4:31" s="49" customFormat="1">
      <c r="D171" s="37"/>
      <c r="E171" s="37"/>
      <c r="F171" s="37"/>
      <c r="G171" s="37"/>
      <c r="O171" s="59"/>
      <c r="P171" s="59"/>
      <c r="Q171" s="59"/>
      <c r="R171" s="59"/>
      <c r="Y171" s="37"/>
      <c r="Z171" s="37"/>
      <c r="AB171" s="82"/>
      <c r="AC171" s="82"/>
      <c r="AD171" s="82"/>
      <c r="AE171" s="82"/>
    </row>
    <row r="172" spans="4:31" s="49" customFormat="1">
      <c r="D172" s="37"/>
      <c r="E172" s="37"/>
      <c r="F172" s="37"/>
      <c r="G172" s="37"/>
      <c r="O172" s="59"/>
      <c r="P172" s="59"/>
      <c r="Q172" s="59"/>
      <c r="R172" s="59"/>
      <c r="Y172" s="37"/>
      <c r="Z172" s="37"/>
      <c r="AB172" s="82"/>
      <c r="AC172" s="82"/>
      <c r="AD172" s="82"/>
      <c r="AE172" s="82"/>
    </row>
    <row r="173" spans="4:31" s="49" customFormat="1">
      <c r="D173" s="37"/>
      <c r="E173" s="37"/>
      <c r="F173" s="37"/>
      <c r="G173" s="37"/>
      <c r="O173" s="59"/>
      <c r="P173" s="59"/>
      <c r="Q173" s="59"/>
      <c r="R173" s="59"/>
      <c r="Y173" s="37"/>
      <c r="Z173" s="37"/>
      <c r="AB173" s="82"/>
      <c r="AC173" s="82"/>
      <c r="AD173" s="82"/>
      <c r="AE173" s="82"/>
    </row>
    <row r="174" spans="4:31" s="49" customFormat="1">
      <c r="D174" s="37"/>
      <c r="E174" s="37"/>
      <c r="F174" s="37"/>
      <c r="G174" s="37"/>
      <c r="O174" s="59"/>
      <c r="P174" s="59"/>
      <c r="Q174" s="59"/>
      <c r="R174" s="59"/>
      <c r="Y174" s="37"/>
      <c r="Z174" s="37"/>
      <c r="AB174" s="82"/>
      <c r="AC174" s="82"/>
      <c r="AD174" s="82"/>
      <c r="AE174" s="82"/>
    </row>
  </sheetData>
  <phoneticPr fontId="4" type="noConversion"/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dataset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Xelu Morán</dc:creator>
  <cp:lastModifiedBy>Xelu Morán</cp:lastModifiedBy>
  <dcterms:created xsi:type="dcterms:W3CDTF">2011-10-13T09:31:34Z</dcterms:created>
  <dcterms:modified xsi:type="dcterms:W3CDTF">2014-07-02T14:23:05Z</dcterms:modified>
</cp:coreProperties>
</file>