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workbookProtection workbookPassword="A6C2" lockStructure="1"/>
  <bookViews>
    <workbookView xWindow="200" yWindow="0" windowWidth="25200" windowHeight="15900" activeTab="1"/>
  </bookViews>
  <sheets>
    <sheet name="Reqs" sheetId="5" r:id="rId1"/>
    <sheet name="Test Conditions" sheetId="1" r:id="rId2"/>
    <sheet name="Test Cases" sheetId="2" r:id="rId3"/>
    <sheet name="Test Procedures" sheetId="3" r:id="rId4"/>
    <sheet name="Settings" sheetId="6" r:id="rId5"/>
  </sheets>
  <externalReferences>
    <externalReference r:id="rId6"/>
  </externalReference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V27" i="2" l="1"/>
  <c r="V28" i="2"/>
  <c r="V29" i="2"/>
  <c r="V26" i="2"/>
  <c r="V9" i="2"/>
  <c r="V8" i="2"/>
  <c r="V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I1" authorId="0">
      <text>
        <r>
          <rPr>
            <b/>
            <sz val="9"/>
            <color indexed="81"/>
            <rFont val="Tahoma"/>
            <family val="2"/>
          </rPr>
          <t>qubsys:</t>
        </r>
        <r>
          <rPr>
            <sz val="9"/>
            <color indexed="81"/>
            <rFont val="Tahoma"/>
            <family val="2"/>
          </rPr>
          <t xml:space="preserve">
The status of the Test case i.e. is it pending, passed or failed</t>
        </r>
      </text>
    </comment>
    <comment ref="K1" authorId="0">
      <text>
        <r>
          <rPr>
            <b/>
            <sz val="9"/>
            <color indexed="81"/>
            <rFont val="Tahoma"/>
            <family val="2"/>
          </rPr>
          <t>qubsys:</t>
        </r>
        <r>
          <rPr>
            <sz val="9"/>
            <color indexed="81"/>
            <rFont val="Tahoma"/>
            <family val="2"/>
          </rPr>
          <t xml:space="preserve">
A unique incident ID</t>
        </r>
      </text>
    </comment>
    <comment ref="L1" authorId="0">
      <text>
        <r>
          <rPr>
            <b/>
            <sz val="9"/>
            <color indexed="81"/>
            <rFont val="Tahoma"/>
            <family val="2"/>
          </rPr>
          <t>qubsys:</t>
        </r>
        <r>
          <rPr>
            <sz val="9"/>
            <color indexed="81"/>
            <rFont val="Tahoma"/>
            <family val="2"/>
          </rPr>
          <t xml:space="preserve">
The assigned severity - 
Critical: Results in the failure of the complete software system, of a critical subsystem so that no work or testing can be carried out after the occurrence of the defect. It also applies to data loss failures and with processes that leave inconsistent data stored on the database. 
• Login does not work. 
• Main page does not load. 
• A null pointer exception on a critical subsystem. 
• It is not possible to use the system on some of the most common flows. 
• Significant Performance Issues 
Major: Causes failure of entire or part of system, but there are some processing alternatives which allows further operation of the system. It also applies to the system crashing, or aborting, during normal operation of a non-critical flow. 
• Functionality missed out / Incorrect implementation (major deviation from Requirements). 
• Performance Issues 
• Mandatory field validation is missing (allows wrong data generation) 
• Screen layout issues (which hinders functionality) 
• Browser/OS incompatibility issues (for widely used combinations). 
Minor: Does not result in failure but causes the system to show incorrect, incomplete, or inconsistent results (note that show inconsistent results is way different to generating inconsistent results at database level as explained above). A critical usability issue fits also in this category, as well as if there is a simple workaround. 
• Functionality incorrectly implemented (minor deviation from Requirements). 
• Screen layout issues (do not interfere with the system but are notorious) 
• Keyboard shortcuts not working 
• Field validation is missing (does not allow wrong data generation) 
• Page titles missing. 
• Pages style different than Front End / Main Page style. 
• Default Value missing for the fields required. 
• Missing images or text which does not hinders functionality. 
• Browser/OS incompatibility issues (for supported but not widely used combinations). 
• Documentation errors 
Minor: Small errors that do not prevent or hinder functionality, typos, grammar mistakes, wrong terminology, general usability issues and styling. 
• Generic screen layout issues 
• Cursor Set Focus and Tab flow on the Page. 
• Spelling Mistakes / Grammatical Mistakes. 
• Alt Text for Images. 
• GUI image, colours etc. 
</t>
        </r>
      </text>
    </comment>
  </commentList>
</comments>
</file>

<file path=xl/sharedStrings.xml><?xml version="1.0" encoding="utf-8"?>
<sst xmlns="http://schemas.openxmlformats.org/spreadsheetml/2006/main" count="598" uniqueCount="323">
  <si>
    <t xml:space="preserve">Req </t>
  </si>
  <si>
    <t>Description</t>
  </si>
  <si>
    <t>Test Condition ID</t>
  </si>
  <si>
    <t>Source</t>
  </si>
  <si>
    <t>Priority</t>
  </si>
  <si>
    <t>High</t>
  </si>
  <si>
    <t>Test case ID</t>
  </si>
  <si>
    <t>Preconditions</t>
  </si>
  <si>
    <t>Test data</t>
  </si>
  <si>
    <t>Low</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</si>
  <si>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</si>
  <si>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</si>
  <si>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</si>
  <si>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</si>
  <si>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</si>
  <si>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</si>
  <si>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</si>
  <si>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</si>
  <si>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</si>
  <si>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</si>
  <si>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</si>
  <si>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</si>
  <si>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</si>
  <si>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</si>
  <si>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</si>
  <si>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</si>
  <si>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</si>
  <si>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</si>
  <si>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</si>
  <si>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</si>
  <si>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</si>
  <si>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</si>
  <si>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</si>
  <si>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</si>
  <si>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</si>
  <si>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</si>
  <si>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</si>
  <si>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</si>
  <si>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</si>
  <si>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</si>
  <si>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</si>
  <si>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</si>
  <si>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</si>
  <si>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</si>
  <si>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</si>
  <si>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</si>
  <si>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</si>
  <si>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</si>
  <si>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</si>
  <si>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</si>
  <si>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Stats on Test case runs</t>
  </si>
  <si>
    <t xml:space="preserve">Stats on Defects </t>
  </si>
  <si>
    <t>N/A</t>
  </si>
  <si>
    <t>Summary</t>
  </si>
  <si>
    <t>Major</t>
  </si>
  <si>
    <t>Minor</t>
  </si>
  <si>
    <t>Trivial</t>
  </si>
  <si>
    <t xml:space="preserve">Test condition(s) </t>
  </si>
  <si>
    <t>4.1.25</t>
  </si>
  <si>
    <t>4.1.25 The About page should contain textual information on the company.</t>
  </si>
  <si>
    <t>Requirements 4.1.25</t>
  </si>
  <si>
    <t>To show that a user can see a visual display of textual information about the company</t>
  </si>
  <si>
    <t>About_TCase_1</t>
  </si>
  <si>
    <t>Check that there is a visual display of the textual information about the company</t>
  </si>
  <si>
    <t>A registered User is logged in and on the about page</t>
  </si>
  <si>
    <t>The user can see and read the information</t>
  </si>
  <si>
    <t>While on the about page check that there is a display of textual information about the company</t>
  </si>
  <si>
    <t>Visual test</t>
  </si>
  <si>
    <t>4.1.26</t>
  </si>
  <si>
    <t>4.1.26 The About page should include a google map to the company premises (including link to expand the map)</t>
  </si>
  <si>
    <t>About_TCon_2</t>
  </si>
  <si>
    <t>About_TCon_1</t>
  </si>
  <si>
    <t>Requirements 4.1.26</t>
  </si>
  <si>
    <t>About_TCon_3</t>
  </si>
  <si>
    <t>To show that a link can be used to expand the map</t>
  </si>
  <si>
    <t>To show that the map displayed on the page references the correct address</t>
  </si>
  <si>
    <t>About_TCon_4</t>
  </si>
  <si>
    <t>To show that the map can direct a customer on where to travel</t>
  </si>
  <si>
    <t>About_TCase_2</t>
  </si>
  <si>
    <t>Address: Computer Science Building, 18 Malone Road, Belfast, Northern Ireland, BT9 6ER</t>
  </si>
  <si>
    <t xml:space="preserve">Visual test </t>
  </si>
  <si>
    <t>About_TCase_3</t>
  </si>
  <si>
    <t>Check that the map is expanded when the link is clicked</t>
  </si>
  <si>
    <t>The map expands</t>
  </si>
  <si>
    <t>While on the about page, activate the link for expanding the map</t>
  </si>
  <si>
    <t xml:space="preserve">Manual test </t>
  </si>
  <si>
    <t>About_TCase_4</t>
  </si>
  <si>
    <t>Check that the map can direct the User</t>
  </si>
  <si>
    <t>The map will give directions to the User</t>
  </si>
  <si>
    <t>4.1.27 The About page should contain a “Quick pizza links section” to the following external web sites (all links should open in a new tab /window).</t>
  </si>
  <si>
    <t>4.1.27</t>
  </si>
  <si>
    <t>To show that the external links open the relevant pages in a new tab</t>
  </si>
  <si>
    <t>Requirements 4.1.27</t>
  </si>
  <si>
    <t>About_TCase_5</t>
  </si>
  <si>
    <t>A registered User is logged in, on the about page and an external link in the "Quick pizza links" section is activated</t>
  </si>
  <si>
    <t>A registered User is logged in, on the about page and the expand map link has been activated</t>
  </si>
  <si>
    <t>A webpage is opened when the links are activated matching the supplied address</t>
  </si>
  <si>
    <t>A webpage is opened when the links are activated in a new tab</t>
  </si>
  <si>
    <t>About_TCon_5</t>
  </si>
  <si>
    <t xml:space="preserve">Manual/Visual test </t>
  </si>
  <si>
    <t>About_TCase_6</t>
  </si>
  <si>
    <t>Check that the map displays the correct address as a preset</t>
  </si>
  <si>
    <t>Address: Computer Science Building, 18 Malone Road, Belfast, Northern Ireland, BT9 5BN</t>
  </si>
  <si>
    <t>The preloaded address matches the given address</t>
  </si>
  <si>
    <t>About_TCase_7</t>
  </si>
  <si>
    <t>The user is able to see the map</t>
  </si>
  <si>
    <t>Check that a map is displayed on the about page</t>
  </si>
  <si>
    <t>Brien Gillen</t>
  </si>
  <si>
    <t>About_Defect_1</t>
  </si>
  <si>
    <t>Data Mismatch</t>
  </si>
  <si>
    <t>While on the about page check that there is a map displayed</t>
  </si>
  <si>
    <t>While on the about page, activate the expand map link, when map has expanded click directions, enter a start location, select the appropriate method of travel and activate the start arrow</t>
  </si>
  <si>
    <t>While on the about page check the preloaded address on the map matches the address test data</t>
  </si>
  <si>
    <t>Website link: http://www.calorieking.com/calories-in-pizza.html</t>
  </si>
  <si>
    <t>Website link: http://www.zazzle.co.uk/pizza+lover+gifts</t>
  </si>
  <si>
    <t>Website link: http://www.pizzafacts.net/</t>
  </si>
  <si>
    <t>While on the about page, activate the link under "Quick pizza links" section relevant to calories, observe where the new webpage is opened</t>
  </si>
  <si>
    <t>While on the about page, activate the link under "Quick pizza links" section relevant to gifts, observe where the new webpage is opened</t>
  </si>
  <si>
    <t>While on the about page, activate the link under "Quick pizza links" section relevant to facts, observe where the new webpage is opened</t>
  </si>
  <si>
    <t>While on the about page, activate the link under "Quick pizza links" section relevant to calories, check that the website address opened by the link matches the test data</t>
  </si>
  <si>
    <t>While on the about page, activate the link under "Quick pizza links" section relevant to gifts, check that the website address opened by the link matches the test data</t>
  </si>
  <si>
    <t>While on the about page, activate the link under "Quick pizza links" section relevant to facts, check that the website address opened by the link matches the test data</t>
  </si>
  <si>
    <t>Check that when activated the external link sends the User to the correct website</t>
  </si>
  <si>
    <t>Check that when activated the external link opens the new webpage on a new tab</t>
  </si>
  <si>
    <t>About_Defect_2</t>
  </si>
  <si>
    <t>About_Defect_3</t>
  </si>
  <si>
    <t>About_Defect_4</t>
  </si>
  <si>
    <t>About_Defect_5</t>
  </si>
  <si>
    <t>Opens in same tab</t>
  </si>
  <si>
    <t>The postcode in the preloaded address does not match the postcode from the test data for all browsers and all devices</t>
  </si>
  <si>
    <t>The website that is opened when the "Pizza Gifts" link is activated does not match the link given in the specification for all browsers and all devices</t>
  </si>
  <si>
    <t>When the "Pizza gifts" link is activated the website is opened in the current tab for all browsers and all devices</t>
  </si>
  <si>
    <t>When the "Pizza facts" link is activated the website is opened in the current tab for all browsers and all devices</t>
  </si>
  <si>
    <t>When the "Calorie counting" link is activated the website is opened in the current tab for all browsers and all devices</t>
  </si>
  <si>
    <t>To show that textual content on the page does not contain spelling or grammatical errors</t>
  </si>
  <si>
    <t>Exploratory</t>
  </si>
  <si>
    <t>To show that each webpage has a footer with the site version and copyright information listed and the information is consitant</t>
  </si>
  <si>
    <t>To show that each webpage has the company logo displayed in the header</t>
  </si>
  <si>
    <t>To show that each webpage has the Pizza Computing logo set as the browser tab icon</t>
  </si>
  <si>
    <t>To show that the user can navigate to the Home page from any other page</t>
  </si>
  <si>
    <t>To show that a logged in user can navigate to the Order page from any other page and that if a user is not logged in they are redirected to the Log in page</t>
  </si>
  <si>
    <t>To show that the user can navigate to the About page from any other page</t>
  </si>
  <si>
    <t>To show that the user can navigate to the Contact page from any other page</t>
  </si>
  <si>
    <t>To show that a user that is not logged in can navigate to the Register page from any other page</t>
  </si>
  <si>
    <t>To show that a user that is not logged in can navigate to the Log in page from any other page</t>
  </si>
  <si>
    <t>To show that a tooltip is displayed when the user hovers over any of the navigation links on any page</t>
  </si>
  <si>
    <t>Check spelling on the page</t>
  </si>
  <si>
    <t>No spelling mistakes</t>
  </si>
  <si>
    <t>Check grammar on the page</t>
  </si>
  <si>
    <t>No grammar mistakes</t>
  </si>
  <si>
    <t>Check that the page has a footer with the correct site version and copyright information</t>
  </si>
  <si>
    <t>Copyright: © 2017- QUB CSC3056 CSC7056 Testing Site                      Site Version: V2.0</t>
  </si>
  <si>
    <t>The site version and copyright information are present and match the test data</t>
  </si>
  <si>
    <t>Check that the compay logo is displayed in the page header</t>
  </si>
  <si>
    <t>The company logo is displayed in the page header</t>
  </si>
  <si>
    <t>Check that the company logo is set as the browser tab icon</t>
  </si>
  <si>
    <t>The company logo is displayed as the browser tab icon</t>
  </si>
  <si>
    <t>Check that there is a working link in the navigation section at the top of the page to the Home page</t>
  </si>
  <si>
    <t>The link is present and directs the user to the Home page</t>
  </si>
  <si>
    <t>Check that there is a working link in the navigation section at the top of the page to the Order page</t>
  </si>
  <si>
    <t>No user is logged in</t>
  </si>
  <si>
    <t>The link is present and directs the user to the Log in page</t>
  </si>
  <si>
    <t>Check that there is a working link in the navigation section at the top of the page to the About page</t>
  </si>
  <si>
    <t>The link is present and directs the user to the About page</t>
  </si>
  <si>
    <t>Check that there is a working link in the navigation section at the top of the page to the Contact page</t>
  </si>
  <si>
    <t>The link is present and directs the user to the Contact page</t>
  </si>
  <si>
    <t>Check that there is a working link to take the user to the Registration page</t>
  </si>
  <si>
    <t>The link is present and directs the user to the Registration page</t>
  </si>
  <si>
    <t>Check that there is a working link to take the user to the Log in page</t>
  </si>
  <si>
    <t>Check that a tooltip is displayed when any navigation links are hovered over</t>
  </si>
  <si>
    <t>A tooltip is displayed when any navigation links are hovered over</t>
  </si>
  <si>
    <t>Check the page for spelling mistakes</t>
  </si>
  <si>
    <t>Check the page for grammar mistakes</t>
  </si>
  <si>
    <t>Scroll to the bottom of the page and read the footer, check that the information contained matches the test data</t>
  </si>
  <si>
    <t>Scroll to the top of the page and check that the company logo is displayed in the header</t>
  </si>
  <si>
    <t>When on the webpage look at the searchbar and check that the company logo is displayed to the left of the website address</t>
  </si>
  <si>
    <t>On a browser scroll over any images displayed on the page and check if a tooltip is displayed</t>
  </si>
  <si>
    <t>Check that there is a link in the top right corner of the page which says Home, click the link and make sure you are directed to the Home page</t>
  </si>
  <si>
    <t>Manual/Visual test</t>
  </si>
  <si>
    <t>Check that there is a link in the top right corner of the page which says Order, click the link and make sure you are directed to the Log in page</t>
  </si>
  <si>
    <t>Check that there is a link in the top right corner of the page which says About, click the link and make sure you are directed to the About page</t>
  </si>
  <si>
    <t>Check that there is a link in the top right corner of the page which says Contact, click the link and make sure you are directed to the Contact page</t>
  </si>
  <si>
    <t>Check that there is a link in the top right corner of the page which says Registration, activate the link and make sure you are directed to the Registration page</t>
  </si>
  <si>
    <t>Check that there is a link in the top right corner of the page which says Log in, activate the link and make sure you are directed to the Log in page</t>
  </si>
  <si>
    <t>On a browser scroll over each of the links in the navigation section of the page and check that a tooltip is displayed</t>
  </si>
  <si>
    <t>About_Defect_6</t>
  </si>
  <si>
    <t>Spelling errors</t>
  </si>
  <si>
    <t>There are a number of spelling mistakes throughout the textual information on the page</t>
  </si>
  <si>
    <t>About_Defect_7</t>
  </si>
  <si>
    <t>Grammatical errors</t>
  </si>
  <si>
    <t>There are a number of grammar mistakes throughout the textual information on the page</t>
  </si>
  <si>
    <t>About_Defect_8</t>
  </si>
  <si>
    <t>No logo present in browser tab icon</t>
  </si>
  <si>
    <t>The company logo isn't displayed as the browser tab icon, there is no icon displayed</t>
  </si>
  <si>
    <t>About_Defect_9</t>
  </si>
  <si>
    <t>No tooltip displayed</t>
  </si>
  <si>
    <t>When the images on the page are hovered over nothing happens</t>
  </si>
  <si>
    <t>To show that the navigation section follows the same order on all pages</t>
  </si>
  <si>
    <t>Check that the order of the navigation section follows the test data from left to right</t>
  </si>
  <si>
    <t>Home, Order, Contact, About</t>
  </si>
  <si>
    <t>The order of the navigation section matches the test data</t>
  </si>
  <si>
    <t>Scroll to the top of the page and check that the order of the links in the navigation sections matches the order of the test data, working from left to right</t>
  </si>
  <si>
    <t>Wrong Navigation</t>
  </si>
  <si>
    <t>When using Google Chrome the Order link takes the user to the Schedule page rather than the Log in, the correct page is reached through Internet Explorer and Firefox</t>
  </si>
  <si>
    <t>About_TCase_8</t>
  </si>
  <si>
    <t>About_TCase_9</t>
  </si>
  <si>
    <t>About_TCase_10</t>
  </si>
  <si>
    <t>About_TCase_11</t>
  </si>
  <si>
    <t>About_TCase_12</t>
  </si>
  <si>
    <t>About_TCase_13</t>
  </si>
  <si>
    <t>About_TCase_14</t>
  </si>
  <si>
    <t>About_TCase_15</t>
  </si>
  <si>
    <t>About_TCase_16</t>
  </si>
  <si>
    <t>About_TCase_17</t>
  </si>
  <si>
    <t>About_TCase_18</t>
  </si>
  <si>
    <t>About_TCase_19</t>
  </si>
  <si>
    <t>About_TCase_20</t>
  </si>
  <si>
    <t>About_TCase_21</t>
  </si>
  <si>
    <t>About_TCase_22</t>
  </si>
  <si>
    <t>About_TCase_23</t>
  </si>
  <si>
    <t>About_TCase_24</t>
  </si>
  <si>
    <t>About_TCase_25</t>
  </si>
  <si>
    <t>About_TCase_26</t>
  </si>
  <si>
    <t>About_TCase_27</t>
  </si>
  <si>
    <t>About_TCon_6</t>
  </si>
  <si>
    <t>About_TCon_7</t>
  </si>
  <si>
    <t>About_TCon_8</t>
  </si>
  <si>
    <t>About_TCon_9</t>
  </si>
  <si>
    <t>About_TCon_10</t>
  </si>
  <si>
    <t>About_TCon_11</t>
  </si>
  <si>
    <t>About_TCon_12</t>
  </si>
  <si>
    <t>About_TCon_13</t>
  </si>
  <si>
    <t>About_TCon_14</t>
  </si>
  <si>
    <t>About_TCon_15</t>
  </si>
  <si>
    <t>About_TCon_16</t>
  </si>
  <si>
    <t>About_TCon_17</t>
  </si>
  <si>
    <t>About_TCon_18</t>
  </si>
  <si>
    <t>About_TCon_19</t>
  </si>
  <si>
    <t>About_TProc_1</t>
  </si>
  <si>
    <t>About_TProc_2</t>
  </si>
  <si>
    <t>About_TProc_3</t>
  </si>
  <si>
    <t>About_TProc_4</t>
  </si>
  <si>
    <t>About_TProc_5</t>
  </si>
  <si>
    <t>About_TProc_6</t>
  </si>
  <si>
    <t>About_TProc_7</t>
  </si>
  <si>
    <t>About_TProc_8</t>
  </si>
  <si>
    <t>About_TProc_9</t>
  </si>
  <si>
    <t>About_TProc_10</t>
  </si>
  <si>
    <t>About_TProc_11</t>
  </si>
  <si>
    <t>About_TProc_12</t>
  </si>
  <si>
    <t>About_TProc_13</t>
  </si>
  <si>
    <t>About_TProc_14</t>
  </si>
  <si>
    <t>About_TProc_15</t>
  </si>
  <si>
    <t>About_TProc_16</t>
  </si>
  <si>
    <t>About_TProc_17</t>
  </si>
  <si>
    <t>About_TProc_18</t>
  </si>
  <si>
    <t>About_TProc_19</t>
  </si>
  <si>
    <t>About_TProc_20</t>
  </si>
  <si>
    <t>About_TProc_21</t>
  </si>
  <si>
    <t>About_TProc_22</t>
  </si>
  <si>
    <t>About_TProc_23</t>
  </si>
  <si>
    <t>About_TProc_24</t>
  </si>
  <si>
    <t>About_TProc_25</t>
  </si>
  <si>
    <t>About_TProc_26</t>
  </si>
  <si>
    <t>About_TProc_27</t>
  </si>
  <si>
    <t>About_Tcon_20</t>
  </si>
  <si>
    <t>To show that the text on the page is correctly aligned</t>
  </si>
  <si>
    <t>Medium</t>
  </si>
  <si>
    <t>Check that the text on the page is aligned so that the first letter of each word in the same column falls on the same vertical line</t>
  </si>
  <si>
    <t>The text aligns correctly</t>
  </si>
  <si>
    <t>About_Tcase_28</t>
  </si>
  <si>
    <t>About_Tproc_28</t>
  </si>
  <si>
    <t>About_TCase_28</t>
  </si>
  <si>
    <t>Check each line of text to ensure that the first letter aligns vertically with the first letter of the next line of text in a column, using the majority alignment as the correct alignment</t>
  </si>
  <si>
    <t>To show that each webpage has a title reflecting the name from the specification</t>
  </si>
  <si>
    <t>Check that the page has a title reflecting the names given in the specification</t>
  </si>
  <si>
    <t>The page has a title reflecting the test data</t>
  </si>
  <si>
    <t>Page name: About</t>
  </si>
  <si>
    <t>Check there is a title stating the page name at the top of the page reflecting the page name listed in the test data</t>
  </si>
  <si>
    <t>To show that any images used display a Tooltip when the user hovers a mouse over them that correctly labels the iimage</t>
  </si>
  <si>
    <t>To show that the information on the pages, including images, is displayed fully</t>
  </si>
  <si>
    <t>To show that a logged in user can navigate to the Manage Account- reset password page from any page</t>
  </si>
  <si>
    <t>To show that a logged in user can sign out from any page</t>
  </si>
  <si>
    <t>To show that the sign out function link is correctly named</t>
  </si>
  <si>
    <t>About_Tcon_21</t>
  </si>
  <si>
    <t>About_Tcon_22</t>
  </si>
  <si>
    <t>About_Tcon_23</t>
  </si>
  <si>
    <t>About_Tcon_24</t>
  </si>
  <si>
    <t>Check that a user can navigate to the Manage Account - reset password page</t>
  </si>
  <si>
    <t>A user is logged in</t>
  </si>
  <si>
    <t>The user is navigated to the Manage Account - reset password page</t>
  </si>
  <si>
    <t>Check that a user can sign out</t>
  </si>
  <si>
    <t>The user is signed out</t>
  </si>
  <si>
    <t>Check that the link used to sign out reads the same as the test data</t>
  </si>
  <si>
    <t>Sign Out</t>
  </si>
  <si>
    <t>The  text matches the test data</t>
  </si>
  <si>
    <t>Check that all information, including images are displayed fully on the page</t>
  </si>
  <si>
    <t>Check that any images display a tooltip when hovered over that correctly labels the image</t>
  </si>
  <si>
    <t>A tooltip is displayed when any images are hovered over correctly labelling the image</t>
  </si>
  <si>
    <t>The image fits on the screen and the page size isn't altered</t>
  </si>
  <si>
    <t>About_Tcase_29</t>
  </si>
  <si>
    <t>About_Tcase_30</t>
  </si>
  <si>
    <t>About_TCase_31</t>
  </si>
  <si>
    <t>About_Tcase_32</t>
  </si>
  <si>
    <t>About_Tproc_29</t>
  </si>
  <si>
    <t>About_Tproc_30</t>
  </si>
  <si>
    <t>About_Tproc_31</t>
  </si>
  <si>
    <t>About_Tproc_32</t>
  </si>
  <si>
    <t>About_TCase_29</t>
  </si>
  <si>
    <t>About_TCase_30</t>
  </si>
  <si>
    <t>About_TCase_32</t>
  </si>
  <si>
    <t>When the page loads check that the information, including the image fits within the borders of the page and that the page isn't downsized due to the image being too large</t>
  </si>
  <si>
    <t>Visual Test</t>
  </si>
  <si>
    <t>Activate the link above the navigation section which is the user's email address</t>
  </si>
  <si>
    <t>Manual test</t>
  </si>
  <si>
    <t>Activate the link above the navigation section which says sign out</t>
  </si>
  <si>
    <t>Check that the text link for the Sign Out function matches the test data</t>
  </si>
  <si>
    <t>About_Defect_10</t>
  </si>
  <si>
    <t>Wrong Text</t>
  </si>
  <si>
    <t>The text does not match the test data, instead it read "Log off"</t>
  </si>
  <si>
    <t>About_Defect_11</t>
  </si>
  <si>
    <t>Image sizing wrong</t>
  </si>
  <si>
    <t>The image of the map does not fit the page when loaded on the iPhone 6 or Samsung Galaxy S III, it does however fit on all other browsers and devices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</si>
</sst>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FF0000"/>
      <name val="Calibri"/>
      <scheme val="minor"/>
    </font>
    <font>
      <sz val="11"/>
      <color theme="1"/>
      <name val="Arial"/>
      <family val="2"/>
    </font>
  </fonts>
  <fills count="8">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
      <patternFill patternType="solid">
        <fgColor theme="0"/>
        <bgColor indexed="64"/>
      </patternFill>
    </fill>
  </fills>
  <borders count="10">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indexed="9"/>
      </bottom>
      <diagonal/>
    </border>
    <border>
      <left style="thin">
        <color auto="1"/>
      </left>
      <right style="thin">
        <color auto="1"/>
      </right>
      <top/>
      <bottom/>
      <diagonal/>
    </border>
    <border>
      <left style="thin">
        <color auto="1"/>
      </left>
      <right style="thin">
        <color auto="1"/>
      </right>
      <top style="thin">
        <color indexed="9"/>
      </top>
      <bottom/>
      <diagonal/>
    </border>
  </borders>
  <cellStyleXfs count="131">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58">
    <xf numFmtId="0" fontId="0" fillId="0" borderId="0" xfId="0"/>
    <xf numFmtId="0" fontId="5" fillId="0" borderId="0" xfId="0" applyFont="1" applyAlignment="1">
      <alignment horizontal="left" vertical="center" readingOrder="1"/>
    </xf>
    <xf numFmtId="0" fontId="6" fillId="0" borderId="0" xfId="0" applyFont="1" applyAlignment="1">
      <alignment horizontal="left" vertical="center" indent="2" readingOrder="1"/>
    </xf>
    <xf numFmtId="0" fontId="5" fillId="0" borderId="0" xfId="0" applyFont="1"/>
    <xf numFmtId="0" fontId="8" fillId="0" borderId="0" xfId="0" applyFont="1"/>
    <xf numFmtId="0" fontId="0" fillId="0" borderId="0" xfId="0" applyAlignment="1">
      <alignment vertical="top"/>
    </xf>
    <xf numFmtId="0" fontId="0" fillId="0" borderId="0" xfId="0" applyAlignment="1">
      <alignment horizontal="left" vertical="top"/>
    </xf>
    <xf numFmtId="0" fontId="1" fillId="5" borderId="3" xfId="0" applyFont="1" applyFill="1" applyBorder="1" applyAlignment="1">
      <alignment horizontal="left" vertical="top"/>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8" fillId="0" borderId="0" xfId="0" applyFont="1" applyAlignment="1">
      <alignment horizontal="left" vertical="center" readingOrder="1"/>
    </xf>
    <xf numFmtId="0" fontId="9" fillId="0" borderId="0" xfId="0" applyFont="1"/>
    <xf numFmtId="0" fontId="12" fillId="0" borderId="0" xfId="0" applyFont="1" applyAlignment="1">
      <alignment horizontal="left" vertical="top"/>
    </xf>
    <xf numFmtId="0" fontId="12" fillId="0" borderId="0" xfId="0" applyFont="1" applyAlignment="1">
      <alignment horizontal="left" vertical="top" wrapText="1"/>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2" xfId="0" applyFont="1" applyFill="1" applyBorder="1" applyAlignment="1">
      <alignment horizontal="left" vertical="top" wrapText="1"/>
    </xf>
    <xf numFmtId="0" fontId="1" fillId="5" borderId="2" xfId="0" applyFont="1" applyFill="1" applyBorder="1" applyAlignment="1">
      <alignment horizontal="left" vertical="top" wrapText="1"/>
    </xf>
    <xf numFmtId="0" fontId="1" fillId="5" borderId="2" xfId="0" applyFont="1" applyFill="1" applyBorder="1" applyAlignment="1">
      <alignment horizontal="left" vertical="top"/>
    </xf>
    <xf numFmtId="0" fontId="0" fillId="0" borderId="0" xfId="0" applyFont="1" applyAlignment="1">
      <alignment horizontal="left" vertical="top"/>
    </xf>
    <xf numFmtId="14" fontId="0" fillId="0" borderId="0" xfId="0" applyNumberFormat="1" applyFont="1" applyAlignment="1">
      <alignment horizontal="left" vertical="top" wrapText="1"/>
    </xf>
    <xf numFmtId="0" fontId="0" fillId="0" borderId="0" xfId="0" applyFont="1" applyAlignment="1">
      <alignment horizontal="left" vertical="top" wrapText="1"/>
    </xf>
    <xf numFmtId="14" fontId="12" fillId="0" borderId="0" xfId="0" applyNumberFormat="1" applyFont="1" applyAlignment="1">
      <alignment horizontal="left" vertical="top" wrapText="1"/>
    </xf>
    <xf numFmtId="0" fontId="14" fillId="0" borderId="0" xfId="0" applyFont="1" applyAlignment="1">
      <alignment horizontal="left" vertical="top" wrapText="1"/>
    </xf>
    <xf numFmtId="14" fontId="0" fillId="0" borderId="0" xfId="0" applyNumberFormat="1" applyAlignment="1">
      <alignment horizontal="left" vertical="top"/>
    </xf>
    <xf numFmtId="14" fontId="0" fillId="0" borderId="0" xfId="0" applyNumberFormat="1" applyFont="1" applyAlignment="1">
      <alignment horizontal="left" vertical="top"/>
    </xf>
    <xf numFmtId="0" fontId="0" fillId="0" borderId="0" xfId="0" applyFill="1" applyBorder="1" applyAlignment="1">
      <alignment horizontal="left" vertical="top" wrapText="1"/>
    </xf>
    <xf numFmtId="0" fontId="13" fillId="0" borderId="0" xfId="0" applyFont="1" applyAlignment="1">
      <alignment horizontal="left" vertical="top" wrapText="1"/>
    </xf>
    <xf numFmtId="0" fontId="0" fillId="0" borderId="4" xfId="0" applyBorder="1" applyAlignment="1">
      <alignment horizontal="left" vertical="top" wrapText="1"/>
    </xf>
    <xf numFmtId="0" fontId="0" fillId="0" borderId="4" xfId="0" applyNumberFormat="1" applyFont="1" applyFill="1" applyBorder="1" applyAlignment="1">
      <alignment horizontal="left" vertical="top" wrapText="1"/>
    </xf>
    <xf numFmtId="14" fontId="0" fillId="7" borderId="6" xfId="0" applyNumberFormat="1" applyFont="1" applyFill="1" applyBorder="1" applyAlignment="1">
      <alignment horizontal="left" vertical="top"/>
    </xf>
    <xf numFmtId="14" fontId="0" fillId="7" borderId="7" xfId="0" applyNumberFormat="1" applyFont="1" applyFill="1" applyBorder="1" applyAlignment="1">
      <alignment horizontal="left" vertical="top"/>
    </xf>
    <xf numFmtId="0" fontId="12" fillId="0" borderId="4" xfId="0" applyFont="1" applyBorder="1" applyAlignment="1">
      <alignment horizontal="left" vertical="top" wrapText="1"/>
    </xf>
    <xf numFmtId="0" fontId="12" fillId="0" borderId="0" xfId="0" applyFont="1" applyFill="1" applyBorder="1" applyAlignment="1">
      <alignment horizontal="left" vertical="top" wrapText="1"/>
    </xf>
    <xf numFmtId="0" fontId="0" fillId="0" borderId="9" xfId="0" applyBorder="1" applyAlignment="1">
      <alignment horizontal="left" vertical="top" wrapText="1"/>
    </xf>
    <xf numFmtId="0" fontId="0" fillId="0" borderId="9" xfId="0" applyBorder="1" applyAlignment="1">
      <alignment horizontal="left" vertical="top"/>
    </xf>
    <xf numFmtId="0" fontId="0" fillId="0" borderId="9" xfId="0" applyFont="1" applyBorder="1" applyAlignment="1">
      <alignment horizontal="left" vertical="top"/>
    </xf>
    <xf numFmtId="0" fontId="0" fillId="7" borderId="9" xfId="0" applyNumberFormat="1" applyFont="1" applyFill="1" applyBorder="1" applyAlignment="1">
      <alignment horizontal="left" vertical="top"/>
    </xf>
    <xf numFmtId="14" fontId="0" fillId="7" borderId="9" xfId="0" applyNumberFormat="1" applyFont="1" applyFill="1" applyBorder="1" applyAlignment="1">
      <alignment horizontal="left" vertical="top"/>
    </xf>
    <xf numFmtId="0" fontId="12" fillId="0" borderId="4" xfId="0" applyFont="1" applyFill="1" applyBorder="1" applyAlignment="1">
      <alignment horizontal="left" vertical="top" wrapText="1"/>
    </xf>
    <xf numFmtId="0" fontId="0" fillId="0" borderId="4" xfId="0" applyBorder="1" applyAlignment="1">
      <alignment horizontal="left" vertical="top"/>
    </xf>
    <xf numFmtId="14" fontId="0" fillId="0" borderId="4" xfId="0" applyNumberFormat="1" applyBorder="1" applyAlignment="1">
      <alignment horizontal="left" vertical="top"/>
    </xf>
    <xf numFmtId="0" fontId="0" fillId="0" borderId="5" xfId="0" applyFill="1" applyBorder="1" applyAlignment="1">
      <alignment horizontal="left" vertical="top" wrapText="1"/>
    </xf>
    <xf numFmtId="0" fontId="0" fillId="0" borderId="5" xfId="0" applyBorder="1" applyAlignment="1">
      <alignment horizontal="left" vertical="top"/>
    </xf>
    <xf numFmtId="0" fontId="0" fillId="0" borderId="7" xfId="0" applyBorder="1" applyAlignment="1">
      <alignment horizontal="left" vertical="top"/>
    </xf>
    <xf numFmtId="0" fontId="1" fillId="4" borderId="1" xfId="0" applyFont="1" applyFill="1" applyBorder="1" applyAlignment="1">
      <alignment horizontal="left" vertical="top"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0" fillId="0" borderId="4" xfId="0" applyFill="1" applyBorder="1" applyAlignment="1">
      <alignment horizontal="left" vertical="top" wrapText="1"/>
    </xf>
    <xf numFmtId="0" fontId="0" fillId="0" borderId="8" xfId="0" applyFill="1" applyBorder="1" applyAlignment="1">
      <alignment horizontal="left" vertical="top" wrapText="1"/>
    </xf>
    <xf numFmtId="0" fontId="5" fillId="0" borderId="0" xfId="0" applyFont="1" applyAlignment="1">
      <alignment horizontal="left" vertical="top" readingOrder="1"/>
    </xf>
    <xf numFmtId="0" fontId="8" fillId="0" borderId="0" xfId="0" applyFont="1" applyAlignment="1">
      <alignment horizontal="left" vertical="top" readingOrder="1"/>
    </xf>
    <xf numFmtId="0" fontId="1" fillId="6" borderId="1"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14" fontId="0" fillId="0" borderId="0" xfId="0" applyNumberFormat="1" applyAlignment="1">
      <alignment horizontal="left" vertical="top" wrapText="1"/>
    </xf>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1.xml"/><Relationship Id="rId12" Type="http://schemas.openxmlformats.org/officeDocument/2006/relationships/customXml" Target="../customXml/item2.xml"/><Relationship Id="rId13"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dLbl>
            <c:dLbl>
              <c:idx val="1"/>
              <c:showLegendKey val="0"/>
              <c:showVal val="1"/>
              <c:showCatName val="0"/>
              <c:showSerName val="0"/>
              <c:showPercent val="0"/>
              <c:showBubbleSize val="0"/>
            </c:dLbl>
            <c:dLbl>
              <c:idx val="2"/>
              <c:showLegendKey val="0"/>
              <c:showVal val="1"/>
              <c:showCatName val="0"/>
              <c:showSerName val="0"/>
              <c:showPercent val="0"/>
              <c:showBubbleSize val="0"/>
            </c:dLbl>
            <c:showLegendKey val="0"/>
            <c:showVal val="0"/>
            <c:showCatName val="0"/>
            <c:showSerName val="0"/>
            <c:showPercent val="0"/>
            <c:showBubbleSize val="0"/>
          </c:dLbls>
          <c:cat>
            <c:strRef>
              <c:f>'Test Cases'!$U$8:$U$10</c:f>
              <c:strCache>
                <c:ptCount val="3"/>
                <c:pt idx="0">
                  <c:v>Passed</c:v>
                </c:pt>
                <c:pt idx="1">
                  <c:v>Failed</c:v>
                </c:pt>
                <c:pt idx="2">
                  <c:v>Not executed</c:v>
                </c:pt>
              </c:strCache>
            </c:strRef>
          </c:cat>
          <c:val>
            <c:numRef>
              <c:f>'Test Cases'!$V$8:$V$10</c:f>
              <c:numCache>
                <c:formatCode>General</c:formatCode>
                <c:ptCount val="3"/>
                <c:pt idx="0">
                  <c:v>20.0</c:v>
                </c:pt>
                <c:pt idx="1">
                  <c:v>12.0</c:v>
                </c:pt>
                <c:pt idx="2">
                  <c:v>0.0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Cases'!$U$26:$U$29</c:f>
              <c:strCache>
                <c:ptCount val="4"/>
                <c:pt idx="0">
                  <c:v>Minor </c:v>
                </c:pt>
                <c:pt idx="1">
                  <c:v>Major </c:v>
                </c:pt>
                <c:pt idx="2">
                  <c:v>Critical</c:v>
                </c:pt>
                <c:pt idx="3">
                  <c:v>Cosmetic</c:v>
                </c:pt>
              </c:strCache>
            </c:strRef>
          </c:cat>
          <c:val>
            <c:numRef>
              <c:f>'Test Cases'!$V$26:$V$29</c:f>
              <c:numCache>
                <c:formatCode>General</c:formatCode>
                <c:ptCount val="4"/>
                <c:pt idx="0">
                  <c:v>6.0</c:v>
                </c:pt>
                <c:pt idx="1">
                  <c:v>1.0</c:v>
                </c:pt>
                <c:pt idx="2">
                  <c:v>0.0</c:v>
                </c:pt>
                <c:pt idx="3">
                  <c:v>0.0</c:v>
                </c:pt>
              </c:numCache>
            </c:numRef>
          </c:val>
        </c:ser>
        <c:dLbls>
          <c:showLegendKey val="0"/>
          <c:showVal val="0"/>
          <c:showCatName val="0"/>
          <c:showSerName val="0"/>
          <c:showPercent val="0"/>
          <c:showBubbleSize val="0"/>
        </c:dLbls>
        <c:gapWidth val="150"/>
        <c:axId val="2122752456"/>
        <c:axId val="2125182536"/>
      </c:barChart>
      <c:catAx>
        <c:axId val="2122752456"/>
        <c:scaling>
          <c:orientation val="minMax"/>
        </c:scaling>
        <c:delete val="0"/>
        <c:axPos val="b"/>
        <c:majorTickMark val="out"/>
        <c:minorTickMark val="none"/>
        <c:tickLblPos val="nextTo"/>
        <c:crossAx val="2125182536"/>
        <c:crosses val="autoZero"/>
        <c:auto val="1"/>
        <c:lblAlgn val="ctr"/>
        <c:lblOffset val="100"/>
        <c:noMultiLvlLbl val="0"/>
      </c:catAx>
      <c:valAx>
        <c:axId val="2125182536"/>
        <c:scaling>
          <c:orientation val="minMax"/>
        </c:scaling>
        <c:delete val="0"/>
        <c:axPos val="l"/>
        <c:majorGridlines/>
        <c:numFmt formatCode="General" sourceLinked="1"/>
        <c:majorTickMark val="out"/>
        <c:minorTickMark val="none"/>
        <c:tickLblPos val="nextTo"/>
        <c:crossAx val="212275245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23</xdr:col>
      <xdr:colOff>46567</xdr:colOff>
      <xdr:row>6</xdr:row>
      <xdr:rowOff>16933</xdr:rowOff>
    </xdr:from>
    <xdr:to>
      <xdr:col>30</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21166</xdr:colOff>
      <xdr:row>23</xdr:row>
      <xdr:rowOff>16933</xdr:rowOff>
    </xdr:from>
    <xdr:to>
      <xdr:col>30</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ploratoryTestingv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C41" sqref="A1:XFD1048576"/>
    </sheetView>
  </sheetViews>
  <sheetFormatPr baseColWidth="10" defaultColWidth="8.83203125" defaultRowHeight="14" x14ac:dyDescent="0"/>
  <cols>
    <col min="1" max="1" width="17.5" style="6" customWidth="1"/>
    <col min="2" max="16384" width="8.83203125" style="6"/>
  </cols>
  <sheetData>
    <row r="1" spans="1:2">
      <c r="A1" s="6" t="s">
        <v>0</v>
      </c>
      <c r="B1" s="6" t="s">
        <v>1</v>
      </c>
    </row>
    <row r="2" spans="1:2">
      <c r="A2" s="6" t="s">
        <v>58</v>
      </c>
      <c r="B2" s="6" t="s">
        <v>59</v>
      </c>
    </row>
    <row r="3" spans="1:2">
      <c r="A3" s="6" t="s">
        <v>68</v>
      </c>
      <c r="B3" s="6" t="s">
        <v>69</v>
      </c>
    </row>
    <row r="4" spans="1:2">
      <c r="A4" s="6" t="s">
        <v>90</v>
      </c>
      <c r="B4" s="6" t="s">
        <v>89</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26"/>
  <sheetViews>
    <sheetView tabSelected="1" topLeftCell="A15" workbookViewId="0">
      <selection activeCell="C25" sqref="C25"/>
    </sheetView>
  </sheetViews>
  <sheetFormatPr baseColWidth="10" defaultColWidth="8.83203125" defaultRowHeight="14" x14ac:dyDescent="0"/>
  <cols>
    <col min="1" max="1" width="15.6640625" bestFit="1" customWidth="1"/>
    <col min="2" max="2" width="47.83203125" customWidth="1"/>
    <col min="3" max="3" width="15.6640625" customWidth="1"/>
  </cols>
  <sheetData>
    <row r="1" spans="1:9" ht="25" customHeight="1">
      <c r="A1" s="47" t="s">
        <v>2</v>
      </c>
      <c r="B1" s="48" t="s">
        <v>1</v>
      </c>
      <c r="C1" s="48" t="s">
        <v>3</v>
      </c>
      <c r="D1" s="49" t="s">
        <v>4</v>
      </c>
    </row>
    <row r="2" spans="1:9" ht="35.5" customHeight="1">
      <c r="A2" s="11" t="s">
        <v>71</v>
      </c>
      <c r="B2" s="11" t="s">
        <v>61</v>
      </c>
      <c r="C2" s="11" t="s">
        <v>60</v>
      </c>
      <c r="D2" s="11" t="s">
        <v>9</v>
      </c>
      <c r="H2" s="1" t="s">
        <v>37</v>
      </c>
    </row>
    <row r="3" spans="1:9" ht="35.5" customHeight="1">
      <c r="A3" s="11" t="s">
        <v>70</v>
      </c>
      <c r="B3" s="11" t="s">
        <v>75</v>
      </c>
      <c r="C3" s="11" t="s">
        <v>72</v>
      </c>
      <c r="D3" s="11" t="s">
        <v>5</v>
      </c>
      <c r="H3" s="1"/>
    </row>
    <row r="4" spans="1:9" ht="28">
      <c r="A4" s="11" t="s">
        <v>73</v>
      </c>
      <c r="B4" s="11" t="s">
        <v>74</v>
      </c>
      <c r="C4" s="11" t="s">
        <v>72</v>
      </c>
      <c r="D4" s="11" t="s">
        <v>9</v>
      </c>
      <c r="H4" s="2" t="s">
        <v>38</v>
      </c>
    </row>
    <row r="5" spans="1:9" ht="39" customHeight="1">
      <c r="A5" s="11" t="s">
        <v>76</v>
      </c>
      <c r="B5" s="11" t="s">
        <v>77</v>
      </c>
      <c r="C5" s="11" t="s">
        <v>72</v>
      </c>
      <c r="D5" s="11" t="s">
        <v>9</v>
      </c>
      <c r="H5" s="2" t="s">
        <v>39</v>
      </c>
    </row>
    <row r="6" spans="1:9" ht="28">
      <c r="A6" s="11" t="s">
        <v>98</v>
      </c>
      <c r="B6" s="11" t="s">
        <v>91</v>
      </c>
      <c r="C6" s="11" t="s">
        <v>92</v>
      </c>
      <c r="D6" s="11" t="s">
        <v>24</v>
      </c>
      <c r="H6" s="2" t="s">
        <v>40</v>
      </c>
    </row>
    <row r="7" spans="1:9" ht="28">
      <c r="A7" s="11" t="s">
        <v>224</v>
      </c>
      <c r="B7" s="30" t="s">
        <v>134</v>
      </c>
      <c r="C7" s="30" t="s">
        <v>135</v>
      </c>
      <c r="D7" s="30" t="s">
        <v>24</v>
      </c>
      <c r="H7" s="3" t="s">
        <v>41</v>
      </c>
    </row>
    <row r="8" spans="1:9" ht="42">
      <c r="A8" s="11" t="s">
        <v>225</v>
      </c>
      <c r="B8" s="30" t="s">
        <v>136</v>
      </c>
      <c r="C8" s="30" t="s">
        <v>135</v>
      </c>
      <c r="D8" s="30" t="s">
        <v>5</v>
      </c>
      <c r="I8" s="4" t="s">
        <v>42</v>
      </c>
    </row>
    <row r="9" spans="1:9" ht="28">
      <c r="A9" s="11" t="s">
        <v>226</v>
      </c>
      <c r="B9" s="11" t="s">
        <v>274</v>
      </c>
      <c r="C9" s="30" t="s">
        <v>135</v>
      </c>
      <c r="D9" s="30" t="s">
        <v>5</v>
      </c>
    </row>
    <row r="10" spans="1:9" ht="28">
      <c r="A10" s="11" t="s">
        <v>227</v>
      </c>
      <c r="B10" s="30" t="s">
        <v>137</v>
      </c>
      <c r="C10" s="30" t="s">
        <v>135</v>
      </c>
      <c r="D10" s="30" t="s">
        <v>24</v>
      </c>
    </row>
    <row r="11" spans="1:9" ht="28">
      <c r="A11" s="11" t="s">
        <v>228</v>
      </c>
      <c r="B11" s="30" t="s">
        <v>138</v>
      </c>
      <c r="C11" s="30" t="s">
        <v>135</v>
      </c>
      <c r="D11" s="30" t="s">
        <v>9</v>
      </c>
    </row>
    <row r="12" spans="1:9" ht="28">
      <c r="A12" s="11" t="s">
        <v>229</v>
      </c>
      <c r="B12" s="11" t="s">
        <v>279</v>
      </c>
      <c r="C12" s="30" t="s">
        <v>135</v>
      </c>
      <c r="D12" s="30" t="s">
        <v>9</v>
      </c>
    </row>
    <row r="13" spans="1:9" ht="28">
      <c r="A13" s="11" t="s">
        <v>230</v>
      </c>
      <c r="B13" s="30" t="s">
        <v>139</v>
      </c>
      <c r="C13" s="30" t="s">
        <v>135</v>
      </c>
      <c r="D13" s="30" t="s">
        <v>24</v>
      </c>
    </row>
    <row r="14" spans="1:9" ht="42">
      <c r="A14" s="11" t="s">
        <v>231</v>
      </c>
      <c r="B14" s="30" t="s">
        <v>140</v>
      </c>
      <c r="C14" s="30" t="s">
        <v>135</v>
      </c>
      <c r="D14" s="30" t="s">
        <v>24</v>
      </c>
    </row>
    <row r="15" spans="1:9" ht="28">
      <c r="A15" s="11" t="s">
        <v>232</v>
      </c>
      <c r="B15" s="30" t="s">
        <v>141</v>
      </c>
      <c r="C15" s="30" t="s">
        <v>135</v>
      </c>
      <c r="D15" s="30" t="s">
        <v>24</v>
      </c>
    </row>
    <row r="16" spans="1:9" ht="28">
      <c r="A16" s="11" t="s">
        <v>233</v>
      </c>
      <c r="B16" s="30" t="s">
        <v>142</v>
      </c>
      <c r="C16" s="30" t="s">
        <v>135</v>
      </c>
      <c r="D16" s="30" t="s">
        <v>24</v>
      </c>
    </row>
    <row r="17" spans="1:4" ht="28">
      <c r="A17" s="11" t="s">
        <v>234</v>
      </c>
      <c r="B17" s="30" t="s">
        <v>143</v>
      </c>
      <c r="C17" s="30" t="s">
        <v>135</v>
      </c>
      <c r="D17" s="30" t="s">
        <v>24</v>
      </c>
    </row>
    <row r="18" spans="1:4" ht="28">
      <c r="A18" s="11" t="s">
        <v>235</v>
      </c>
      <c r="B18" s="30" t="s">
        <v>144</v>
      </c>
      <c r="C18" s="30" t="s">
        <v>135</v>
      </c>
      <c r="D18" s="30" t="s">
        <v>24</v>
      </c>
    </row>
    <row r="19" spans="1:4" ht="28">
      <c r="A19" s="11" t="s">
        <v>236</v>
      </c>
      <c r="B19" s="30" t="s">
        <v>145</v>
      </c>
      <c r="C19" s="30" t="s">
        <v>135</v>
      </c>
      <c r="D19" s="30" t="s">
        <v>9</v>
      </c>
    </row>
    <row r="20" spans="1:4" ht="28">
      <c r="A20" s="11" t="s">
        <v>237</v>
      </c>
      <c r="B20" s="30" t="s">
        <v>197</v>
      </c>
      <c r="C20" s="30" t="s">
        <v>135</v>
      </c>
      <c r="D20" s="30" t="s">
        <v>24</v>
      </c>
    </row>
    <row r="21" spans="1:4" ht="28">
      <c r="A21" s="11" t="s">
        <v>265</v>
      </c>
      <c r="B21" s="31" t="s">
        <v>280</v>
      </c>
      <c r="C21" s="31" t="s">
        <v>135</v>
      </c>
      <c r="D21" s="31" t="s">
        <v>267</v>
      </c>
    </row>
    <row r="22" spans="1:4">
      <c r="A22" s="11" t="s">
        <v>284</v>
      </c>
      <c r="B22" s="50" t="s">
        <v>266</v>
      </c>
      <c r="C22" s="50" t="s">
        <v>135</v>
      </c>
      <c r="D22" s="50" t="s">
        <v>9</v>
      </c>
    </row>
    <row r="23" spans="1:4" ht="28">
      <c r="A23" s="11" t="s">
        <v>285</v>
      </c>
      <c r="B23" s="50" t="s">
        <v>281</v>
      </c>
      <c r="C23" s="50" t="s">
        <v>135</v>
      </c>
      <c r="D23" s="50" t="s">
        <v>267</v>
      </c>
    </row>
    <row r="24" spans="1:4" ht="19" customHeight="1">
      <c r="A24" s="11" t="s">
        <v>286</v>
      </c>
      <c r="B24" s="50" t="s">
        <v>282</v>
      </c>
      <c r="C24" s="50" t="s">
        <v>135</v>
      </c>
      <c r="D24" s="50" t="s">
        <v>267</v>
      </c>
    </row>
    <row r="25" spans="1:4" ht="17" customHeight="1">
      <c r="A25" s="11" t="s">
        <v>287</v>
      </c>
      <c r="B25" s="50" t="s">
        <v>283</v>
      </c>
      <c r="C25" s="50" t="s">
        <v>135</v>
      </c>
      <c r="D25" s="50" t="s">
        <v>267</v>
      </c>
    </row>
    <row r="26" spans="1:4">
      <c r="A26" s="11"/>
      <c r="B26" s="34"/>
      <c r="C26" s="51"/>
      <c r="D26" s="51"/>
    </row>
  </sheetData>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AA161"/>
  <sheetViews>
    <sheetView topLeftCell="G22" workbookViewId="0">
      <selection activeCell="J29" sqref="A1:P33"/>
    </sheetView>
  </sheetViews>
  <sheetFormatPr baseColWidth="10" defaultColWidth="8.83203125" defaultRowHeight="14" x14ac:dyDescent="0"/>
  <cols>
    <col min="1" max="1" width="16.1640625" customWidth="1"/>
    <col min="2" max="2" width="24.83203125" customWidth="1"/>
    <col min="3" max="3" width="23.1640625" customWidth="1"/>
    <col min="4" max="4" width="32.5" customWidth="1"/>
    <col min="5" max="6" width="24.1640625" customWidth="1"/>
    <col min="7" max="7" width="18.5" customWidth="1"/>
    <col min="8" max="8" width="22.6640625" customWidth="1"/>
    <col min="9" max="9" width="13" customWidth="1"/>
    <col min="10" max="10" width="18.1640625" customWidth="1"/>
    <col min="11" max="11" width="23.6640625" customWidth="1"/>
    <col min="12" max="12" width="11.5" customWidth="1"/>
    <col min="13" max="13" width="12.83203125" customWidth="1"/>
    <col min="14" max="14" width="11.6640625" customWidth="1"/>
    <col min="15" max="15" width="16.5" customWidth="1"/>
    <col min="16" max="16" width="41.83203125" customWidth="1"/>
    <col min="17" max="17" width="16.6640625" customWidth="1"/>
    <col min="21" max="21" width="13.83203125" customWidth="1"/>
  </cols>
  <sheetData>
    <row r="1" spans="1:27" ht="28">
      <c r="A1" s="16" t="s">
        <v>6</v>
      </c>
      <c r="B1" s="17" t="s">
        <v>16</v>
      </c>
      <c r="C1" s="17" t="s">
        <v>7</v>
      </c>
      <c r="D1" s="17" t="s">
        <v>8</v>
      </c>
      <c r="E1" s="18" t="s">
        <v>11</v>
      </c>
      <c r="F1" s="18" t="s">
        <v>57</v>
      </c>
      <c r="G1" s="17" t="s">
        <v>4</v>
      </c>
      <c r="H1" s="18" t="s">
        <v>14</v>
      </c>
      <c r="I1" s="18" t="s">
        <v>18</v>
      </c>
      <c r="J1" s="18" t="s">
        <v>15</v>
      </c>
      <c r="K1" s="19" t="s">
        <v>43</v>
      </c>
      <c r="L1" s="19" t="s">
        <v>33</v>
      </c>
      <c r="M1" s="19" t="s">
        <v>35</v>
      </c>
      <c r="N1" s="19" t="s">
        <v>36</v>
      </c>
      <c r="O1" s="19" t="s">
        <v>53</v>
      </c>
      <c r="P1" s="20" t="s">
        <v>13</v>
      </c>
      <c r="Q1" s="7"/>
    </row>
    <row r="2" spans="1:27" ht="56">
      <c r="A2" s="23" t="s">
        <v>62</v>
      </c>
      <c r="B2" s="23" t="s">
        <v>63</v>
      </c>
      <c r="C2" s="23" t="s">
        <v>64</v>
      </c>
      <c r="D2" s="23" t="s">
        <v>52</v>
      </c>
      <c r="E2" s="23" t="s">
        <v>65</v>
      </c>
      <c r="F2" s="23" t="s">
        <v>71</v>
      </c>
      <c r="G2" s="21" t="s">
        <v>9</v>
      </c>
      <c r="H2" s="22">
        <v>42822</v>
      </c>
      <c r="I2" s="23" t="s">
        <v>21</v>
      </c>
      <c r="J2" s="23" t="s">
        <v>107</v>
      </c>
      <c r="K2" s="23"/>
      <c r="L2" s="29"/>
      <c r="M2" s="23"/>
      <c r="N2" s="23"/>
      <c r="O2" s="23"/>
      <c r="P2" s="23"/>
      <c r="Q2" s="5"/>
      <c r="T2" s="1" t="s">
        <v>44</v>
      </c>
    </row>
    <row r="3" spans="1:27" ht="28">
      <c r="A3" s="23" t="s">
        <v>78</v>
      </c>
      <c r="B3" s="23" t="s">
        <v>106</v>
      </c>
      <c r="C3" s="23" t="s">
        <v>64</v>
      </c>
      <c r="D3" s="23"/>
      <c r="E3" s="23" t="s">
        <v>105</v>
      </c>
      <c r="F3" s="23" t="s">
        <v>70</v>
      </c>
      <c r="G3" s="21" t="s">
        <v>24</v>
      </c>
      <c r="H3" s="22">
        <v>42822</v>
      </c>
      <c r="I3" s="23" t="s">
        <v>21</v>
      </c>
      <c r="J3" s="21" t="s">
        <v>107</v>
      </c>
      <c r="K3" s="23"/>
      <c r="L3" s="29"/>
      <c r="M3" s="23"/>
      <c r="N3" s="23"/>
      <c r="O3" s="23"/>
      <c r="P3" s="23"/>
      <c r="Q3" s="5"/>
      <c r="U3" s="12" t="s">
        <v>45</v>
      </c>
    </row>
    <row r="4" spans="1:27" ht="42">
      <c r="A4" s="23" t="s">
        <v>81</v>
      </c>
      <c r="B4" s="23" t="s">
        <v>101</v>
      </c>
      <c r="C4" s="23" t="s">
        <v>64</v>
      </c>
      <c r="D4" s="23" t="s">
        <v>79</v>
      </c>
      <c r="E4" s="23" t="s">
        <v>103</v>
      </c>
      <c r="F4" s="23" t="s">
        <v>73</v>
      </c>
      <c r="G4" s="21" t="s">
        <v>5</v>
      </c>
      <c r="H4" s="22">
        <v>42822</v>
      </c>
      <c r="I4" s="23" t="s">
        <v>22</v>
      </c>
      <c r="J4" s="21" t="s">
        <v>107</v>
      </c>
      <c r="K4" s="21" t="s">
        <v>108</v>
      </c>
      <c r="L4" s="29" t="s">
        <v>54</v>
      </c>
      <c r="M4" s="27">
        <v>42822</v>
      </c>
      <c r="N4" s="21"/>
      <c r="O4" s="21" t="s">
        <v>109</v>
      </c>
      <c r="P4" s="23" t="s">
        <v>129</v>
      </c>
      <c r="Q4" s="5"/>
      <c r="AA4" s="1" t="s">
        <v>46</v>
      </c>
    </row>
    <row r="5" spans="1:27" ht="42">
      <c r="A5" s="23" t="s">
        <v>86</v>
      </c>
      <c r="B5" s="23" t="s">
        <v>101</v>
      </c>
      <c r="C5" s="23" t="s">
        <v>64</v>
      </c>
      <c r="D5" s="23" t="s">
        <v>102</v>
      </c>
      <c r="E5" s="23" t="s">
        <v>103</v>
      </c>
      <c r="F5" s="23" t="s">
        <v>73</v>
      </c>
      <c r="G5" s="21" t="s">
        <v>5</v>
      </c>
      <c r="H5" s="22">
        <v>42822</v>
      </c>
      <c r="I5" s="23" t="s">
        <v>21</v>
      </c>
      <c r="J5" s="14" t="s">
        <v>107</v>
      </c>
      <c r="K5" s="21"/>
      <c r="L5" s="29"/>
      <c r="M5" s="21"/>
      <c r="N5" s="21"/>
      <c r="O5" s="21"/>
      <c r="P5" s="23"/>
      <c r="Q5" s="5"/>
    </row>
    <row r="6" spans="1:27" ht="42">
      <c r="A6" s="15" t="s">
        <v>93</v>
      </c>
      <c r="B6" s="15" t="s">
        <v>82</v>
      </c>
      <c r="C6" s="15" t="s">
        <v>64</v>
      </c>
      <c r="D6" s="15" t="s">
        <v>52</v>
      </c>
      <c r="E6" s="15" t="s">
        <v>83</v>
      </c>
      <c r="F6" s="15" t="s">
        <v>73</v>
      </c>
      <c r="G6" s="14" t="s">
        <v>9</v>
      </c>
      <c r="H6" s="24">
        <v>42824</v>
      </c>
      <c r="I6" s="15" t="s">
        <v>49</v>
      </c>
      <c r="J6" s="14" t="s">
        <v>107</v>
      </c>
      <c r="K6" s="21"/>
      <c r="L6" s="29"/>
      <c r="M6" s="27"/>
      <c r="N6" s="21"/>
      <c r="O6" s="23"/>
      <c r="P6" s="23"/>
      <c r="Q6" s="5"/>
    </row>
    <row r="7" spans="1:27" ht="39" customHeight="1">
      <c r="A7" s="15" t="s">
        <v>100</v>
      </c>
      <c r="B7" s="15" t="s">
        <v>87</v>
      </c>
      <c r="C7" s="15" t="s">
        <v>95</v>
      </c>
      <c r="D7" s="15" t="s">
        <v>79</v>
      </c>
      <c r="E7" s="15" t="s">
        <v>88</v>
      </c>
      <c r="F7" s="15" t="s">
        <v>76</v>
      </c>
      <c r="G7" s="14" t="s">
        <v>9</v>
      </c>
      <c r="H7" s="24">
        <v>42824</v>
      </c>
      <c r="I7" s="15" t="s">
        <v>49</v>
      </c>
      <c r="J7" s="14" t="s">
        <v>107</v>
      </c>
      <c r="K7" s="21"/>
      <c r="L7" s="29"/>
      <c r="M7" s="21"/>
      <c r="N7" s="21"/>
      <c r="O7" s="21"/>
      <c r="P7" s="21"/>
      <c r="Q7" s="5"/>
      <c r="U7" t="s">
        <v>50</v>
      </c>
    </row>
    <row r="8" spans="1:27" ht="70">
      <c r="A8" s="15" t="s">
        <v>104</v>
      </c>
      <c r="B8" s="15" t="s">
        <v>122</v>
      </c>
      <c r="C8" s="15" t="s">
        <v>94</v>
      </c>
      <c r="D8" s="15" t="s">
        <v>113</v>
      </c>
      <c r="E8" s="15" t="s">
        <v>96</v>
      </c>
      <c r="F8" s="15" t="s">
        <v>98</v>
      </c>
      <c r="G8" s="14" t="s">
        <v>24</v>
      </c>
      <c r="H8" s="24">
        <v>42824</v>
      </c>
      <c r="I8" s="15" t="s">
        <v>49</v>
      </c>
      <c r="J8" s="14" t="s">
        <v>107</v>
      </c>
      <c r="K8" s="21"/>
      <c r="L8" s="21"/>
      <c r="M8" s="21"/>
      <c r="N8" s="21"/>
      <c r="O8" s="21"/>
      <c r="P8" s="21"/>
      <c r="Q8" s="5"/>
      <c r="U8" t="s">
        <v>49</v>
      </c>
      <c r="V8" s="13">
        <f>COUNTIF(I2:I90,"*Passed*")</f>
        <v>20</v>
      </c>
    </row>
    <row r="9" spans="1:27" ht="70">
      <c r="A9" s="15" t="s">
        <v>204</v>
      </c>
      <c r="B9" s="15" t="s">
        <v>122</v>
      </c>
      <c r="C9" s="15" t="s">
        <v>94</v>
      </c>
      <c r="D9" s="15" t="s">
        <v>114</v>
      </c>
      <c r="E9" s="15" t="s">
        <v>96</v>
      </c>
      <c r="F9" s="15" t="s">
        <v>98</v>
      </c>
      <c r="G9" s="14" t="s">
        <v>24</v>
      </c>
      <c r="H9" s="24">
        <v>42824</v>
      </c>
      <c r="I9" s="15" t="s">
        <v>22</v>
      </c>
      <c r="J9" s="14" t="s">
        <v>107</v>
      </c>
      <c r="K9" s="21" t="s">
        <v>124</v>
      </c>
      <c r="L9" s="29" t="s">
        <v>54</v>
      </c>
      <c r="M9" s="27">
        <v>42824</v>
      </c>
      <c r="N9" s="21"/>
      <c r="O9" s="21" t="s">
        <v>109</v>
      </c>
      <c r="P9" s="23" t="s">
        <v>130</v>
      </c>
      <c r="Q9" s="5"/>
      <c r="U9" t="s">
        <v>22</v>
      </c>
      <c r="V9" s="13">
        <f>COUNTIF(I3:I90,"*Failed*")</f>
        <v>12</v>
      </c>
    </row>
    <row r="10" spans="1:27" ht="39" customHeight="1">
      <c r="A10" s="15" t="s">
        <v>205</v>
      </c>
      <c r="B10" s="15" t="s">
        <v>122</v>
      </c>
      <c r="C10" s="15" t="s">
        <v>94</v>
      </c>
      <c r="D10" s="15" t="s">
        <v>115</v>
      </c>
      <c r="E10" s="15" t="s">
        <v>96</v>
      </c>
      <c r="F10" s="15" t="s">
        <v>98</v>
      </c>
      <c r="G10" s="14" t="s">
        <v>24</v>
      </c>
      <c r="H10" s="24">
        <v>42824</v>
      </c>
      <c r="I10" s="15" t="s">
        <v>49</v>
      </c>
      <c r="J10" s="14" t="s">
        <v>107</v>
      </c>
      <c r="K10" s="21"/>
      <c r="L10" s="21"/>
      <c r="M10" s="21"/>
      <c r="N10" s="21"/>
      <c r="O10" s="21"/>
      <c r="P10" s="21"/>
      <c r="Q10" s="5"/>
      <c r="U10" t="s">
        <v>20</v>
      </c>
      <c r="V10" s="13">
        <f>COUNTIF(I4:I90,"*Not*")</f>
        <v>0</v>
      </c>
    </row>
    <row r="11" spans="1:27" ht="70">
      <c r="A11" s="15" t="s">
        <v>206</v>
      </c>
      <c r="B11" s="15" t="s">
        <v>123</v>
      </c>
      <c r="C11" s="15" t="s">
        <v>94</v>
      </c>
      <c r="D11" s="15" t="s">
        <v>113</v>
      </c>
      <c r="E11" s="15" t="s">
        <v>97</v>
      </c>
      <c r="F11" s="15" t="s">
        <v>98</v>
      </c>
      <c r="G11" s="14" t="s">
        <v>9</v>
      </c>
      <c r="H11" s="24">
        <v>42824</v>
      </c>
      <c r="I11" s="15" t="s">
        <v>22</v>
      </c>
      <c r="J11" s="14" t="s">
        <v>107</v>
      </c>
      <c r="K11" s="21" t="s">
        <v>125</v>
      </c>
      <c r="L11" s="29" t="s">
        <v>55</v>
      </c>
      <c r="M11" s="27">
        <v>42824</v>
      </c>
      <c r="N11" s="21"/>
      <c r="O11" s="21" t="s">
        <v>128</v>
      </c>
      <c r="P11" s="23" t="s">
        <v>133</v>
      </c>
      <c r="Q11" s="5"/>
    </row>
    <row r="12" spans="1:27" ht="70">
      <c r="A12" s="15" t="s">
        <v>207</v>
      </c>
      <c r="B12" s="15" t="s">
        <v>123</v>
      </c>
      <c r="C12" s="15" t="s">
        <v>94</v>
      </c>
      <c r="D12" s="15" t="s">
        <v>114</v>
      </c>
      <c r="E12" s="15" t="s">
        <v>97</v>
      </c>
      <c r="F12" s="15" t="s">
        <v>98</v>
      </c>
      <c r="G12" s="14" t="s">
        <v>9</v>
      </c>
      <c r="H12" s="24">
        <v>42824</v>
      </c>
      <c r="I12" s="15" t="s">
        <v>22</v>
      </c>
      <c r="J12" s="14" t="s">
        <v>107</v>
      </c>
      <c r="K12" s="21" t="s">
        <v>126</v>
      </c>
      <c r="L12" s="29" t="s">
        <v>55</v>
      </c>
      <c r="M12" s="27">
        <v>42824</v>
      </c>
      <c r="N12" s="21"/>
      <c r="O12" s="21" t="s">
        <v>128</v>
      </c>
      <c r="P12" s="23" t="s">
        <v>131</v>
      </c>
      <c r="Q12" s="5"/>
    </row>
    <row r="13" spans="1:27" ht="70">
      <c r="A13" s="15" t="s">
        <v>208</v>
      </c>
      <c r="B13" s="15" t="s">
        <v>123</v>
      </c>
      <c r="C13" s="15" t="s">
        <v>94</v>
      </c>
      <c r="D13" s="15" t="s">
        <v>115</v>
      </c>
      <c r="E13" s="15" t="s">
        <v>97</v>
      </c>
      <c r="F13" s="15" t="s">
        <v>98</v>
      </c>
      <c r="G13" s="14" t="s">
        <v>9</v>
      </c>
      <c r="H13" s="24">
        <v>42824</v>
      </c>
      <c r="I13" s="15" t="s">
        <v>22</v>
      </c>
      <c r="J13" s="14" t="s">
        <v>107</v>
      </c>
      <c r="K13" s="21" t="s">
        <v>127</v>
      </c>
      <c r="L13" s="29" t="s">
        <v>55</v>
      </c>
      <c r="M13" s="27">
        <v>42824</v>
      </c>
      <c r="N13" s="21"/>
      <c r="O13" s="21" t="s">
        <v>128</v>
      </c>
      <c r="P13" s="23" t="s">
        <v>132</v>
      </c>
      <c r="Q13" s="5"/>
    </row>
    <row r="14" spans="1:27" ht="28">
      <c r="A14" s="15" t="s">
        <v>209</v>
      </c>
      <c r="B14" s="23" t="s">
        <v>146</v>
      </c>
      <c r="C14" s="23"/>
      <c r="D14" s="23"/>
      <c r="E14" s="23" t="s">
        <v>147</v>
      </c>
      <c r="F14" s="23" t="s">
        <v>224</v>
      </c>
      <c r="G14" s="21" t="s">
        <v>24</v>
      </c>
      <c r="H14" s="24">
        <v>42824</v>
      </c>
      <c r="I14" s="23" t="s">
        <v>22</v>
      </c>
      <c r="J14" s="14" t="s">
        <v>107</v>
      </c>
      <c r="K14" s="21" t="s">
        <v>185</v>
      </c>
      <c r="L14" s="29" t="s">
        <v>54</v>
      </c>
      <c r="M14" s="27">
        <v>42824</v>
      </c>
      <c r="N14" s="21"/>
      <c r="O14" s="21" t="s">
        <v>186</v>
      </c>
      <c r="P14" s="23" t="s">
        <v>187</v>
      </c>
      <c r="Q14" s="5"/>
    </row>
    <row r="15" spans="1:27" ht="28">
      <c r="A15" s="15" t="s">
        <v>210</v>
      </c>
      <c r="B15" s="23" t="s">
        <v>148</v>
      </c>
      <c r="C15" s="23"/>
      <c r="D15" s="23"/>
      <c r="E15" s="23" t="s">
        <v>149</v>
      </c>
      <c r="F15" s="23" t="s">
        <v>224</v>
      </c>
      <c r="G15" s="21" t="s">
        <v>24</v>
      </c>
      <c r="H15" s="24">
        <v>42824</v>
      </c>
      <c r="I15" s="23" t="s">
        <v>22</v>
      </c>
      <c r="J15" s="14" t="s">
        <v>107</v>
      </c>
      <c r="K15" s="21" t="s">
        <v>188</v>
      </c>
      <c r="L15" s="29" t="s">
        <v>54</v>
      </c>
      <c r="M15" s="27">
        <v>42824</v>
      </c>
      <c r="N15" s="21"/>
      <c r="O15" s="21" t="s">
        <v>189</v>
      </c>
      <c r="P15" s="23" t="s">
        <v>190</v>
      </c>
      <c r="Q15" s="5"/>
    </row>
    <row r="16" spans="1:27" ht="56">
      <c r="A16" s="15" t="s">
        <v>211</v>
      </c>
      <c r="B16" s="23" t="s">
        <v>150</v>
      </c>
      <c r="C16" s="23"/>
      <c r="D16" s="23" t="s">
        <v>151</v>
      </c>
      <c r="E16" s="23" t="s">
        <v>152</v>
      </c>
      <c r="F16" s="23" t="s">
        <v>225</v>
      </c>
      <c r="G16" s="21" t="s">
        <v>5</v>
      </c>
      <c r="H16" s="24">
        <v>42824</v>
      </c>
      <c r="I16" s="23" t="s">
        <v>21</v>
      </c>
      <c r="J16" s="14" t="s">
        <v>107</v>
      </c>
      <c r="K16" s="21"/>
      <c r="L16" s="21"/>
      <c r="M16" s="21"/>
      <c r="N16" s="21"/>
      <c r="O16" s="21"/>
      <c r="P16" s="21"/>
      <c r="Q16" s="5"/>
    </row>
    <row r="17" spans="1:22" ht="39">
      <c r="A17" s="15" t="s">
        <v>212</v>
      </c>
      <c r="B17" s="25" t="s">
        <v>275</v>
      </c>
      <c r="C17" s="25"/>
      <c r="D17" s="25" t="s">
        <v>277</v>
      </c>
      <c r="E17" s="11" t="s">
        <v>276</v>
      </c>
      <c r="F17" s="15" t="s">
        <v>226</v>
      </c>
      <c r="G17" s="21" t="s">
        <v>5</v>
      </c>
      <c r="H17" s="24">
        <v>42824</v>
      </c>
      <c r="I17" s="23" t="s">
        <v>21</v>
      </c>
      <c r="J17" s="14" t="s">
        <v>107</v>
      </c>
      <c r="K17" s="21"/>
      <c r="L17" s="21"/>
      <c r="M17" s="21"/>
      <c r="N17" s="21"/>
      <c r="O17" s="21"/>
      <c r="P17" s="21"/>
      <c r="Q17" s="5"/>
    </row>
    <row r="18" spans="1:22" ht="28">
      <c r="A18" s="15" t="s">
        <v>213</v>
      </c>
      <c r="B18" s="23" t="s">
        <v>153</v>
      </c>
      <c r="C18" s="23"/>
      <c r="D18" s="23"/>
      <c r="E18" s="23" t="s">
        <v>154</v>
      </c>
      <c r="F18" s="15" t="s">
        <v>227</v>
      </c>
      <c r="G18" s="21" t="s">
        <v>24</v>
      </c>
      <c r="H18" s="24">
        <v>42824</v>
      </c>
      <c r="I18" s="23" t="s">
        <v>21</v>
      </c>
      <c r="J18" s="14" t="s">
        <v>107</v>
      </c>
      <c r="K18" s="21"/>
      <c r="L18" s="21"/>
      <c r="M18" s="21"/>
      <c r="N18" s="21"/>
      <c r="O18" s="21"/>
      <c r="P18" s="21"/>
      <c r="Q18" s="5"/>
    </row>
    <row r="19" spans="1:22" ht="28">
      <c r="A19" s="15" t="s">
        <v>214</v>
      </c>
      <c r="B19" s="23" t="s">
        <v>155</v>
      </c>
      <c r="C19" s="23"/>
      <c r="D19" s="23"/>
      <c r="E19" s="23" t="s">
        <v>156</v>
      </c>
      <c r="F19" s="23" t="s">
        <v>228</v>
      </c>
      <c r="G19" s="21" t="s">
        <v>9</v>
      </c>
      <c r="H19" s="24">
        <v>42824</v>
      </c>
      <c r="I19" s="23" t="s">
        <v>22</v>
      </c>
      <c r="J19" s="14" t="s">
        <v>107</v>
      </c>
      <c r="K19" s="21" t="s">
        <v>191</v>
      </c>
      <c r="L19" s="29" t="s">
        <v>55</v>
      </c>
      <c r="M19" s="27">
        <v>42824</v>
      </c>
      <c r="N19" s="21"/>
      <c r="O19" s="23" t="s">
        <v>192</v>
      </c>
      <c r="P19" s="23" t="s">
        <v>193</v>
      </c>
      <c r="Q19" s="5"/>
    </row>
    <row r="20" spans="1:22" ht="42">
      <c r="A20" s="15" t="s">
        <v>215</v>
      </c>
      <c r="B20" s="11" t="s">
        <v>297</v>
      </c>
      <c r="C20" s="25"/>
      <c r="D20" s="11"/>
      <c r="E20" s="11" t="s">
        <v>298</v>
      </c>
      <c r="F20" s="15" t="s">
        <v>229</v>
      </c>
      <c r="G20" s="21" t="s">
        <v>9</v>
      </c>
      <c r="H20" s="24">
        <v>42824</v>
      </c>
      <c r="I20" s="23" t="s">
        <v>22</v>
      </c>
      <c r="J20" s="14" t="s">
        <v>107</v>
      </c>
      <c r="K20" s="21" t="s">
        <v>194</v>
      </c>
      <c r="L20" s="29" t="s">
        <v>55</v>
      </c>
      <c r="M20" s="27">
        <v>42824</v>
      </c>
      <c r="N20" s="21"/>
      <c r="O20" s="21" t="s">
        <v>195</v>
      </c>
      <c r="P20" s="23" t="s">
        <v>196</v>
      </c>
      <c r="Q20" s="5"/>
    </row>
    <row r="21" spans="1:22" ht="56">
      <c r="A21" s="15" t="s">
        <v>216</v>
      </c>
      <c r="B21" s="23" t="s">
        <v>157</v>
      </c>
      <c r="C21" s="23"/>
      <c r="D21" s="23"/>
      <c r="E21" s="23" t="s">
        <v>158</v>
      </c>
      <c r="F21" s="15" t="s">
        <v>230</v>
      </c>
      <c r="G21" s="21" t="s">
        <v>24</v>
      </c>
      <c r="H21" s="24">
        <v>42824</v>
      </c>
      <c r="I21" s="23" t="s">
        <v>21</v>
      </c>
      <c r="J21" s="14" t="s">
        <v>107</v>
      </c>
      <c r="K21" s="21"/>
      <c r="L21" s="21"/>
      <c r="M21" s="21"/>
      <c r="N21" s="21"/>
      <c r="O21" s="21"/>
      <c r="P21" s="21"/>
      <c r="Q21" s="5"/>
    </row>
    <row r="22" spans="1:22" ht="56">
      <c r="A22" s="15" t="s">
        <v>217</v>
      </c>
      <c r="B22" s="23" t="s">
        <v>159</v>
      </c>
      <c r="C22" s="21" t="s">
        <v>160</v>
      </c>
      <c r="D22" s="21"/>
      <c r="E22" s="23" t="s">
        <v>161</v>
      </c>
      <c r="F22" s="21" t="s">
        <v>231</v>
      </c>
      <c r="G22" s="21" t="s">
        <v>24</v>
      </c>
      <c r="H22" s="24">
        <v>42824</v>
      </c>
      <c r="I22" s="23" t="s">
        <v>22</v>
      </c>
      <c r="J22" s="14" t="s">
        <v>107</v>
      </c>
      <c r="K22" s="21" t="s">
        <v>194</v>
      </c>
      <c r="L22" s="29" t="s">
        <v>32</v>
      </c>
      <c r="M22" s="27">
        <v>42824</v>
      </c>
      <c r="N22" s="21"/>
      <c r="O22" s="21" t="s">
        <v>202</v>
      </c>
      <c r="P22" s="23" t="s">
        <v>203</v>
      </c>
      <c r="Q22" s="5"/>
    </row>
    <row r="23" spans="1:22" ht="56">
      <c r="A23" s="15" t="s">
        <v>218</v>
      </c>
      <c r="B23" s="23" t="s">
        <v>162</v>
      </c>
      <c r="C23" s="21"/>
      <c r="D23" s="21"/>
      <c r="E23" s="23" t="s">
        <v>163</v>
      </c>
      <c r="F23" s="15" t="s">
        <v>232</v>
      </c>
      <c r="G23" s="21" t="s">
        <v>24</v>
      </c>
      <c r="H23" s="24">
        <v>42824</v>
      </c>
      <c r="I23" s="23" t="s">
        <v>21</v>
      </c>
      <c r="J23" s="14" t="s">
        <v>107</v>
      </c>
      <c r="K23" s="21"/>
      <c r="L23" s="21"/>
      <c r="M23" s="21"/>
      <c r="N23" s="21"/>
      <c r="O23" s="21"/>
      <c r="P23" s="21"/>
      <c r="Q23" s="5"/>
    </row>
    <row r="24" spans="1:22" ht="56">
      <c r="A24" s="15" t="s">
        <v>219</v>
      </c>
      <c r="B24" s="23" t="s">
        <v>164</v>
      </c>
      <c r="C24" s="21"/>
      <c r="D24" s="21"/>
      <c r="E24" s="23" t="s">
        <v>165</v>
      </c>
      <c r="F24" s="15" t="s">
        <v>233</v>
      </c>
      <c r="G24" s="21" t="s">
        <v>24</v>
      </c>
      <c r="H24" s="24">
        <v>42824</v>
      </c>
      <c r="I24" s="23" t="s">
        <v>21</v>
      </c>
      <c r="J24" s="14" t="s">
        <v>107</v>
      </c>
      <c r="K24" s="21"/>
      <c r="L24" s="21"/>
      <c r="M24" s="21"/>
      <c r="N24" s="21"/>
      <c r="O24" s="21"/>
      <c r="P24" s="21"/>
      <c r="Q24" s="5"/>
    </row>
    <row r="25" spans="1:22" ht="42">
      <c r="A25" s="15" t="s">
        <v>220</v>
      </c>
      <c r="B25" s="23" t="s">
        <v>166</v>
      </c>
      <c r="C25" s="21" t="s">
        <v>160</v>
      </c>
      <c r="D25" s="21"/>
      <c r="E25" s="23" t="s">
        <v>167</v>
      </c>
      <c r="F25" s="15" t="s">
        <v>234</v>
      </c>
      <c r="G25" s="21" t="s">
        <v>24</v>
      </c>
      <c r="H25" s="24">
        <v>42824</v>
      </c>
      <c r="I25" s="23" t="s">
        <v>21</v>
      </c>
      <c r="J25" s="14" t="s">
        <v>107</v>
      </c>
      <c r="K25" s="21"/>
      <c r="L25" s="21"/>
      <c r="M25" s="21"/>
      <c r="N25" s="21"/>
      <c r="O25" s="21"/>
      <c r="P25" s="21"/>
      <c r="Q25" s="5"/>
      <c r="U25" t="s">
        <v>51</v>
      </c>
    </row>
    <row r="26" spans="1:22" ht="42">
      <c r="A26" s="15" t="s">
        <v>221</v>
      </c>
      <c r="B26" s="23" t="s">
        <v>168</v>
      </c>
      <c r="C26" s="21" t="s">
        <v>160</v>
      </c>
      <c r="D26" s="21"/>
      <c r="E26" s="23" t="s">
        <v>161</v>
      </c>
      <c r="F26" s="15" t="s">
        <v>235</v>
      </c>
      <c r="G26" s="21" t="s">
        <v>24</v>
      </c>
      <c r="H26" s="24">
        <v>42824</v>
      </c>
      <c r="I26" s="23" t="s">
        <v>21</v>
      </c>
      <c r="J26" s="14" t="s">
        <v>107</v>
      </c>
      <c r="K26" s="21"/>
      <c r="L26" s="21"/>
      <c r="M26" s="21"/>
      <c r="N26" s="21"/>
      <c r="O26" s="21"/>
      <c r="P26" s="21"/>
      <c r="Q26" s="5"/>
      <c r="U26" t="s">
        <v>30</v>
      </c>
      <c r="V26" s="13">
        <f>COUNTIF(L2:L50,"*Minor*")</f>
        <v>6</v>
      </c>
    </row>
    <row r="27" spans="1:22" ht="42">
      <c r="A27" s="15" t="s">
        <v>222</v>
      </c>
      <c r="B27" s="23" t="s">
        <v>169</v>
      </c>
      <c r="C27" s="21"/>
      <c r="D27" s="21"/>
      <c r="E27" s="23" t="s">
        <v>170</v>
      </c>
      <c r="F27" s="15" t="s">
        <v>236</v>
      </c>
      <c r="G27" s="21" t="s">
        <v>9</v>
      </c>
      <c r="H27" s="24">
        <v>42824</v>
      </c>
      <c r="I27" s="23" t="s">
        <v>21</v>
      </c>
      <c r="J27" s="14" t="s">
        <v>107</v>
      </c>
      <c r="K27" s="21"/>
      <c r="L27" s="21"/>
      <c r="M27" s="21"/>
      <c r="N27" s="21"/>
      <c r="O27" s="21"/>
      <c r="P27" s="21"/>
      <c r="Q27" s="5"/>
      <c r="U27" t="s">
        <v>31</v>
      </c>
      <c r="V27" s="13">
        <f>COUNTIF(L2:L7,"*Major*")</f>
        <v>1</v>
      </c>
    </row>
    <row r="28" spans="1:22" ht="42">
      <c r="A28" s="15" t="s">
        <v>223</v>
      </c>
      <c r="B28" s="23" t="s">
        <v>198</v>
      </c>
      <c r="C28" s="21"/>
      <c r="D28" s="21" t="s">
        <v>199</v>
      </c>
      <c r="E28" s="23" t="s">
        <v>200</v>
      </c>
      <c r="F28" s="21" t="s">
        <v>237</v>
      </c>
      <c r="G28" s="21" t="s">
        <v>24</v>
      </c>
      <c r="H28" s="27">
        <v>42824</v>
      </c>
      <c r="I28" s="23" t="s">
        <v>21</v>
      </c>
      <c r="J28" s="21" t="s">
        <v>107</v>
      </c>
      <c r="K28" s="21"/>
      <c r="L28" s="21"/>
      <c r="M28" s="21"/>
      <c r="N28" s="21"/>
      <c r="O28" s="21"/>
      <c r="P28" s="21"/>
      <c r="Q28" s="5"/>
      <c r="U28" t="s">
        <v>32</v>
      </c>
      <c r="V28" s="13">
        <f>COUNTIF(L2:L7,"*Critical*")</f>
        <v>0</v>
      </c>
    </row>
    <row r="29" spans="1:22" ht="70">
      <c r="A29" s="15" t="s">
        <v>270</v>
      </c>
      <c r="B29" s="28" t="s">
        <v>268</v>
      </c>
      <c r="C29" s="6"/>
      <c r="D29" s="6"/>
      <c r="E29" s="11" t="s">
        <v>269</v>
      </c>
      <c r="F29" s="15" t="s">
        <v>284</v>
      </c>
      <c r="G29" s="6" t="s">
        <v>9</v>
      </c>
      <c r="H29" s="26">
        <v>42824</v>
      </c>
      <c r="I29" s="11" t="s">
        <v>49</v>
      </c>
      <c r="J29" s="6" t="s">
        <v>107</v>
      </c>
      <c r="K29" s="6"/>
      <c r="L29" s="6"/>
      <c r="M29" s="6"/>
      <c r="N29" s="6"/>
      <c r="O29" s="6"/>
      <c r="P29" s="6"/>
      <c r="Q29" s="5"/>
      <c r="U29" t="s">
        <v>34</v>
      </c>
      <c r="V29" s="13">
        <f>COUNTIF(L2:L7,"*Cometic*")</f>
        <v>0</v>
      </c>
    </row>
    <row r="30" spans="1:22" ht="42">
      <c r="A30" s="15" t="s">
        <v>300</v>
      </c>
      <c r="B30" s="44" t="s">
        <v>288</v>
      </c>
      <c r="C30" s="45" t="s">
        <v>289</v>
      </c>
      <c r="D30" s="45"/>
      <c r="E30" s="44" t="s">
        <v>290</v>
      </c>
      <c r="F30" s="45" t="s">
        <v>285</v>
      </c>
      <c r="G30" s="45" t="s">
        <v>24</v>
      </c>
      <c r="H30" s="32">
        <v>42823</v>
      </c>
      <c r="I30" s="11" t="s">
        <v>49</v>
      </c>
      <c r="J30" s="6" t="s">
        <v>107</v>
      </c>
      <c r="K30" s="6"/>
      <c r="L30" s="6"/>
      <c r="M30" s="6"/>
      <c r="N30" s="6"/>
      <c r="O30" s="6"/>
      <c r="P30" s="6"/>
      <c r="Q30" s="5"/>
    </row>
    <row r="31" spans="1:22">
      <c r="A31" s="35" t="s">
        <v>301</v>
      </c>
      <c r="B31" s="46" t="s">
        <v>291</v>
      </c>
      <c r="C31" s="46" t="s">
        <v>289</v>
      </c>
      <c r="D31" s="46"/>
      <c r="E31" s="46" t="s">
        <v>292</v>
      </c>
      <c r="F31" s="46" t="s">
        <v>286</v>
      </c>
      <c r="G31" s="46" t="s">
        <v>24</v>
      </c>
      <c r="H31" s="33">
        <v>42823</v>
      </c>
      <c r="I31" s="11" t="s">
        <v>49</v>
      </c>
      <c r="J31" s="6" t="s">
        <v>107</v>
      </c>
      <c r="K31" s="6"/>
      <c r="L31" s="6"/>
      <c r="M31" s="6"/>
      <c r="N31" s="6"/>
      <c r="O31" s="6"/>
      <c r="P31" s="6"/>
      <c r="Q31" s="5"/>
    </row>
    <row r="32" spans="1:22" ht="42">
      <c r="A32" s="35" t="s">
        <v>302</v>
      </c>
      <c r="B32" s="36" t="s">
        <v>293</v>
      </c>
      <c r="C32" s="37" t="s">
        <v>289</v>
      </c>
      <c r="D32" s="37" t="s">
        <v>294</v>
      </c>
      <c r="E32" s="37" t="s">
        <v>295</v>
      </c>
      <c r="F32" s="38" t="s">
        <v>287</v>
      </c>
      <c r="G32" s="39" t="s">
        <v>24</v>
      </c>
      <c r="H32" s="40">
        <v>42823</v>
      </c>
      <c r="I32" s="11" t="s">
        <v>22</v>
      </c>
      <c r="J32" s="6" t="s">
        <v>107</v>
      </c>
      <c r="K32" s="6" t="s">
        <v>317</v>
      </c>
      <c r="L32" s="29" t="s">
        <v>55</v>
      </c>
      <c r="M32" s="26">
        <v>42823</v>
      </c>
      <c r="N32" s="6"/>
      <c r="O32" s="6" t="s">
        <v>318</v>
      </c>
      <c r="P32" s="11" t="s">
        <v>319</v>
      </c>
      <c r="Q32" s="5"/>
    </row>
    <row r="33" spans="1:17" ht="42">
      <c r="A33" s="41" t="s">
        <v>303</v>
      </c>
      <c r="B33" s="34" t="s">
        <v>296</v>
      </c>
      <c r="C33" s="42"/>
      <c r="D33" s="42"/>
      <c r="E33" s="34" t="s">
        <v>299</v>
      </c>
      <c r="F33" s="41" t="s">
        <v>265</v>
      </c>
      <c r="G33" s="42" t="s">
        <v>24</v>
      </c>
      <c r="H33" s="43">
        <v>42823</v>
      </c>
      <c r="I33" s="11" t="s">
        <v>22</v>
      </c>
      <c r="J33" s="6" t="s">
        <v>107</v>
      </c>
      <c r="K33" s="6" t="s">
        <v>320</v>
      </c>
      <c r="L33" s="29" t="s">
        <v>54</v>
      </c>
      <c r="M33" s="26">
        <v>42823</v>
      </c>
      <c r="N33" s="6"/>
      <c r="O33" s="6" t="s">
        <v>321</v>
      </c>
      <c r="P33" s="11" t="s">
        <v>322</v>
      </c>
      <c r="Q33" s="5"/>
    </row>
    <row r="34" spans="1:17">
      <c r="G34" s="6"/>
      <c r="H34" s="5"/>
      <c r="I34" s="11"/>
      <c r="J34" s="5"/>
      <c r="K34" s="5"/>
      <c r="L34" s="5"/>
      <c r="M34" s="5"/>
      <c r="N34" s="5"/>
      <c r="O34" s="5"/>
      <c r="P34" s="5"/>
      <c r="Q34" s="5"/>
    </row>
    <row r="35" spans="1:17">
      <c r="G35" s="6"/>
      <c r="H35" s="5"/>
      <c r="I35" s="11"/>
      <c r="J35" s="5"/>
      <c r="K35" s="5"/>
      <c r="L35" s="5"/>
      <c r="M35" s="5"/>
      <c r="N35" s="5"/>
      <c r="O35" s="5"/>
      <c r="P35" s="5"/>
      <c r="Q35" s="5"/>
    </row>
    <row r="36" spans="1:17">
      <c r="G36" s="6"/>
      <c r="H36" s="5"/>
      <c r="I36" s="11"/>
      <c r="J36" s="5"/>
      <c r="K36" s="5"/>
      <c r="L36" s="5"/>
      <c r="M36" s="5"/>
      <c r="N36" s="5"/>
      <c r="O36" s="5"/>
      <c r="P36" s="5"/>
      <c r="Q36" s="5"/>
    </row>
    <row r="37" spans="1:17">
      <c r="G37" s="6"/>
      <c r="H37" s="5"/>
      <c r="I37" s="11"/>
      <c r="J37" s="5"/>
      <c r="K37" s="5"/>
      <c r="L37" s="5"/>
      <c r="M37" s="5"/>
      <c r="N37" s="5"/>
      <c r="O37" s="5"/>
      <c r="P37" s="5"/>
      <c r="Q37" s="5"/>
    </row>
    <row r="38" spans="1:17">
      <c r="G38" s="6"/>
      <c r="H38" s="5"/>
      <c r="I38" s="11"/>
      <c r="J38" s="5"/>
      <c r="K38" s="5"/>
      <c r="L38" s="5"/>
      <c r="M38" s="5"/>
      <c r="N38" s="5"/>
      <c r="O38" s="5"/>
      <c r="P38" s="5"/>
      <c r="Q38" s="5"/>
    </row>
    <row r="39" spans="1:17">
      <c r="G39" s="6"/>
      <c r="H39" s="5"/>
      <c r="I39" s="11"/>
      <c r="J39" s="5"/>
      <c r="K39" s="5"/>
      <c r="L39" s="5"/>
      <c r="M39" s="5"/>
      <c r="N39" s="5"/>
      <c r="O39" s="5"/>
      <c r="P39" s="5"/>
      <c r="Q39" s="5"/>
    </row>
    <row r="40" spans="1:17">
      <c r="G40" s="6"/>
      <c r="H40" s="5"/>
      <c r="I40" s="11"/>
      <c r="J40" s="5"/>
      <c r="K40" s="5"/>
      <c r="L40" s="5"/>
      <c r="M40" s="5"/>
      <c r="N40" s="5"/>
      <c r="O40" s="5"/>
      <c r="P40" s="5"/>
      <c r="Q40" s="5"/>
    </row>
    <row r="41" spans="1:17">
      <c r="G41" s="6"/>
      <c r="H41" s="5"/>
      <c r="I41" s="11"/>
      <c r="J41" s="5"/>
      <c r="K41" s="5"/>
      <c r="L41" s="5"/>
      <c r="M41" s="5"/>
      <c r="N41" s="5"/>
      <c r="O41" s="5"/>
      <c r="P41" s="5"/>
      <c r="Q41" s="5"/>
    </row>
    <row r="42" spans="1:17">
      <c r="G42" s="6"/>
      <c r="H42" s="5"/>
      <c r="I42" s="11"/>
      <c r="J42" s="5"/>
      <c r="K42" s="5"/>
      <c r="L42" s="5"/>
      <c r="M42" s="5"/>
      <c r="N42" s="5"/>
      <c r="O42" s="5"/>
      <c r="P42" s="5"/>
      <c r="Q42" s="5"/>
    </row>
    <row r="43" spans="1:17">
      <c r="G43" s="6"/>
      <c r="H43" s="5"/>
      <c r="I43" s="11"/>
      <c r="J43" s="5"/>
      <c r="K43" s="5"/>
      <c r="L43" s="5"/>
      <c r="M43" s="5"/>
      <c r="N43" s="5"/>
      <c r="O43" s="5"/>
      <c r="P43" s="5"/>
      <c r="Q43" s="5"/>
    </row>
    <row r="44" spans="1:17">
      <c r="G44" s="6"/>
      <c r="H44" s="5"/>
      <c r="I44" s="11"/>
      <c r="J44" s="5"/>
      <c r="K44" s="5"/>
      <c r="L44" s="5"/>
      <c r="M44" s="5"/>
      <c r="N44" s="5"/>
      <c r="O44" s="5"/>
      <c r="P44" s="5"/>
      <c r="Q44" s="5"/>
    </row>
    <row r="45" spans="1:17">
      <c r="G45" s="6"/>
      <c r="H45" s="5"/>
      <c r="I45" s="11"/>
      <c r="J45" s="5"/>
      <c r="K45" s="5"/>
      <c r="L45" s="5"/>
      <c r="M45" s="5"/>
      <c r="N45" s="5"/>
      <c r="O45" s="5"/>
      <c r="P45" s="5"/>
      <c r="Q45" s="5"/>
    </row>
    <row r="46" spans="1:17">
      <c r="G46" s="6"/>
      <c r="H46" s="5"/>
      <c r="I46" s="11"/>
      <c r="J46" s="5"/>
      <c r="K46" s="5"/>
      <c r="L46" s="5"/>
      <c r="M46" s="5"/>
      <c r="N46" s="5"/>
      <c r="O46" s="5"/>
      <c r="P46" s="5"/>
      <c r="Q46" s="5"/>
    </row>
    <row r="47" spans="1:17">
      <c r="G47" s="6"/>
      <c r="H47" s="5"/>
      <c r="I47" s="11"/>
      <c r="J47" s="5"/>
      <c r="K47" s="5"/>
      <c r="L47" s="5"/>
      <c r="M47" s="5"/>
      <c r="N47" s="5"/>
      <c r="O47" s="5"/>
      <c r="P47" s="5"/>
      <c r="Q47" s="5"/>
    </row>
    <row r="48" spans="1:17">
      <c r="G48" s="6"/>
      <c r="H48" s="5"/>
      <c r="I48" s="11"/>
      <c r="J48" s="5"/>
      <c r="K48" s="5"/>
      <c r="L48" s="5"/>
      <c r="M48" s="5"/>
      <c r="N48" s="5"/>
      <c r="O48" s="5"/>
      <c r="P48" s="5"/>
      <c r="Q48" s="5"/>
    </row>
    <row r="49" spans="7:17">
      <c r="G49" s="6"/>
      <c r="H49" s="5"/>
      <c r="I49" s="11"/>
      <c r="J49" s="5"/>
      <c r="K49" s="5"/>
      <c r="L49" s="5"/>
      <c r="M49" s="5"/>
      <c r="N49" s="5"/>
      <c r="O49" s="5"/>
      <c r="P49" s="5"/>
      <c r="Q49" s="5"/>
    </row>
    <row r="50" spans="7:17">
      <c r="G50" s="6"/>
      <c r="H50" s="5"/>
      <c r="I50" s="11"/>
      <c r="J50" s="5"/>
      <c r="K50" s="5"/>
      <c r="L50" s="5"/>
      <c r="M50" s="5"/>
      <c r="N50" s="5"/>
      <c r="O50" s="5"/>
      <c r="P50" s="5"/>
      <c r="Q50" s="5"/>
    </row>
    <row r="51" spans="7:17">
      <c r="G51" s="6"/>
      <c r="H51" s="5"/>
      <c r="I51" s="11"/>
      <c r="J51" s="5"/>
      <c r="K51" s="5"/>
      <c r="L51" s="5"/>
      <c r="M51" s="5"/>
      <c r="N51" s="5"/>
      <c r="O51" s="5"/>
      <c r="P51" s="5"/>
      <c r="Q51" s="5"/>
    </row>
    <row r="52" spans="7:17">
      <c r="G52" s="6"/>
      <c r="H52" s="5"/>
      <c r="I52" s="11"/>
      <c r="J52" s="5"/>
      <c r="K52" s="5"/>
      <c r="L52" s="5"/>
      <c r="M52" s="5"/>
      <c r="N52" s="5"/>
      <c r="O52" s="5"/>
      <c r="P52" s="5"/>
      <c r="Q52" s="5"/>
    </row>
    <row r="53" spans="7:17">
      <c r="G53" s="6"/>
      <c r="H53" s="5"/>
      <c r="I53" s="11"/>
      <c r="J53" s="5"/>
      <c r="K53" s="5"/>
      <c r="L53" s="5"/>
      <c r="M53" s="5"/>
      <c r="N53" s="5"/>
      <c r="O53" s="5"/>
      <c r="P53" s="5"/>
      <c r="Q53" s="5"/>
    </row>
    <row r="54" spans="7:17">
      <c r="G54" s="6"/>
      <c r="H54" s="5"/>
      <c r="I54" s="11"/>
      <c r="J54" s="5"/>
      <c r="K54" s="5"/>
      <c r="L54" s="5"/>
      <c r="M54" s="5"/>
      <c r="N54" s="5"/>
      <c r="O54" s="5"/>
      <c r="P54" s="5"/>
      <c r="Q54" s="5"/>
    </row>
    <row r="55" spans="7:17">
      <c r="G55" s="6"/>
      <c r="H55" s="5"/>
      <c r="I55" s="11"/>
      <c r="J55" s="5"/>
      <c r="K55" s="5"/>
      <c r="L55" s="5"/>
      <c r="M55" s="5"/>
      <c r="N55" s="5"/>
      <c r="O55" s="5"/>
      <c r="P55" s="5"/>
      <c r="Q55" s="5"/>
    </row>
    <row r="56" spans="7:17">
      <c r="G56" s="6"/>
      <c r="H56" s="5"/>
      <c r="I56" s="11"/>
      <c r="J56" s="5"/>
      <c r="K56" s="5"/>
      <c r="L56" s="5"/>
      <c r="M56" s="5"/>
      <c r="N56" s="5"/>
      <c r="O56" s="5"/>
      <c r="P56" s="5"/>
      <c r="Q56" s="5"/>
    </row>
    <row r="57" spans="7:17">
      <c r="G57" s="6"/>
      <c r="H57" s="5"/>
      <c r="I57" s="11"/>
      <c r="J57" s="5"/>
      <c r="K57" s="5"/>
      <c r="L57" s="5"/>
      <c r="M57" s="5"/>
      <c r="N57" s="5"/>
      <c r="O57" s="5"/>
      <c r="P57" s="5"/>
      <c r="Q57" s="5"/>
    </row>
    <row r="58" spans="7:17">
      <c r="G58" s="6"/>
      <c r="H58" s="5"/>
      <c r="I58" s="11"/>
      <c r="J58" s="5"/>
      <c r="K58" s="5"/>
      <c r="L58" s="5"/>
      <c r="M58" s="5"/>
      <c r="N58" s="5"/>
      <c r="O58" s="5"/>
      <c r="P58" s="5"/>
      <c r="Q58" s="5"/>
    </row>
    <row r="59" spans="7:17">
      <c r="G59" s="6"/>
      <c r="H59" s="5"/>
      <c r="I59" s="11"/>
      <c r="J59" s="5"/>
      <c r="K59" s="5"/>
      <c r="L59" s="5"/>
      <c r="M59" s="5"/>
      <c r="N59" s="5"/>
      <c r="O59" s="5"/>
      <c r="P59" s="5"/>
      <c r="Q59" s="5"/>
    </row>
    <row r="60" spans="7:17">
      <c r="G60" s="6"/>
      <c r="H60" s="5"/>
      <c r="I60" s="11"/>
      <c r="J60" s="5"/>
      <c r="K60" s="5"/>
      <c r="L60" s="5"/>
      <c r="M60" s="5"/>
      <c r="N60" s="5"/>
      <c r="O60" s="5"/>
      <c r="P60" s="5"/>
      <c r="Q60" s="5"/>
    </row>
    <row r="61" spans="7:17">
      <c r="G61" s="6"/>
      <c r="H61" s="5"/>
      <c r="I61" s="11"/>
      <c r="J61" s="5"/>
      <c r="K61" s="5"/>
      <c r="L61" s="5"/>
      <c r="M61" s="5"/>
      <c r="N61" s="5"/>
      <c r="O61" s="5"/>
      <c r="P61" s="5"/>
      <c r="Q61" s="5"/>
    </row>
    <row r="62" spans="7:17">
      <c r="G62" s="6"/>
      <c r="H62" s="5"/>
      <c r="I62" s="11"/>
      <c r="J62" s="5"/>
      <c r="K62" s="5"/>
      <c r="L62" s="5"/>
      <c r="M62" s="5"/>
      <c r="N62" s="5"/>
      <c r="O62" s="5"/>
      <c r="P62" s="5"/>
      <c r="Q62" s="5"/>
    </row>
    <row r="63" spans="7:17">
      <c r="G63" s="6"/>
      <c r="H63" s="5"/>
      <c r="I63" s="11"/>
      <c r="J63" s="5"/>
      <c r="K63" s="5"/>
      <c r="L63" s="5"/>
      <c r="M63" s="5"/>
      <c r="N63" s="5"/>
      <c r="O63" s="5"/>
      <c r="P63" s="5"/>
      <c r="Q63" s="5"/>
    </row>
    <row r="64" spans="7:17">
      <c r="G64" s="6"/>
      <c r="H64" s="5"/>
      <c r="I64" s="11"/>
      <c r="J64" s="5"/>
      <c r="K64" s="5"/>
      <c r="L64" s="5"/>
      <c r="M64" s="5"/>
      <c r="N64" s="5"/>
      <c r="O64" s="5"/>
      <c r="P64" s="5"/>
      <c r="Q64" s="5"/>
    </row>
    <row r="65" spans="7:17">
      <c r="G65" s="6"/>
      <c r="H65" s="5"/>
      <c r="I65" s="11"/>
      <c r="J65" s="5"/>
      <c r="K65" s="5"/>
      <c r="L65" s="5"/>
      <c r="M65" s="5"/>
      <c r="N65" s="5"/>
      <c r="O65" s="5"/>
      <c r="P65" s="5"/>
      <c r="Q65" s="5"/>
    </row>
    <row r="66" spans="7:17">
      <c r="G66" s="6"/>
      <c r="H66" s="5"/>
      <c r="I66" s="11"/>
      <c r="J66" s="5"/>
      <c r="K66" s="5"/>
      <c r="L66" s="5"/>
      <c r="M66" s="5"/>
      <c r="N66" s="5"/>
      <c r="O66" s="5"/>
      <c r="P66" s="5"/>
      <c r="Q66" s="5"/>
    </row>
    <row r="67" spans="7:17">
      <c r="G67" s="6"/>
      <c r="H67" s="5"/>
      <c r="I67" s="11"/>
      <c r="J67" s="5"/>
      <c r="K67" s="5"/>
      <c r="L67" s="5"/>
      <c r="M67" s="5"/>
      <c r="N67" s="5"/>
      <c r="O67" s="5"/>
      <c r="P67" s="5"/>
      <c r="Q67" s="5"/>
    </row>
    <row r="68" spans="7:17">
      <c r="G68" s="6"/>
      <c r="H68" s="5"/>
      <c r="I68" s="11"/>
      <c r="J68" s="5"/>
      <c r="K68" s="5"/>
      <c r="L68" s="5"/>
      <c r="M68" s="5"/>
      <c r="N68" s="5"/>
      <c r="O68" s="5"/>
      <c r="P68" s="5"/>
      <c r="Q68" s="5"/>
    </row>
    <row r="69" spans="7:17">
      <c r="G69" s="6"/>
      <c r="H69" s="5"/>
      <c r="I69" s="11"/>
      <c r="J69" s="5"/>
      <c r="K69" s="5"/>
      <c r="L69" s="5"/>
      <c r="M69" s="5"/>
      <c r="N69" s="5"/>
      <c r="O69" s="5"/>
      <c r="P69" s="5"/>
      <c r="Q69" s="5"/>
    </row>
    <row r="70" spans="7:17">
      <c r="G70" s="6"/>
      <c r="H70" s="5"/>
      <c r="I70" s="11"/>
      <c r="J70" s="5"/>
      <c r="K70" s="5"/>
      <c r="L70" s="5"/>
      <c r="M70" s="5"/>
      <c r="N70" s="5"/>
      <c r="O70" s="5"/>
      <c r="P70" s="5"/>
      <c r="Q70" s="5"/>
    </row>
    <row r="71" spans="7:17">
      <c r="G71" s="6"/>
      <c r="H71" s="5"/>
      <c r="I71" s="11"/>
      <c r="J71" s="5"/>
      <c r="K71" s="5"/>
      <c r="L71" s="5"/>
      <c r="M71" s="5"/>
      <c r="N71" s="5"/>
      <c r="O71" s="5"/>
      <c r="P71" s="5"/>
      <c r="Q71" s="5"/>
    </row>
    <row r="72" spans="7:17">
      <c r="G72" s="6"/>
      <c r="H72" s="5"/>
      <c r="I72" s="11"/>
      <c r="J72" s="5"/>
      <c r="K72" s="5"/>
      <c r="L72" s="5"/>
      <c r="M72" s="5"/>
      <c r="N72" s="5"/>
      <c r="O72" s="5"/>
      <c r="P72" s="5"/>
      <c r="Q72" s="5"/>
    </row>
    <row r="73" spans="7:17">
      <c r="G73" s="6"/>
      <c r="H73" s="5"/>
      <c r="I73" s="11"/>
      <c r="J73" s="5"/>
      <c r="K73" s="5"/>
      <c r="L73" s="5"/>
      <c r="M73" s="5"/>
      <c r="N73" s="5"/>
      <c r="O73" s="5"/>
      <c r="P73" s="5"/>
      <c r="Q73" s="5"/>
    </row>
    <row r="74" spans="7:17">
      <c r="G74" s="6"/>
      <c r="H74" s="5"/>
      <c r="I74" s="11"/>
      <c r="J74" s="5"/>
      <c r="K74" s="5"/>
      <c r="L74" s="5"/>
      <c r="M74" s="5"/>
      <c r="N74" s="5"/>
      <c r="O74" s="5"/>
      <c r="P74" s="5"/>
      <c r="Q74" s="5"/>
    </row>
    <row r="75" spans="7:17">
      <c r="G75" s="6"/>
      <c r="H75" s="5"/>
      <c r="I75" s="11"/>
      <c r="J75" s="5"/>
      <c r="K75" s="5"/>
      <c r="L75" s="5"/>
      <c r="M75" s="5"/>
      <c r="N75" s="5"/>
      <c r="O75" s="5"/>
      <c r="P75" s="5"/>
      <c r="Q75" s="5"/>
    </row>
    <row r="76" spans="7:17">
      <c r="G76" s="6"/>
      <c r="H76" s="5"/>
      <c r="I76" s="11"/>
      <c r="J76" s="5"/>
      <c r="K76" s="5"/>
      <c r="L76" s="5"/>
      <c r="M76" s="5"/>
      <c r="N76" s="5"/>
      <c r="O76" s="5"/>
      <c r="P76" s="5"/>
      <c r="Q76" s="5"/>
    </row>
    <row r="77" spans="7:17">
      <c r="G77" s="6"/>
      <c r="H77" s="5"/>
      <c r="I77" s="11"/>
      <c r="J77" s="5"/>
      <c r="K77" s="5"/>
      <c r="L77" s="5"/>
      <c r="M77" s="5"/>
      <c r="N77" s="5"/>
      <c r="O77" s="5"/>
      <c r="P77" s="5"/>
      <c r="Q77" s="5"/>
    </row>
    <row r="78" spans="7:17">
      <c r="G78" s="6"/>
      <c r="H78" s="5"/>
      <c r="I78" s="11"/>
      <c r="J78" s="5"/>
      <c r="K78" s="5"/>
      <c r="L78" s="5"/>
      <c r="M78" s="5"/>
      <c r="N78" s="5"/>
      <c r="O78" s="5"/>
      <c r="P78" s="5"/>
      <c r="Q78" s="5"/>
    </row>
    <row r="79" spans="7:17">
      <c r="G79" s="6"/>
      <c r="H79" s="5"/>
      <c r="I79" s="11"/>
      <c r="J79" s="5"/>
      <c r="K79" s="5"/>
      <c r="L79" s="5"/>
      <c r="M79" s="5"/>
      <c r="N79" s="5"/>
      <c r="O79" s="5"/>
      <c r="P79" s="5"/>
      <c r="Q79" s="5"/>
    </row>
    <row r="80" spans="7:17">
      <c r="G80" s="6"/>
      <c r="H80" s="5"/>
      <c r="I80" s="11"/>
      <c r="J80" s="5"/>
      <c r="K80" s="5"/>
      <c r="L80" s="5"/>
      <c r="M80" s="5"/>
      <c r="N80" s="5"/>
      <c r="O80" s="5"/>
      <c r="P80" s="5"/>
      <c r="Q80" s="5"/>
    </row>
    <row r="81" spans="7:17">
      <c r="G81" s="6"/>
      <c r="H81" s="5"/>
      <c r="I81" s="11"/>
      <c r="J81" s="5"/>
      <c r="K81" s="5"/>
      <c r="L81" s="5"/>
      <c r="M81" s="5"/>
      <c r="N81" s="5"/>
      <c r="O81" s="5"/>
      <c r="P81" s="5"/>
      <c r="Q81" s="5"/>
    </row>
    <row r="82" spans="7:17">
      <c r="G82" s="6"/>
      <c r="H82" s="5"/>
      <c r="I82" s="11"/>
      <c r="J82" s="5"/>
      <c r="K82" s="5"/>
      <c r="L82" s="5"/>
      <c r="M82" s="5"/>
      <c r="N82" s="5"/>
      <c r="O82" s="5"/>
      <c r="P82" s="5"/>
      <c r="Q82" s="5"/>
    </row>
    <row r="83" spans="7:17">
      <c r="G83" s="6"/>
      <c r="H83" s="5"/>
      <c r="I83" s="11"/>
      <c r="J83" s="5"/>
      <c r="K83" s="5"/>
      <c r="L83" s="5"/>
      <c r="M83" s="5"/>
      <c r="N83" s="5"/>
      <c r="O83" s="5"/>
      <c r="P83" s="5"/>
      <c r="Q83" s="5"/>
    </row>
    <row r="84" spans="7:17">
      <c r="G84" s="6"/>
      <c r="H84" s="5"/>
      <c r="I84" s="11"/>
      <c r="J84" s="5"/>
      <c r="K84" s="5"/>
      <c r="L84" s="5"/>
      <c r="M84" s="5"/>
      <c r="N84" s="5"/>
      <c r="O84" s="5"/>
      <c r="P84" s="5"/>
      <c r="Q84" s="5"/>
    </row>
    <row r="85" spans="7:17">
      <c r="G85" s="6"/>
      <c r="H85" s="5"/>
      <c r="I85" s="11"/>
      <c r="J85" s="5"/>
      <c r="K85" s="5"/>
      <c r="L85" s="5"/>
      <c r="M85" s="5"/>
      <c r="N85" s="5"/>
      <c r="O85" s="5"/>
      <c r="P85" s="5"/>
      <c r="Q85" s="5"/>
    </row>
    <row r="86" spans="7:17">
      <c r="G86" s="6"/>
      <c r="H86" s="5"/>
      <c r="I86" s="11"/>
      <c r="J86" s="5"/>
      <c r="K86" s="5"/>
      <c r="L86" s="5"/>
      <c r="M86" s="5"/>
      <c r="N86" s="5"/>
      <c r="O86" s="5"/>
      <c r="P86" s="5"/>
      <c r="Q86" s="5"/>
    </row>
    <row r="87" spans="7:17">
      <c r="G87" s="6"/>
      <c r="H87" s="5"/>
      <c r="I87" s="11"/>
      <c r="J87" s="5"/>
      <c r="K87" s="5"/>
      <c r="L87" s="5"/>
      <c r="M87" s="5"/>
      <c r="N87" s="5"/>
      <c r="O87" s="5"/>
      <c r="P87" s="5"/>
      <c r="Q87" s="5"/>
    </row>
    <row r="88" spans="7:17">
      <c r="G88" s="6"/>
      <c r="H88" s="5"/>
      <c r="I88" s="11"/>
      <c r="J88" s="5"/>
      <c r="K88" s="5"/>
      <c r="L88" s="5"/>
      <c r="M88" s="5"/>
      <c r="N88" s="5"/>
      <c r="O88" s="5"/>
      <c r="P88" s="5"/>
      <c r="Q88" s="5"/>
    </row>
    <row r="89" spans="7:17">
      <c r="G89" s="6"/>
      <c r="H89" s="5"/>
      <c r="I89" s="11"/>
      <c r="J89" s="5"/>
      <c r="K89" s="5"/>
      <c r="L89" s="5"/>
      <c r="M89" s="5"/>
      <c r="N89" s="5"/>
      <c r="O89" s="5"/>
      <c r="P89" s="5"/>
      <c r="Q89" s="5"/>
    </row>
    <row r="90" spans="7:17">
      <c r="G90" s="6"/>
      <c r="H90" s="5"/>
      <c r="I90" s="11"/>
      <c r="J90" s="5"/>
      <c r="K90" s="5"/>
      <c r="L90" s="5"/>
      <c r="M90" s="5"/>
      <c r="N90" s="5"/>
      <c r="O90" s="5"/>
      <c r="P90" s="5"/>
      <c r="Q90" s="5"/>
    </row>
    <row r="91" spans="7:17">
      <c r="G91" s="6"/>
      <c r="H91" s="5"/>
      <c r="I91" s="11"/>
      <c r="J91" s="5"/>
      <c r="K91" s="5"/>
      <c r="L91" s="5"/>
      <c r="M91" s="5"/>
      <c r="N91" s="5"/>
      <c r="O91" s="5"/>
      <c r="P91" s="5"/>
      <c r="Q91" s="5"/>
    </row>
    <row r="92" spans="7:17">
      <c r="G92" s="6"/>
      <c r="H92" s="5"/>
      <c r="I92" s="11"/>
      <c r="J92" s="5"/>
      <c r="K92" s="5"/>
      <c r="L92" s="5"/>
      <c r="M92" s="5"/>
      <c r="N92" s="5"/>
      <c r="O92" s="5"/>
      <c r="P92" s="5"/>
      <c r="Q92" s="5"/>
    </row>
    <row r="93" spans="7:17">
      <c r="G93" s="6"/>
      <c r="H93" s="5"/>
      <c r="I93" s="11"/>
      <c r="J93" s="5"/>
      <c r="K93" s="5"/>
      <c r="L93" s="5"/>
      <c r="M93" s="5"/>
      <c r="N93" s="5"/>
      <c r="O93" s="5"/>
      <c r="P93" s="5"/>
      <c r="Q93" s="5"/>
    </row>
    <row r="94" spans="7:17">
      <c r="G94" s="6"/>
      <c r="H94" s="5"/>
      <c r="I94" s="11"/>
      <c r="J94" s="5"/>
      <c r="K94" s="5"/>
      <c r="L94" s="5"/>
      <c r="M94" s="5"/>
      <c r="N94" s="5"/>
      <c r="O94" s="5"/>
      <c r="P94" s="5"/>
      <c r="Q94" s="5"/>
    </row>
    <row r="95" spans="7:17">
      <c r="G95" s="6"/>
      <c r="H95" s="5"/>
      <c r="I95" s="11"/>
      <c r="J95" s="5"/>
      <c r="K95" s="5"/>
      <c r="L95" s="5"/>
      <c r="M95" s="5"/>
      <c r="N95" s="5"/>
      <c r="O95" s="5"/>
      <c r="P95" s="5"/>
      <c r="Q95" s="5"/>
    </row>
    <row r="96" spans="7:17">
      <c r="G96" s="6"/>
      <c r="H96" s="5"/>
      <c r="I96" s="11"/>
      <c r="J96" s="5"/>
      <c r="K96" s="5"/>
      <c r="L96" s="5"/>
      <c r="M96" s="5"/>
      <c r="N96" s="5"/>
      <c r="O96" s="5"/>
      <c r="P96" s="5"/>
      <c r="Q96" s="5"/>
    </row>
    <row r="97" spans="7:17">
      <c r="G97" s="6"/>
      <c r="H97" s="5"/>
      <c r="I97" s="11"/>
      <c r="J97" s="5"/>
      <c r="K97" s="5"/>
      <c r="L97" s="5"/>
      <c r="M97" s="5"/>
      <c r="N97" s="5"/>
      <c r="O97" s="5"/>
      <c r="P97" s="5"/>
      <c r="Q97" s="5"/>
    </row>
    <row r="98" spans="7:17">
      <c r="G98" s="6"/>
      <c r="H98" s="5"/>
      <c r="I98" s="11"/>
      <c r="J98" s="5"/>
      <c r="K98" s="5"/>
      <c r="L98" s="5"/>
      <c r="M98" s="5"/>
      <c r="N98" s="5"/>
      <c r="O98" s="5"/>
      <c r="P98" s="5"/>
      <c r="Q98" s="5"/>
    </row>
    <row r="99" spans="7:17">
      <c r="G99" s="6"/>
      <c r="H99" s="5"/>
      <c r="I99" s="11"/>
      <c r="J99" s="5"/>
      <c r="K99" s="5"/>
      <c r="L99" s="5"/>
      <c r="M99" s="5"/>
      <c r="N99" s="5"/>
      <c r="O99" s="5"/>
      <c r="P99" s="5"/>
      <c r="Q99" s="5"/>
    </row>
    <row r="100" spans="7:17">
      <c r="G100" s="6"/>
      <c r="H100" s="5"/>
      <c r="I100" s="11"/>
      <c r="J100" s="5"/>
      <c r="K100" s="5"/>
      <c r="L100" s="5"/>
      <c r="M100" s="5"/>
      <c r="N100" s="5"/>
      <c r="O100" s="5"/>
      <c r="P100" s="5"/>
      <c r="Q100" s="5"/>
    </row>
    <row r="101" spans="7:17">
      <c r="G101" s="6"/>
      <c r="H101" s="5"/>
      <c r="I101" s="11"/>
      <c r="J101" s="5"/>
      <c r="K101" s="5"/>
      <c r="L101" s="5"/>
      <c r="M101" s="5"/>
      <c r="N101" s="5"/>
      <c r="O101" s="5"/>
      <c r="P101" s="5"/>
      <c r="Q101" s="5"/>
    </row>
    <row r="102" spans="7:17">
      <c r="G102" s="6"/>
      <c r="H102" s="5"/>
      <c r="I102" s="11"/>
      <c r="J102" s="5"/>
      <c r="K102" s="5"/>
      <c r="L102" s="5"/>
      <c r="M102" s="5"/>
      <c r="N102" s="5"/>
      <c r="O102" s="5"/>
      <c r="P102" s="5"/>
      <c r="Q102" s="5"/>
    </row>
    <row r="103" spans="7:17">
      <c r="G103" s="6"/>
      <c r="H103" s="5"/>
      <c r="I103" s="11"/>
      <c r="J103" s="5"/>
      <c r="K103" s="5"/>
      <c r="L103" s="5"/>
      <c r="M103" s="5"/>
      <c r="N103" s="5"/>
      <c r="O103" s="5"/>
      <c r="P103" s="5"/>
      <c r="Q103" s="5"/>
    </row>
    <row r="104" spans="7:17">
      <c r="G104" s="6"/>
      <c r="H104" s="5"/>
      <c r="I104" s="11"/>
      <c r="J104" s="5"/>
      <c r="K104" s="5"/>
      <c r="L104" s="5"/>
      <c r="M104" s="5"/>
      <c r="N104" s="5"/>
      <c r="O104" s="5"/>
      <c r="P104" s="5"/>
      <c r="Q104" s="5"/>
    </row>
    <row r="105" spans="7:17">
      <c r="G105" s="6"/>
      <c r="H105" s="5"/>
      <c r="I105" s="11"/>
      <c r="J105" s="5"/>
      <c r="K105" s="5"/>
      <c r="L105" s="5"/>
      <c r="M105" s="5"/>
      <c r="N105" s="5"/>
      <c r="O105" s="5"/>
      <c r="P105" s="5"/>
      <c r="Q105" s="5"/>
    </row>
    <row r="106" spans="7:17">
      <c r="G106" s="6"/>
      <c r="H106" s="5"/>
      <c r="I106" s="11"/>
      <c r="J106" s="5"/>
      <c r="K106" s="5"/>
      <c r="L106" s="5"/>
      <c r="M106" s="5"/>
      <c r="N106" s="5"/>
      <c r="O106" s="5"/>
      <c r="P106" s="5"/>
      <c r="Q106" s="5"/>
    </row>
    <row r="107" spans="7:17">
      <c r="G107" s="6"/>
      <c r="H107" s="5"/>
      <c r="I107" s="11"/>
      <c r="J107" s="5"/>
      <c r="K107" s="5"/>
      <c r="L107" s="5"/>
      <c r="M107" s="5"/>
      <c r="N107" s="5"/>
      <c r="O107" s="5"/>
      <c r="P107" s="5"/>
      <c r="Q107" s="5"/>
    </row>
    <row r="108" spans="7:17">
      <c r="G108" s="6"/>
      <c r="H108" s="5"/>
      <c r="I108" s="11"/>
      <c r="J108" s="5"/>
      <c r="K108" s="5"/>
      <c r="L108" s="5"/>
      <c r="M108" s="5"/>
      <c r="N108" s="5"/>
      <c r="O108" s="5"/>
      <c r="P108" s="5"/>
      <c r="Q108" s="5"/>
    </row>
    <row r="109" spans="7:17">
      <c r="G109" s="6"/>
      <c r="H109" s="5"/>
      <c r="I109" s="11"/>
      <c r="J109" s="5"/>
      <c r="K109" s="5"/>
      <c r="L109" s="5"/>
      <c r="M109" s="5"/>
      <c r="N109" s="5"/>
      <c r="O109" s="5"/>
      <c r="P109" s="5"/>
      <c r="Q109" s="5"/>
    </row>
    <row r="110" spans="7:17">
      <c r="G110" s="6"/>
      <c r="H110" s="5"/>
      <c r="I110" s="11"/>
      <c r="J110" s="5"/>
      <c r="K110" s="5"/>
      <c r="L110" s="5"/>
      <c r="M110" s="5"/>
      <c r="N110" s="5"/>
      <c r="O110" s="5"/>
      <c r="P110" s="5"/>
      <c r="Q110" s="5"/>
    </row>
    <row r="111" spans="7:17">
      <c r="G111" s="6"/>
      <c r="H111" s="5"/>
      <c r="I111" s="11"/>
      <c r="J111" s="5"/>
      <c r="K111" s="5"/>
      <c r="L111" s="5"/>
      <c r="M111" s="5"/>
      <c r="N111" s="5"/>
      <c r="O111" s="5"/>
      <c r="P111" s="5"/>
      <c r="Q111" s="5"/>
    </row>
    <row r="112" spans="7:17">
      <c r="G112" s="6"/>
      <c r="H112" s="5"/>
      <c r="I112" s="11"/>
      <c r="J112" s="5"/>
      <c r="K112" s="5"/>
      <c r="L112" s="5"/>
      <c r="M112" s="5"/>
      <c r="N112" s="5"/>
      <c r="O112" s="5"/>
      <c r="P112" s="5"/>
      <c r="Q112" s="5"/>
    </row>
    <row r="113" spans="7:17">
      <c r="G113" s="6"/>
      <c r="H113" s="5"/>
      <c r="I113" s="11"/>
      <c r="J113" s="5"/>
      <c r="K113" s="5"/>
      <c r="L113" s="5"/>
      <c r="M113" s="5"/>
      <c r="N113" s="5"/>
      <c r="O113" s="5"/>
      <c r="P113" s="5"/>
      <c r="Q113" s="5"/>
    </row>
    <row r="114" spans="7:17">
      <c r="G114" s="6"/>
      <c r="H114" s="5"/>
      <c r="I114" s="11"/>
      <c r="J114" s="5"/>
      <c r="K114" s="5"/>
      <c r="L114" s="5"/>
      <c r="M114" s="5"/>
      <c r="N114" s="5"/>
      <c r="O114" s="5"/>
      <c r="P114" s="5"/>
      <c r="Q114" s="5"/>
    </row>
    <row r="115" spans="7:17">
      <c r="G115" s="6"/>
      <c r="H115" s="5"/>
      <c r="I115" s="11"/>
      <c r="J115" s="5"/>
      <c r="K115" s="5"/>
      <c r="L115" s="5"/>
      <c r="M115" s="5"/>
      <c r="N115" s="5"/>
      <c r="O115" s="5"/>
      <c r="P115" s="5"/>
      <c r="Q115" s="5"/>
    </row>
    <row r="116" spans="7:17">
      <c r="G116" s="6"/>
      <c r="H116" s="5"/>
      <c r="I116" s="11"/>
      <c r="J116" s="5"/>
      <c r="K116" s="5"/>
      <c r="L116" s="5"/>
      <c r="M116" s="5"/>
      <c r="N116" s="5"/>
      <c r="O116" s="5"/>
      <c r="P116" s="5"/>
      <c r="Q116" s="5"/>
    </row>
    <row r="117" spans="7:17">
      <c r="G117" s="6"/>
      <c r="H117" s="5"/>
      <c r="I117" s="11"/>
      <c r="J117" s="5"/>
      <c r="K117" s="5"/>
      <c r="L117" s="5"/>
      <c r="M117" s="5"/>
      <c r="N117" s="5"/>
      <c r="O117" s="5"/>
      <c r="P117" s="5"/>
      <c r="Q117" s="5"/>
    </row>
    <row r="118" spans="7:17">
      <c r="G118" s="6"/>
      <c r="H118" s="5"/>
      <c r="I118" s="11"/>
      <c r="J118" s="5"/>
      <c r="K118" s="5"/>
      <c r="L118" s="5"/>
      <c r="M118" s="5"/>
      <c r="N118" s="5"/>
      <c r="O118" s="5"/>
      <c r="P118" s="5"/>
      <c r="Q118" s="5"/>
    </row>
    <row r="119" spans="7:17">
      <c r="G119" s="6"/>
      <c r="H119" s="5"/>
      <c r="I119" s="11"/>
      <c r="J119" s="5"/>
      <c r="K119" s="5"/>
      <c r="L119" s="5"/>
      <c r="M119" s="5"/>
      <c r="N119" s="5"/>
      <c r="O119" s="5"/>
      <c r="P119" s="5"/>
      <c r="Q119" s="5"/>
    </row>
    <row r="120" spans="7:17">
      <c r="G120" s="6"/>
      <c r="H120" s="5"/>
      <c r="I120" s="11"/>
      <c r="J120" s="5"/>
      <c r="K120" s="5"/>
      <c r="L120" s="5"/>
      <c r="M120" s="5"/>
      <c r="N120" s="5"/>
      <c r="O120" s="5"/>
      <c r="P120" s="5"/>
      <c r="Q120" s="5"/>
    </row>
    <row r="121" spans="7:17">
      <c r="G121" s="6"/>
      <c r="H121" s="5"/>
      <c r="I121" s="11"/>
      <c r="J121" s="5"/>
      <c r="K121" s="5"/>
      <c r="L121" s="5"/>
      <c r="M121" s="5"/>
      <c r="N121" s="5"/>
      <c r="O121" s="5"/>
      <c r="P121" s="5"/>
      <c r="Q121" s="5"/>
    </row>
    <row r="122" spans="7:17">
      <c r="G122" s="6"/>
      <c r="H122" s="5"/>
      <c r="I122" s="11"/>
      <c r="J122" s="5"/>
      <c r="K122" s="5"/>
      <c r="L122" s="5"/>
      <c r="M122" s="5"/>
      <c r="N122" s="5"/>
      <c r="O122" s="5"/>
      <c r="P122" s="5"/>
      <c r="Q122" s="5"/>
    </row>
    <row r="123" spans="7:17">
      <c r="G123" s="6"/>
      <c r="H123" s="5"/>
      <c r="I123" s="11"/>
      <c r="J123" s="5"/>
      <c r="K123" s="5"/>
      <c r="L123" s="5"/>
      <c r="M123" s="5"/>
      <c r="N123" s="5"/>
      <c r="O123" s="5"/>
      <c r="P123" s="5"/>
      <c r="Q123" s="5"/>
    </row>
    <row r="124" spans="7:17">
      <c r="G124" s="6"/>
      <c r="H124" s="5"/>
      <c r="I124" s="11"/>
      <c r="J124" s="5"/>
      <c r="K124" s="5"/>
      <c r="L124" s="5"/>
      <c r="M124" s="5"/>
      <c r="N124" s="5"/>
      <c r="O124" s="5"/>
      <c r="P124" s="5"/>
      <c r="Q124" s="5"/>
    </row>
    <row r="125" spans="7:17">
      <c r="G125" s="6"/>
      <c r="H125" s="5"/>
      <c r="I125" s="11"/>
      <c r="J125" s="5"/>
      <c r="K125" s="5"/>
      <c r="L125" s="5"/>
      <c r="M125" s="5"/>
      <c r="N125" s="5"/>
      <c r="O125" s="5"/>
      <c r="P125" s="5"/>
      <c r="Q125" s="5"/>
    </row>
    <row r="126" spans="7:17">
      <c r="G126" s="6"/>
      <c r="H126" s="5"/>
      <c r="I126" s="11"/>
      <c r="J126" s="5"/>
      <c r="K126" s="5"/>
      <c r="L126" s="5"/>
      <c r="M126" s="5"/>
      <c r="N126" s="5"/>
      <c r="O126" s="5"/>
      <c r="P126" s="5"/>
      <c r="Q126" s="5"/>
    </row>
    <row r="127" spans="7:17">
      <c r="G127" s="6"/>
      <c r="H127" s="5"/>
      <c r="I127" s="11"/>
      <c r="J127" s="5"/>
      <c r="K127" s="5"/>
      <c r="L127" s="5"/>
      <c r="M127" s="5"/>
      <c r="N127" s="5"/>
      <c r="O127" s="5"/>
      <c r="P127" s="5"/>
      <c r="Q127" s="5"/>
    </row>
    <row r="128" spans="7:17">
      <c r="G128" s="6"/>
      <c r="H128" s="5"/>
      <c r="I128" s="11"/>
      <c r="J128" s="5"/>
      <c r="K128" s="5"/>
      <c r="L128" s="5"/>
      <c r="M128" s="5"/>
      <c r="N128" s="5"/>
      <c r="O128" s="5"/>
      <c r="P128" s="5"/>
      <c r="Q128" s="5"/>
    </row>
    <row r="129" spans="7:17">
      <c r="G129" s="6"/>
      <c r="H129" s="5"/>
      <c r="I129" s="11"/>
      <c r="J129" s="5"/>
      <c r="K129" s="5"/>
      <c r="L129" s="5"/>
      <c r="M129" s="5"/>
      <c r="N129" s="5"/>
      <c r="O129" s="5"/>
      <c r="P129" s="5"/>
      <c r="Q129" s="5"/>
    </row>
    <row r="130" spans="7:17">
      <c r="G130" s="6"/>
      <c r="H130" s="5"/>
      <c r="I130" s="11"/>
      <c r="J130" s="5"/>
      <c r="K130" s="5"/>
      <c r="L130" s="5"/>
      <c r="M130" s="5"/>
      <c r="N130" s="5"/>
      <c r="O130" s="5"/>
      <c r="P130" s="5"/>
      <c r="Q130" s="5"/>
    </row>
    <row r="131" spans="7:17">
      <c r="G131" s="6"/>
      <c r="H131" s="5"/>
      <c r="I131" s="11"/>
      <c r="J131" s="5"/>
      <c r="K131" s="5"/>
      <c r="L131" s="5"/>
      <c r="M131" s="5"/>
      <c r="N131" s="5"/>
      <c r="O131" s="5"/>
      <c r="P131" s="5"/>
      <c r="Q131" s="5"/>
    </row>
    <row r="132" spans="7:17">
      <c r="G132" s="6"/>
      <c r="H132" s="5"/>
      <c r="I132" s="11"/>
      <c r="J132" s="5"/>
      <c r="K132" s="5"/>
      <c r="L132" s="5"/>
      <c r="M132" s="5"/>
      <c r="N132" s="5"/>
      <c r="O132" s="5"/>
      <c r="P132" s="5"/>
      <c r="Q132" s="5"/>
    </row>
    <row r="133" spans="7:17">
      <c r="G133" s="6"/>
      <c r="H133" s="5"/>
      <c r="I133" s="11"/>
      <c r="J133" s="5"/>
      <c r="K133" s="5"/>
      <c r="L133" s="5"/>
      <c r="M133" s="5"/>
      <c r="N133" s="5"/>
      <c r="O133" s="5"/>
      <c r="P133" s="5"/>
      <c r="Q133" s="5"/>
    </row>
    <row r="134" spans="7:17">
      <c r="G134" s="6"/>
      <c r="H134" s="5"/>
      <c r="I134" s="11"/>
      <c r="J134" s="5"/>
      <c r="K134" s="5"/>
      <c r="L134" s="5"/>
      <c r="M134" s="5"/>
      <c r="N134" s="5"/>
      <c r="O134" s="5"/>
      <c r="P134" s="5"/>
      <c r="Q134" s="5"/>
    </row>
    <row r="135" spans="7:17">
      <c r="G135" s="6"/>
      <c r="H135" s="5"/>
      <c r="I135" s="11"/>
      <c r="J135" s="5"/>
      <c r="K135" s="5"/>
      <c r="L135" s="5"/>
      <c r="M135" s="5"/>
      <c r="N135" s="5"/>
      <c r="O135" s="5"/>
      <c r="P135" s="5"/>
      <c r="Q135" s="5"/>
    </row>
    <row r="136" spans="7:17">
      <c r="G136" s="6"/>
      <c r="H136" s="5"/>
      <c r="I136" s="11"/>
      <c r="J136" s="5"/>
      <c r="K136" s="5"/>
      <c r="L136" s="5"/>
      <c r="M136" s="5"/>
      <c r="N136" s="5"/>
      <c r="O136" s="5"/>
      <c r="P136" s="5"/>
      <c r="Q136" s="5"/>
    </row>
    <row r="137" spans="7:17">
      <c r="G137" s="6"/>
      <c r="H137" s="5"/>
      <c r="I137" s="11"/>
      <c r="J137" s="5"/>
      <c r="K137" s="5"/>
      <c r="L137" s="5"/>
      <c r="M137" s="5"/>
      <c r="N137" s="5"/>
      <c r="O137" s="5"/>
      <c r="P137" s="5"/>
      <c r="Q137" s="5"/>
    </row>
    <row r="138" spans="7:17">
      <c r="G138" s="6"/>
      <c r="H138" s="5"/>
      <c r="I138" s="11"/>
      <c r="J138" s="5"/>
      <c r="K138" s="5"/>
      <c r="L138" s="5"/>
      <c r="M138" s="5"/>
      <c r="N138" s="5"/>
      <c r="O138" s="5"/>
      <c r="P138" s="5"/>
      <c r="Q138" s="5"/>
    </row>
    <row r="139" spans="7:17">
      <c r="G139" s="6"/>
      <c r="H139" s="5"/>
      <c r="I139" s="11"/>
      <c r="J139" s="5"/>
      <c r="K139" s="5"/>
      <c r="L139" s="5"/>
      <c r="M139" s="5"/>
      <c r="N139" s="5"/>
      <c r="O139" s="5"/>
      <c r="P139" s="5"/>
      <c r="Q139" s="5"/>
    </row>
    <row r="140" spans="7:17">
      <c r="G140" s="6"/>
      <c r="H140" s="5"/>
      <c r="I140" s="11"/>
      <c r="J140" s="5"/>
      <c r="K140" s="5"/>
      <c r="L140" s="5"/>
      <c r="M140" s="5"/>
      <c r="N140" s="5"/>
      <c r="O140" s="5"/>
      <c r="P140" s="5"/>
      <c r="Q140" s="5"/>
    </row>
    <row r="141" spans="7:17">
      <c r="G141" s="6"/>
      <c r="H141" s="5"/>
      <c r="I141" s="11"/>
      <c r="J141" s="5"/>
      <c r="K141" s="5"/>
      <c r="L141" s="5"/>
      <c r="M141" s="5"/>
      <c r="N141" s="5"/>
      <c r="O141" s="5"/>
      <c r="P141" s="5"/>
      <c r="Q141" s="5"/>
    </row>
    <row r="142" spans="7:17">
      <c r="G142" s="6"/>
      <c r="H142" s="5"/>
      <c r="I142" s="11"/>
      <c r="J142" s="5"/>
      <c r="K142" s="5"/>
      <c r="L142" s="5"/>
      <c r="M142" s="5"/>
      <c r="N142" s="5"/>
      <c r="O142" s="5"/>
      <c r="P142" s="5"/>
      <c r="Q142" s="5"/>
    </row>
    <row r="143" spans="7:17">
      <c r="G143" s="6"/>
      <c r="H143" s="5"/>
      <c r="I143" s="11"/>
      <c r="J143" s="5"/>
      <c r="K143" s="5"/>
      <c r="L143" s="5"/>
      <c r="M143" s="5"/>
      <c r="N143" s="5"/>
      <c r="O143" s="5"/>
      <c r="P143" s="5"/>
      <c r="Q143" s="5"/>
    </row>
    <row r="144" spans="7:17">
      <c r="G144" s="6"/>
      <c r="H144" s="5"/>
      <c r="I144" s="11"/>
      <c r="J144" s="5"/>
      <c r="K144" s="5"/>
      <c r="L144" s="5"/>
      <c r="M144" s="5"/>
      <c r="N144" s="5"/>
      <c r="O144" s="5"/>
      <c r="P144" s="5"/>
      <c r="Q144" s="5"/>
    </row>
    <row r="145" spans="7:17">
      <c r="G145" s="6"/>
      <c r="H145" s="5"/>
      <c r="I145" s="11"/>
      <c r="J145" s="5"/>
      <c r="K145" s="5"/>
      <c r="L145" s="5"/>
      <c r="M145" s="5"/>
      <c r="N145" s="5"/>
      <c r="O145" s="5"/>
      <c r="P145" s="5"/>
      <c r="Q145" s="5"/>
    </row>
    <row r="146" spans="7:17">
      <c r="G146" s="6"/>
      <c r="H146" s="5"/>
      <c r="I146" s="11"/>
      <c r="J146" s="5"/>
      <c r="K146" s="5"/>
      <c r="L146" s="5"/>
      <c r="M146" s="5"/>
      <c r="N146" s="5"/>
      <c r="O146" s="5"/>
      <c r="P146" s="5"/>
      <c r="Q146" s="5"/>
    </row>
    <row r="147" spans="7:17">
      <c r="G147" s="6"/>
      <c r="H147" s="5"/>
      <c r="I147" s="11"/>
      <c r="J147" s="5"/>
      <c r="K147" s="5"/>
      <c r="L147" s="5"/>
      <c r="M147" s="5"/>
      <c r="N147" s="5"/>
      <c r="O147" s="5"/>
      <c r="P147" s="5"/>
      <c r="Q147" s="5"/>
    </row>
    <row r="148" spans="7:17">
      <c r="G148" s="6"/>
      <c r="H148" s="5"/>
      <c r="I148" s="11"/>
      <c r="J148" s="5"/>
      <c r="K148" s="5"/>
      <c r="L148" s="5"/>
      <c r="M148" s="5"/>
      <c r="N148" s="5"/>
      <c r="O148" s="5"/>
      <c r="P148" s="5"/>
      <c r="Q148" s="5"/>
    </row>
    <row r="149" spans="7:17">
      <c r="G149" s="6"/>
      <c r="H149" s="5"/>
      <c r="I149" s="11"/>
      <c r="J149" s="5"/>
      <c r="K149" s="5"/>
      <c r="L149" s="5"/>
      <c r="M149" s="5"/>
      <c r="N149" s="5"/>
      <c r="O149" s="5"/>
      <c r="P149" s="5"/>
      <c r="Q149" s="5"/>
    </row>
    <row r="150" spans="7:17">
      <c r="G150" s="6"/>
      <c r="H150" s="5"/>
      <c r="I150" s="11"/>
      <c r="J150" s="5"/>
      <c r="K150" s="5"/>
      <c r="L150" s="5"/>
      <c r="M150" s="5"/>
      <c r="N150" s="5"/>
      <c r="O150" s="5"/>
      <c r="P150" s="5"/>
      <c r="Q150" s="5"/>
    </row>
    <row r="151" spans="7:17">
      <c r="G151" s="6"/>
      <c r="H151" s="5"/>
      <c r="I151" s="11"/>
      <c r="J151" s="5"/>
      <c r="K151" s="5"/>
      <c r="L151" s="5"/>
      <c r="M151" s="5"/>
      <c r="N151" s="5"/>
      <c r="O151" s="5"/>
      <c r="P151" s="5"/>
      <c r="Q151" s="5"/>
    </row>
    <row r="152" spans="7:17">
      <c r="G152" s="6"/>
      <c r="H152" s="5"/>
      <c r="I152" s="11"/>
      <c r="J152" s="5"/>
      <c r="K152" s="5"/>
      <c r="L152" s="5"/>
      <c r="M152" s="5"/>
      <c r="N152" s="5"/>
      <c r="O152" s="5"/>
      <c r="P152" s="5"/>
      <c r="Q152" s="5"/>
    </row>
    <row r="153" spans="7:17">
      <c r="G153" s="6"/>
      <c r="H153" s="5"/>
      <c r="I153" s="11"/>
      <c r="J153" s="5"/>
      <c r="K153" s="5"/>
      <c r="L153" s="5"/>
      <c r="M153" s="5"/>
      <c r="N153" s="5"/>
      <c r="O153" s="5"/>
      <c r="P153" s="5"/>
      <c r="Q153" s="5"/>
    </row>
    <row r="154" spans="7:17">
      <c r="G154" s="6"/>
      <c r="H154" s="5"/>
      <c r="I154" s="11"/>
      <c r="J154" s="5"/>
      <c r="K154" s="5"/>
      <c r="L154" s="5"/>
      <c r="M154" s="5"/>
      <c r="N154" s="5"/>
      <c r="O154" s="5"/>
      <c r="P154" s="5"/>
      <c r="Q154" s="5"/>
    </row>
    <row r="155" spans="7:17">
      <c r="G155" s="6"/>
      <c r="H155" s="5"/>
      <c r="I155" s="11"/>
      <c r="J155" s="5"/>
      <c r="K155" s="5"/>
      <c r="L155" s="5"/>
      <c r="M155" s="5"/>
      <c r="N155" s="5"/>
      <c r="O155" s="5"/>
      <c r="P155" s="5"/>
      <c r="Q155" s="5"/>
    </row>
    <row r="156" spans="7:17">
      <c r="G156" s="6"/>
      <c r="H156" s="5"/>
      <c r="I156" s="11"/>
      <c r="J156" s="5"/>
      <c r="K156" s="5"/>
      <c r="L156" s="5"/>
      <c r="M156" s="5"/>
      <c r="N156" s="5"/>
      <c r="O156" s="5"/>
      <c r="P156" s="5"/>
      <c r="Q156" s="5"/>
    </row>
    <row r="157" spans="7:17">
      <c r="G157" s="6"/>
      <c r="H157" s="5"/>
      <c r="I157" s="11"/>
      <c r="J157" s="5"/>
      <c r="K157" s="5"/>
      <c r="L157" s="5"/>
      <c r="M157" s="5"/>
      <c r="N157" s="5"/>
      <c r="O157" s="5"/>
      <c r="P157" s="5"/>
      <c r="Q157" s="5"/>
    </row>
    <row r="158" spans="7:17">
      <c r="G158" s="6"/>
      <c r="H158" s="5"/>
      <c r="I158" s="5"/>
      <c r="J158" s="5"/>
      <c r="K158" s="5"/>
      <c r="L158" s="5"/>
      <c r="M158" s="5"/>
      <c r="N158" s="5"/>
      <c r="O158" s="5"/>
      <c r="P158" s="5"/>
      <c r="Q158" s="5"/>
    </row>
    <row r="159" spans="7:17">
      <c r="G159" s="6"/>
      <c r="H159" s="5"/>
      <c r="I159" s="5"/>
      <c r="J159" s="5"/>
      <c r="K159" s="5"/>
      <c r="L159" s="5"/>
      <c r="M159" s="5"/>
      <c r="N159" s="5"/>
      <c r="O159" s="5"/>
      <c r="P159" s="5"/>
      <c r="Q159" s="5"/>
    </row>
    <row r="160" spans="7:17">
      <c r="G160" s="5"/>
      <c r="H160" s="5"/>
      <c r="I160" s="5"/>
      <c r="J160" s="5"/>
      <c r="K160" s="5"/>
      <c r="L160" s="5"/>
      <c r="M160" s="5"/>
      <c r="N160" s="5"/>
      <c r="O160" s="5"/>
      <c r="P160" s="5"/>
      <c r="Q160" s="5"/>
    </row>
    <row r="161" spans="7:17">
      <c r="G161" s="5"/>
      <c r="H161" s="5"/>
      <c r="I161" s="5"/>
      <c r="J161" s="5"/>
      <c r="K161" s="5"/>
      <c r="L161" s="5"/>
      <c r="M161" s="5"/>
      <c r="N161" s="5"/>
      <c r="O161" s="5"/>
      <c r="P161" s="5"/>
      <c r="Q161" s="5"/>
    </row>
  </sheetData>
  <conditionalFormatting sqref="I44:I159">
    <cfRule type="containsText" dxfId="0" priority="1" operator="containsText" text="Passed ">
      <formula>NOT(ISERROR(SEARCH("Passed ",I44)))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[1]Settings!#REF!</xm:f>
          </x14:formula1>
          <xm:sqref>G30:G31</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L33"/>
  <sheetViews>
    <sheetView topLeftCell="A29" workbookViewId="0">
      <selection activeCell="D39" sqref="A1:XFD1048576"/>
    </sheetView>
  </sheetViews>
  <sheetFormatPr baseColWidth="10" defaultColWidth="8.83203125" defaultRowHeight="14" x14ac:dyDescent="0"/>
  <cols>
    <col min="1" max="2" width="15.6640625" style="6" customWidth="1"/>
    <col min="3" max="3" width="35.33203125" style="6" customWidth="1"/>
    <col min="4" max="4" width="24.1640625" style="6" customWidth="1"/>
    <col min="5" max="5" width="18.6640625" style="6" customWidth="1"/>
    <col min="6" max="6" width="14.6640625" style="6" customWidth="1"/>
    <col min="7" max="8" width="13.1640625" style="6" customWidth="1"/>
    <col min="9" max="16384" width="8.83203125" style="6"/>
  </cols>
  <sheetData>
    <row r="1" spans="1:12" ht="23">
      <c r="A1" s="54" t="s">
        <v>10</v>
      </c>
      <c r="B1" s="55" t="s">
        <v>12</v>
      </c>
      <c r="C1" s="55" t="s">
        <v>1</v>
      </c>
      <c r="D1" s="56" t="s">
        <v>17</v>
      </c>
      <c r="E1" s="11"/>
      <c r="F1" s="52" t="s">
        <v>47</v>
      </c>
      <c r="H1" s="11"/>
      <c r="I1" s="11"/>
      <c r="J1" s="11"/>
      <c r="K1" s="11"/>
      <c r="L1" s="11"/>
    </row>
    <row r="2" spans="1:12" ht="42">
      <c r="A2" s="11" t="s">
        <v>238</v>
      </c>
      <c r="B2" s="11" t="s">
        <v>62</v>
      </c>
      <c r="C2" s="11" t="s">
        <v>66</v>
      </c>
      <c r="D2" s="11" t="s">
        <v>67</v>
      </c>
      <c r="E2" s="11"/>
      <c r="G2" s="53" t="s">
        <v>48</v>
      </c>
      <c r="H2" s="11"/>
      <c r="I2" s="11"/>
      <c r="J2" s="11"/>
      <c r="K2" s="11"/>
      <c r="L2" s="11"/>
    </row>
    <row r="3" spans="1:12" ht="28">
      <c r="A3" s="11" t="s">
        <v>239</v>
      </c>
      <c r="B3" s="11" t="s">
        <v>78</v>
      </c>
      <c r="C3" s="11" t="s">
        <v>110</v>
      </c>
      <c r="D3" s="11" t="s">
        <v>80</v>
      </c>
      <c r="E3" s="57"/>
      <c r="F3" s="11"/>
      <c r="G3" s="11"/>
      <c r="H3" s="11"/>
      <c r="I3" s="11"/>
      <c r="J3" s="11"/>
      <c r="K3" s="11"/>
      <c r="L3" s="11"/>
    </row>
    <row r="4" spans="1:12" ht="42">
      <c r="A4" s="11" t="s">
        <v>240</v>
      </c>
      <c r="B4" s="11" t="s">
        <v>81</v>
      </c>
      <c r="C4" s="11" t="s">
        <v>112</v>
      </c>
      <c r="D4" s="11" t="s">
        <v>67</v>
      </c>
      <c r="E4" s="11"/>
      <c r="F4" s="11"/>
      <c r="G4" s="11"/>
      <c r="H4" s="11"/>
      <c r="I4" s="11"/>
      <c r="J4" s="11"/>
      <c r="K4" s="11"/>
      <c r="L4" s="11"/>
    </row>
    <row r="5" spans="1:12" ht="42">
      <c r="A5" s="11" t="s">
        <v>241</v>
      </c>
      <c r="B5" s="11" t="s">
        <v>86</v>
      </c>
      <c r="C5" s="11" t="s">
        <v>112</v>
      </c>
      <c r="D5" s="11" t="s">
        <v>67</v>
      </c>
      <c r="E5" s="11"/>
      <c r="F5" s="11"/>
      <c r="G5" s="11"/>
      <c r="H5" s="11"/>
      <c r="I5" s="11"/>
      <c r="J5" s="11"/>
      <c r="K5" s="11"/>
      <c r="L5" s="11"/>
    </row>
    <row r="6" spans="1:12" ht="28">
      <c r="A6" s="11" t="s">
        <v>242</v>
      </c>
      <c r="B6" s="11" t="s">
        <v>93</v>
      </c>
      <c r="C6" s="15" t="s">
        <v>84</v>
      </c>
      <c r="D6" s="15" t="s">
        <v>85</v>
      </c>
      <c r="E6" s="11"/>
      <c r="F6" s="11"/>
      <c r="G6" s="11"/>
      <c r="H6" s="11"/>
      <c r="I6" s="11"/>
      <c r="J6" s="11"/>
      <c r="K6" s="11"/>
      <c r="L6" s="11"/>
    </row>
    <row r="7" spans="1:12" ht="70">
      <c r="A7" s="11" t="s">
        <v>243</v>
      </c>
      <c r="B7" s="11" t="s">
        <v>100</v>
      </c>
      <c r="C7" s="11" t="s">
        <v>111</v>
      </c>
      <c r="D7" s="15" t="s">
        <v>85</v>
      </c>
      <c r="E7" s="11"/>
      <c r="F7" s="11"/>
      <c r="G7" s="11"/>
      <c r="H7" s="11"/>
      <c r="I7" s="11"/>
      <c r="J7" s="11"/>
      <c r="K7" s="11"/>
      <c r="L7" s="11"/>
    </row>
    <row r="8" spans="1:12" ht="56">
      <c r="A8" s="11" t="s">
        <v>244</v>
      </c>
      <c r="B8" s="11" t="s">
        <v>104</v>
      </c>
      <c r="C8" s="15" t="s">
        <v>119</v>
      </c>
      <c r="D8" s="15" t="s">
        <v>99</v>
      </c>
      <c r="E8" s="11"/>
      <c r="F8" s="11"/>
      <c r="G8" s="11"/>
      <c r="H8" s="11"/>
      <c r="I8" s="11"/>
      <c r="J8" s="11"/>
      <c r="K8" s="11"/>
      <c r="L8" s="11"/>
    </row>
    <row r="9" spans="1:12" ht="56">
      <c r="A9" s="11" t="s">
        <v>245</v>
      </c>
      <c r="B9" s="11" t="s">
        <v>204</v>
      </c>
      <c r="C9" s="15" t="s">
        <v>120</v>
      </c>
      <c r="D9" s="11" t="s">
        <v>99</v>
      </c>
      <c r="E9" s="11"/>
      <c r="F9" s="11"/>
      <c r="G9" s="11"/>
      <c r="H9" s="11"/>
      <c r="I9" s="11"/>
      <c r="J9" s="11"/>
      <c r="K9" s="11"/>
      <c r="L9" s="11"/>
    </row>
    <row r="10" spans="1:12" ht="56">
      <c r="A10" s="11" t="s">
        <v>246</v>
      </c>
      <c r="B10" s="11" t="s">
        <v>205</v>
      </c>
      <c r="C10" s="15" t="s">
        <v>121</v>
      </c>
      <c r="D10" s="15" t="s">
        <v>99</v>
      </c>
      <c r="E10" s="11"/>
      <c r="F10" s="11"/>
      <c r="G10" s="11"/>
      <c r="H10" s="11"/>
      <c r="I10" s="11"/>
      <c r="J10" s="11"/>
      <c r="K10" s="11"/>
      <c r="L10" s="11"/>
    </row>
    <row r="11" spans="1:12" ht="56">
      <c r="A11" s="11" t="s">
        <v>247</v>
      </c>
      <c r="B11" s="11" t="s">
        <v>206</v>
      </c>
      <c r="C11" s="11" t="s">
        <v>116</v>
      </c>
      <c r="D11" s="15" t="s">
        <v>99</v>
      </c>
      <c r="E11" s="11"/>
      <c r="F11" s="11"/>
      <c r="G11" s="11"/>
      <c r="H11" s="11"/>
      <c r="I11" s="11"/>
      <c r="J11" s="11"/>
      <c r="K11" s="11"/>
      <c r="L11" s="11"/>
    </row>
    <row r="12" spans="1:12" ht="56">
      <c r="A12" s="11" t="s">
        <v>248</v>
      </c>
      <c r="B12" s="11" t="s">
        <v>207</v>
      </c>
      <c r="C12" s="11" t="s">
        <v>117</v>
      </c>
      <c r="D12" s="15" t="s">
        <v>99</v>
      </c>
      <c r="E12" s="11"/>
      <c r="F12" s="11"/>
      <c r="G12" s="11"/>
      <c r="H12" s="11"/>
      <c r="I12" s="11"/>
      <c r="J12" s="11"/>
      <c r="K12" s="11"/>
      <c r="L12" s="11"/>
    </row>
    <row r="13" spans="1:12" ht="56">
      <c r="A13" s="11" t="s">
        <v>249</v>
      </c>
      <c r="B13" s="11" t="s">
        <v>208</v>
      </c>
      <c r="C13" s="11" t="s">
        <v>118</v>
      </c>
      <c r="D13" s="15" t="s">
        <v>99</v>
      </c>
      <c r="E13" s="11"/>
      <c r="F13" s="11"/>
      <c r="G13" s="11"/>
      <c r="H13" s="11"/>
      <c r="I13" s="11"/>
      <c r="J13" s="11"/>
      <c r="K13" s="11"/>
      <c r="L13" s="11"/>
    </row>
    <row r="14" spans="1:12">
      <c r="A14" s="11" t="s">
        <v>250</v>
      </c>
      <c r="B14" s="15" t="s">
        <v>209</v>
      </c>
      <c r="C14" s="11" t="s">
        <v>171</v>
      </c>
      <c r="D14" s="11" t="s">
        <v>67</v>
      </c>
      <c r="E14" s="11"/>
      <c r="F14" s="11"/>
      <c r="G14" s="11"/>
      <c r="H14" s="11"/>
      <c r="I14" s="11"/>
      <c r="J14" s="11"/>
      <c r="K14" s="11"/>
      <c r="L14" s="11"/>
    </row>
    <row r="15" spans="1:12">
      <c r="A15" s="11" t="s">
        <v>251</v>
      </c>
      <c r="B15" s="15" t="s">
        <v>210</v>
      </c>
      <c r="C15" s="11" t="s">
        <v>172</v>
      </c>
      <c r="D15" s="11" t="s">
        <v>67</v>
      </c>
      <c r="E15" s="11"/>
      <c r="F15" s="11"/>
      <c r="G15" s="11"/>
      <c r="H15" s="11"/>
      <c r="I15" s="11"/>
      <c r="J15" s="11"/>
      <c r="K15" s="11"/>
      <c r="L15" s="11"/>
    </row>
    <row r="16" spans="1:12" ht="42">
      <c r="A16" s="11" t="s">
        <v>252</v>
      </c>
      <c r="B16" s="15" t="s">
        <v>211</v>
      </c>
      <c r="C16" s="11" t="s">
        <v>173</v>
      </c>
      <c r="D16" s="11" t="s">
        <v>67</v>
      </c>
      <c r="E16" s="11"/>
      <c r="F16" s="11"/>
      <c r="G16" s="11"/>
      <c r="H16" s="11"/>
      <c r="I16" s="11"/>
      <c r="J16" s="11"/>
      <c r="K16" s="11"/>
      <c r="L16" s="11"/>
    </row>
    <row r="17" spans="1:12" ht="42">
      <c r="A17" s="11" t="s">
        <v>253</v>
      </c>
      <c r="B17" s="15" t="s">
        <v>212</v>
      </c>
      <c r="C17" s="11" t="s">
        <v>278</v>
      </c>
      <c r="D17" s="15" t="s">
        <v>67</v>
      </c>
      <c r="E17" s="11"/>
      <c r="F17" s="11"/>
      <c r="G17" s="11"/>
      <c r="H17" s="11"/>
      <c r="I17" s="11"/>
      <c r="J17" s="11"/>
      <c r="K17" s="11"/>
      <c r="L17" s="11"/>
    </row>
    <row r="18" spans="1:12" ht="28">
      <c r="A18" s="11" t="s">
        <v>254</v>
      </c>
      <c r="B18" s="15" t="s">
        <v>213</v>
      </c>
      <c r="C18" s="11" t="s">
        <v>174</v>
      </c>
      <c r="D18" s="15" t="s">
        <v>67</v>
      </c>
      <c r="E18" s="11"/>
      <c r="F18" s="11"/>
      <c r="G18" s="11"/>
      <c r="H18" s="11"/>
      <c r="I18" s="11"/>
      <c r="J18" s="11"/>
      <c r="K18" s="11"/>
      <c r="L18" s="11"/>
    </row>
    <row r="19" spans="1:12" ht="42">
      <c r="A19" s="11" t="s">
        <v>255</v>
      </c>
      <c r="B19" s="15" t="s">
        <v>214</v>
      </c>
      <c r="C19" s="11" t="s">
        <v>175</v>
      </c>
      <c r="D19" s="15" t="s">
        <v>67</v>
      </c>
      <c r="E19" s="11"/>
      <c r="F19" s="11"/>
      <c r="G19" s="11"/>
      <c r="H19" s="11"/>
      <c r="I19" s="11"/>
      <c r="J19" s="11"/>
      <c r="K19" s="11"/>
      <c r="L19" s="11"/>
    </row>
    <row r="20" spans="1:12" ht="42">
      <c r="A20" s="11" t="s">
        <v>256</v>
      </c>
      <c r="B20" s="15" t="s">
        <v>215</v>
      </c>
      <c r="C20" s="11" t="s">
        <v>176</v>
      </c>
      <c r="D20" s="11" t="s">
        <v>67</v>
      </c>
    </row>
    <row r="21" spans="1:12" ht="56">
      <c r="A21" s="11" t="s">
        <v>257</v>
      </c>
      <c r="B21" s="15" t="s">
        <v>216</v>
      </c>
      <c r="C21" s="11" t="s">
        <v>177</v>
      </c>
      <c r="D21" s="11" t="s">
        <v>178</v>
      </c>
    </row>
    <row r="22" spans="1:12" ht="56">
      <c r="A22" s="11" t="s">
        <v>258</v>
      </c>
      <c r="B22" s="15" t="s">
        <v>217</v>
      </c>
      <c r="C22" s="11" t="s">
        <v>179</v>
      </c>
      <c r="D22" s="11" t="s">
        <v>178</v>
      </c>
    </row>
    <row r="23" spans="1:12" ht="56">
      <c r="A23" s="11" t="s">
        <v>259</v>
      </c>
      <c r="B23" s="15" t="s">
        <v>218</v>
      </c>
      <c r="C23" s="11" t="s">
        <v>180</v>
      </c>
      <c r="D23" s="11" t="s">
        <v>178</v>
      </c>
    </row>
    <row r="24" spans="1:12" ht="56">
      <c r="A24" s="11" t="s">
        <v>260</v>
      </c>
      <c r="B24" s="15" t="s">
        <v>219</v>
      </c>
      <c r="C24" s="11" t="s">
        <v>181</v>
      </c>
      <c r="D24" s="11" t="s">
        <v>178</v>
      </c>
    </row>
    <row r="25" spans="1:12" ht="56">
      <c r="A25" s="11" t="s">
        <v>261</v>
      </c>
      <c r="B25" s="15" t="s">
        <v>220</v>
      </c>
      <c r="C25" s="11" t="s">
        <v>182</v>
      </c>
      <c r="D25" s="11" t="s">
        <v>178</v>
      </c>
    </row>
    <row r="26" spans="1:12" ht="56">
      <c r="A26" s="11" t="s">
        <v>262</v>
      </c>
      <c r="B26" s="15" t="s">
        <v>221</v>
      </c>
      <c r="C26" s="11" t="s">
        <v>183</v>
      </c>
      <c r="D26" s="11" t="s">
        <v>178</v>
      </c>
    </row>
    <row r="27" spans="1:12" ht="42">
      <c r="A27" s="11" t="s">
        <v>263</v>
      </c>
      <c r="B27" s="15" t="s">
        <v>222</v>
      </c>
      <c r="C27" s="11" t="s">
        <v>184</v>
      </c>
      <c r="D27" s="11" t="s">
        <v>67</v>
      </c>
    </row>
    <row r="28" spans="1:12" ht="56">
      <c r="A28" s="11" t="s">
        <v>264</v>
      </c>
      <c r="B28" s="15" t="s">
        <v>223</v>
      </c>
      <c r="C28" s="15" t="s">
        <v>201</v>
      </c>
      <c r="D28" s="15" t="s">
        <v>67</v>
      </c>
    </row>
    <row r="29" spans="1:12" ht="56">
      <c r="A29" s="11" t="s">
        <v>271</v>
      </c>
      <c r="B29" s="15" t="s">
        <v>272</v>
      </c>
      <c r="C29" s="11" t="s">
        <v>273</v>
      </c>
      <c r="D29" s="11" t="s">
        <v>67</v>
      </c>
    </row>
    <row r="30" spans="1:12" ht="28">
      <c r="A30" s="11" t="s">
        <v>304</v>
      </c>
      <c r="B30" s="15" t="s">
        <v>308</v>
      </c>
      <c r="C30" s="28" t="s">
        <v>313</v>
      </c>
      <c r="D30" s="28" t="s">
        <v>314</v>
      </c>
    </row>
    <row r="31" spans="1:12" ht="28">
      <c r="A31" s="11" t="s">
        <v>305</v>
      </c>
      <c r="B31" s="15" t="s">
        <v>309</v>
      </c>
      <c r="C31" s="28" t="s">
        <v>315</v>
      </c>
      <c r="D31" s="28" t="s">
        <v>314</v>
      </c>
    </row>
    <row r="32" spans="1:12" ht="28">
      <c r="A32" s="11" t="s">
        <v>306</v>
      </c>
      <c r="B32" s="15" t="s">
        <v>302</v>
      </c>
      <c r="C32" s="28" t="s">
        <v>316</v>
      </c>
      <c r="D32" s="28" t="s">
        <v>312</v>
      </c>
    </row>
    <row r="33" spans="1:4" ht="70">
      <c r="A33" s="11" t="s">
        <v>307</v>
      </c>
      <c r="B33" s="15" t="s">
        <v>310</v>
      </c>
      <c r="C33" s="31" t="s">
        <v>311</v>
      </c>
      <c r="D33" s="31" t="s">
        <v>312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F6" sqref="F6"/>
    </sheetView>
  </sheetViews>
  <sheetFormatPr baseColWidth="10" defaultColWidth="8.83203125" defaultRowHeight="14" x14ac:dyDescent="0"/>
  <cols>
    <col min="1" max="1" width="17.33203125" customWidth="1"/>
    <col min="2" max="2" width="14.33203125" customWidth="1"/>
    <col min="6" max="6" width="14.5" customWidth="1"/>
  </cols>
  <sheetData>
    <row r="3" spans="1:6">
      <c r="A3" t="s">
        <v>19</v>
      </c>
      <c r="B3" t="s">
        <v>23</v>
      </c>
      <c r="D3" t="s">
        <v>26</v>
      </c>
      <c r="F3" t="s">
        <v>25</v>
      </c>
    </row>
    <row r="4" spans="1:6">
      <c r="A4" s="10" t="s">
        <v>20</v>
      </c>
      <c r="B4" t="s">
        <v>5</v>
      </c>
      <c r="D4" t="s">
        <v>27</v>
      </c>
      <c r="F4" t="s">
        <v>32</v>
      </c>
    </row>
    <row r="5" spans="1:6">
      <c r="A5" s="8" t="s">
        <v>21</v>
      </c>
      <c r="B5" t="s">
        <v>24</v>
      </c>
      <c r="D5" t="s">
        <v>29</v>
      </c>
      <c r="F5" t="s">
        <v>54</v>
      </c>
    </row>
    <row r="6" spans="1:6">
      <c r="A6" s="9" t="s">
        <v>22</v>
      </c>
      <c r="B6" t="s">
        <v>9</v>
      </c>
      <c r="D6" t="s">
        <v>28</v>
      </c>
      <c r="F6" t="s">
        <v>55</v>
      </c>
    </row>
    <row r="7" spans="1:6">
      <c r="F7" t="s">
        <v>56</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4E78D5CD5A2F489BEE67F32ECCEF59" ma:contentTypeVersion="0" ma:contentTypeDescription="Create a new document." ma:contentTypeScope="" ma:versionID="60360dc33cd014a9455c97aef2595fd3">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15F66B5-401B-4E3E-869C-B073D501D9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4AFA93A-B91A-4656-B133-011E41958E42}">
  <ds:schemaRefs>
    <ds:schemaRef ds:uri="http://schemas.microsoft.com/sharepoint/v3/contenttype/forms"/>
  </ds:schemaRefs>
</ds:datastoreItem>
</file>

<file path=customXml/itemProps3.xml><?xml version="1.0" encoding="utf-8"?>
<ds:datastoreItem xmlns:ds="http://schemas.openxmlformats.org/officeDocument/2006/customXml" ds:itemID="{7F344113-4A2D-48A7-B758-E224C145DAF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Brien Gillen</cp:lastModifiedBy>
  <dcterms:created xsi:type="dcterms:W3CDTF">2014-12-28T19:13:08Z</dcterms:created>
  <dcterms:modified xsi:type="dcterms:W3CDTF">2017-04-11T15:37:35Z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0x010100964E78D5CD5A2F489BEE67F32ECCEF59</vt:lpwstr>
  </property>
</Properties>
</file>