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 OneDrive\OneDrive - University of St Andrews\Everything\Uni\Year 4\BL4201 Experimental Research Project\Results\Diss\PopSize\TestSizeMattersSM\"/>
    </mc:Choice>
  </mc:AlternateContent>
  <xr:revisionPtr revIDLastSave="0" documentId="8_{A940640B-6574-44F6-9AA4-103D6FA2C396}" xr6:coauthVersionLast="31" xr6:coauthVersionMax="31" xr10:uidLastSave="{00000000-0000-0000-0000-000000000000}"/>
  <bookViews>
    <workbookView xWindow="0" yWindow="0" windowWidth="11748" windowHeight="6192" activeTab="1"/>
  </bookViews>
  <sheets>
    <sheet name="TestSizeMattersSMFullResults" sheetId="1" r:id="rId1"/>
    <sheet name="WelchSM" sheetId="3" r:id="rId2"/>
  </sheets>
  <calcPr calcId="0"/>
</workbook>
</file>

<file path=xl/calcChain.xml><?xml version="1.0" encoding="utf-8"?>
<calcChain xmlns="http://schemas.openxmlformats.org/spreadsheetml/2006/main">
  <c r="J10" i="3" l="1"/>
  <c r="H9" i="3"/>
  <c r="G9" i="3"/>
  <c r="F9" i="3"/>
  <c r="G6" i="3"/>
  <c r="F6" i="3"/>
  <c r="I5" i="3"/>
  <c r="H5" i="3"/>
  <c r="G5" i="3"/>
  <c r="F5" i="3"/>
  <c r="D4" i="3"/>
</calcChain>
</file>

<file path=xl/sharedStrings.xml><?xml version="1.0" encoding="utf-8"?>
<sst xmlns="http://schemas.openxmlformats.org/spreadsheetml/2006/main" count="76" uniqueCount="57">
  <si>
    <t>BoardSize</t>
  </si>
  <si>
    <t>MutationRate</t>
  </si>
  <si>
    <t>TypeOfStartEnvironment</t>
  </si>
  <si>
    <t>FitnessTimeStep</t>
  </si>
  <si>
    <t>CostToLive</t>
  </si>
  <si>
    <t>FitnessRepThreshold</t>
  </si>
  <si>
    <t>DirectFitnessTimer</t>
  </si>
  <si>
    <t>DirectFitnessRange</t>
  </si>
  <si>
    <t>DirectFitnessBenefit</t>
  </si>
  <si>
    <t>DirectFitnessCost</t>
  </si>
  <si>
    <t>DirectFitnessbcRatio</t>
  </si>
  <si>
    <t>DirectFitnessExploitability</t>
  </si>
  <si>
    <t>DoDirectFitness</t>
  </si>
  <si>
    <t>ColorSecretionCostPerTimeStep</t>
  </si>
  <si>
    <t>DoColorSecretion</t>
  </si>
  <si>
    <t>ColorMetabolismTimeStep</t>
  </si>
  <si>
    <t>ColorUptakeG</t>
  </si>
  <si>
    <t>ColorFitnessPerUnitG</t>
  </si>
  <si>
    <t>DoColorMetabolism</t>
  </si>
  <si>
    <t>TimeTaken</t>
  </si>
  <si>
    <t>CellID</t>
  </si>
  <si>
    <t>HighestProducerCount</t>
  </si>
  <si>
    <t>LowestProducerCount</t>
  </si>
  <si>
    <t>TimeAtHighestProdCount</t>
  </si>
  <si>
    <t>TimeAtLowestProdCount</t>
  </si>
  <si>
    <t>HighestProducerCountAfterStable</t>
  </si>
  <si>
    <t>LowestProducerCountAfterStable</t>
  </si>
  <si>
    <t>TimeAtHighestProdCountAfterStable</t>
  </si>
  <si>
    <t>TimeAtLowestProdCountAfterStable</t>
  </si>
  <si>
    <t>CellCountmean</t>
  </si>
  <si>
    <t>CellCountvariance</t>
  </si>
  <si>
    <t>CellCountmeanPast1500</t>
  </si>
  <si>
    <t>CellCountvariancePast1500</t>
  </si>
  <si>
    <t>ProducerFrequencymean</t>
  </si>
  <si>
    <t>ProducerFrequencyvariance</t>
  </si>
  <si>
    <t>ProducerFrequencymeanPast1500</t>
  </si>
  <si>
    <t>ProducerFrequencyvariancePast1500</t>
  </si>
  <si>
    <t>ProducerCountmean</t>
  </si>
  <si>
    <t>ProducerCountvariance</t>
  </si>
  <si>
    <t>ProducerCountmeanPast1500</t>
  </si>
  <si>
    <t>ProducerCountvariancePast1500</t>
  </si>
  <si>
    <t>HalfAndHalf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</si>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</sst>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opLeftCell="Y1" zoomScale="70" zoomScaleNormal="70" workbookViewId="0"/>
  </sheetViews>
  <sheetFormatPr defaultRowHeight="14.4" x14ac:dyDescent="0.3"/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15</v>
      </c>
      <c r="B2">
        <v>0</v>
      </c>
      <c r="C2" t="s">
        <v>41</v>
      </c>
      <c r="D2">
        <v>1</v>
      </c>
      <c r="E2">
        <v>-0.1</v>
      </c>
      <c r="F2">
        <v>1</v>
      </c>
      <c r="G2">
        <v>5</v>
      </c>
      <c r="H2">
        <v>1</v>
      </c>
      <c r="I2">
        <v>0.65</v>
      </c>
      <c r="J2">
        <v>0.1</v>
      </c>
      <c r="K2">
        <v>6.5</v>
      </c>
      <c r="L2">
        <v>1</v>
      </c>
      <c r="M2" t="b">
        <v>0</v>
      </c>
      <c r="N2">
        <v>0.1</v>
      </c>
      <c r="O2" t="b">
        <v>1</v>
      </c>
      <c r="P2">
        <v>1</v>
      </c>
      <c r="Q2">
        <v>10000</v>
      </c>
      <c r="R2">
        <v>1E-4</v>
      </c>
      <c r="S2" t="b">
        <v>1</v>
      </c>
      <c r="T2">
        <v>3000.7269999999999</v>
      </c>
      <c r="U2">
        <v>419145</v>
      </c>
      <c r="V2">
        <v>393</v>
      </c>
      <c r="W2">
        <v>75</v>
      </c>
      <c r="X2">
        <v>124.62779999999999</v>
      </c>
      <c r="Y2">
        <v>2822.7170000000001</v>
      </c>
      <c r="Z2">
        <v>318</v>
      </c>
      <c r="AA2">
        <v>75</v>
      </c>
      <c r="AB2">
        <v>2515.4769999999999</v>
      </c>
      <c r="AC2">
        <v>2822.7170000000001</v>
      </c>
      <c r="AD2">
        <v>721</v>
      </c>
      <c r="AE2">
        <v>0</v>
      </c>
      <c r="AF2">
        <v>721</v>
      </c>
      <c r="AG2">
        <v>0</v>
      </c>
      <c r="AH2">
        <v>0.3152896</v>
      </c>
      <c r="AI2">
        <v>1.235529E-2</v>
      </c>
      <c r="AJ2">
        <v>0.2390331</v>
      </c>
      <c r="AK2">
        <v>5.1224779999999998E-3</v>
      </c>
      <c r="AL2">
        <v>227.32380000000001</v>
      </c>
      <c r="AM2">
        <v>6422.7889999999998</v>
      </c>
      <c r="AN2">
        <v>172.34280000000001</v>
      </c>
      <c r="AO2">
        <v>2662.8739999999998</v>
      </c>
    </row>
    <row r="3" spans="1:41" x14ac:dyDescent="0.3">
      <c r="A3">
        <v>15</v>
      </c>
      <c r="B3">
        <v>0</v>
      </c>
      <c r="C3" t="s">
        <v>41</v>
      </c>
      <c r="D3">
        <v>1</v>
      </c>
      <c r="E3">
        <v>-0.1</v>
      </c>
      <c r="F3">
        <v>1</v>
      </c>
      <c r="G3">
        <v>5</v>
      </c>
      <c r="H3">
        <v>1</v>
      </c>
      <c r="I3">
        <v>0.65</v>
      </c>
      <c r="J3">
        <v>0.1</v>
      </c>
      <c r="K3">
        <v>6.5</v>
      </c>
      <c r="L3">
        <v>1</v>
      </c>
      <c r="M3" t="b">
        <v>0</v>
      </c>
      <c r="N3">
        <v>0.1</v>
      </c>
      <c r="O3" t="b">
        <v>1</v>
      </c>
      <c r="P3">
        <v>1</v>
      </c>
      <c r="Q3">
        <v>10000</v>
      </c>
      <c r="R3">
        <v>1E-4</v>
      </c>
      <c r="S3" t="b">
        <v>1</v>
      </c>
      <c r="T3">
        <v>3000.6320000000001</v>
      </c>
      <c r="U3">
        <v>350473</v>
      </c>
      <c r="V3">
        <v>513</v>
      </c>
      <c r="W3">
        <v>0</v>
      </c>
      <c r="X3">
        <v>314.94450000000001</v>
      </c>
      <c r="Y3">
        <v>2905.22</v>
      </c>
      <c r="Z3">
        <v>252</v>
      </c>
      <c r="AA3">
        <v>0</v>
      </c>
      <c r="AB3">
        <v>1645.577</v>
      </c>
      <c r="AC3">
        <v>2905.22</v>
      </c>
      <c r="AD3">
        <v>721</v>
      </c>
      <c r="AE3">
        <v>0</v>
      </c>
      <c r="AF3">
        <v>721</v>
      </c>
      <c r="AG3">
        <v>0</v>
      </c>
      <c r="AH3">
        <v>0.23892150000000001</v>
      </c>
      <c r="AI3">
        <v>3.3121680000000001E-2</v>
      </c>
      <c r="AJ3">
        <v>0.1032423</v>
      </c>
      <c r="AK3">
        <v>5.697456E-3</v>
      </c>
      <c r="AL3">
        <v>172.26249999999999</v>
      </c>
      <c r="AM3">
        <v>17217.96</v>
      </c>
      <c r="AN3">
        <v>74.437669999999997</v>
      </c>
      <c r="AO3">
        <v>2961.7629999999999</v>
      </c>
    </row>
    <row r="4" spans="1:41" x14ac:dyDescent="0.3">
      <c r="A4">
        <v>15</v>
      </c>
      <c r="B4">
        <v>0</v>
      </c>
      <c r="C4" t="s">
        <v>41</v>
      </c>
      <c r="D4">
        <v>1</v>
      </c>
      <c r="E4">
        <v>-0.1</v>
      </c>
      <c r="F4">
        <v>1</v>
      </c>
      <c r="G4">
        <v>5</v>
      </c>
      <c r="H4">
        <v>1</v>
      </c>
      <c r="I4">
        <v>0.65</v>
      </c>
      <c r="J4">
        <v>0.1</v>
      </c>
      <c r="K4">
        <v>6.5</v>
      </c>
      <c r="L4">
        <v>1</v>
      </c>
      <c r="M4" t="b">
        <v>0</v>
      </c>
      <c r="N4">
        <v>0.1</v>
      </c>
      <c r="O4" t="b">
        <v>1</v>
      </c>
      <c r="P4">
        <v>1</v>
      </c>
      <c r="Q4">
        <v>10000</v>
      </c>
      <c r="R4">
        <v>1E-4</v>
      </c>
      <c r="S4" t="b">
        <v>1</v>
      </c>
      <c r="T4">
        <v>3001.7710000000002</v>
      </c>
      <c r="U4">
        <v>422069</v>
      </c>
      <c r="V4">
        <v>476</v>
      </c>
      <c r="W4">
        <v>44</v>
      </c>
      <c r="X4">
        <v>167.5196</v>
      </c>
      <c r="Y4">
        <v>2921.9859999999999</v>
      </c>
      <c r="Z4">
        <v>295</v>
      </c>
      <c r="AA4">
        <v>44</v>
      </c>
      <c r="AB4">
        <v>1807.64</v>
      </c>
      <c r="AC4">
        <v>2921.9859999999999</v>
      </c>
      <c r="AD4">
        <v>721</v>
      </c>
      <c r="AE4">
        <v>0</v>
      </c>
      <c r="AF4">
        <v>721</v>
      </c>
      <c r="AG4">
        <v>0</v>
      </c>
      <c r="AH4">
        <v>0.31923780000000002</v>
      </c>
      <c r="AI4">
        <v>2.1058170000000001E-2</v>
      </c>
      <c r="AJ4">
        <v>0.2361087</v>
      </c>
      <c r="AK4">
        <v>6.4890659999999999E-3</v>
      </c>
      <c r="AL4">
        <v>230.17060000000001</v>
      </c>
      <c r="AM4">
        <v>10946.9</v>
      </c>
      <c r="AN4">
        <v>170.23439999999999</v>
      </c>
      <c r="AO4">
        <v>3373.279</v>
      </c>
    </row>
    <row r="5" spans="1:41" x14ac:dyDescent="0.3">
      <c r="A5">
        <v>15</v>
      </c>
      <c r="B5">
        <v>0</v>
      </c>
      <c r="C5" t="s">
        <v>41</v>
      </c>
      <c r="D5">
        <v>1</v>
      </c>
      <c r="E5">
        <v>-0.1</v>
      </c>
      <c r="F5">
        <v>1</v>
      </c>
      <c r="G5">
        <v>5</v>
      </c>
      <c r="H5">
        <v>1</v>
      </c>
      <c r="I5">
        <v>0.65</v>
      </c>
      <c r="J5">
        <v>0.1</v>
      </c>
      <c r="K5">
        <v>6.5</v>
      </c>
      <c r="L5">
        <v>1</v>
      </c>
      <c r="M5" t="b">
        <v>0</v>
      </c>
      <c r="N5">
        <v>0.1</v>
      </c>
      <c r="O5" t="b">
        <v>1</v>
      </c>
      <c r="P5">
        <v>1</v>
      </c>
      <c r="Q5">
        <v>10000</v>
      </c>
      <c r="R5">
        <v>1E-4</v>
      </c>
      <c r="S5" t="b">
        <v>1</v>
      </c>
      <c r="T5">
        <v>3000.9319999999998</v>
      </c>
      <c r="U5">
        <v>466028</v>
      </c>
      <c r="V5">
        <v>514</v>
      </c>
      <c r="W5">
        <v>226</v>
      </c>
      <c r="X5">
        <v>436.92739999999998</v>
      </c>
      <c r="Y5">
        <v>1745.6859999999999</v>
      </c>
      <c r="Z5">
        <v>418</v>
      </c>
      <c r="AA5">
        <v>226</v>
      </c>
      <c r="AB5">
        <v>2351.0239999999999</v>
      </c>
      <c r="AC5">
        <v>1745.6859999999999</v>
      </c>
      <c r="AD5">
        <v>721</v>
      </c>
      <c r="AE5">
        <v>0</v>
      </c>
      <c r="AF5">
        <v>721</v>
      </c>
      <c r="AG5">
        <v>0</v>
      </c>
      <c r="AH5">
        <v>0.46770260000000002</v>
      </c>
      <c r="AI5">
        <v>4.1421610000000001E-3</v>
      </c>
      <c r="AJ5">
        <v>0.44834109999999999</v>
      </c>
      <c r="AK5">
        <v>2.140664E-3</v>
      </c>
      <c r="AL5">
        <v>337.21390000000002</v>
      </c>
      <c r="AM5">
        <v>2153.2620000000002</v>
      </c>
      <c r="AN5">
        <v>323.25400000000002</v>
      </c>
      <c r="AO5">
        <v>1112.8050000000001</v>
      </c>
    </row>
    <row r="6" spans="1:41" x14ac:dyDescent="0.3">
      <c r="A6">
        <v>15</v>
      </c>
      <c r="B6">
        <v>0</v>
      </c>
      <c r="C6" t="s">
        <v>41</v>
      </c>
      <c r="D6">
        <v>1</v>
      </c>
      <c r="E6">
        <v>-0.1</v>
      </c>
      <c r="F6">
        <v>1</v>
      </c>
      <c r="G6">
        <v>5</v>
      </c>
      <c r="H6">
        <v>1</v>
      </c>
      <c r="I6">
        <v>0.65</v>
      </c>
      <c r="J6">
        <v>0.1</v>
      </c>
      <c r="K6">
        <v>6.5</v>
      </c>
      <c r="L6">
        <v>1</v>
      </c>
      <c r="M6" t="b">
        <v>0</v>
      </c>
      <c r="N6">
        <v>0.1</v>
      </c>
      <c r="O6" t="b">
        <v>1</v>
      </c>
      <c r="P6">
        <v>1</v>
      </c>
      <c r="Q6">
        <v>10000</v>
      </c>
      <c r="R6">
        <v>1E-4</v>
      </c>
      <c r="S6" t="b">
        <v>1</v>
      </c>
      <c r="T6">
        <v>3000.6390000000001</v>
      </c>
      <c r="U6">
        <v>370095</v>
      </c>
      <c r="V6">
        <v>411</v>
      </c>
      <c r="W6">
        <v>21</v>
      </c>
      <c r="X6">
        <v>80.919039999999995</v>
      </c>
      <c r="Y6">
        <v>2692.105</v>
      </c>
      <c r="Z6">
        <v>244</v>
      </c>
      <c r="AA6">
        <v>21</v>
      </c>
      <c r="AB6">
        <v>1611.8579999999999</v>
      </c>
      <c r="AC6">
        <v>2692.105</v>
      </c>
      <c r="AD6">
        <v>721</v>
      </c>
      <c r="AE6">
        <v>0</v>
      </c>
      <c r="AF6">
        <v>721</v>
      </c>
      <c r="AG6">
        <v>0</v>
      </c>
      <c r="AH6">
        <v>0.23381270000000001</v>
      </c>
      <c r="AI6">
        <v>2.271668E-2</v>
      </c>
      <c r="AJ6">
        <v>0.1396027</v>
      </c>
      <c r="AK6">
        <v>5.1131570000000001E-3</v>
      </c>
      <c r="AL6">
        <v>168.5789</v>
      </c>
      <c r="AM6">
        <v>11809.1</v>
      </c>
      <c r="AN6">
        <v>100.6536</v>
      </c>
      <c r="AO6">
        <v>2658.029</v>
      </c>
    </row>
    <row r="7" spans="1:41" x14ac:dyDescent="0.3">
      <c r="A7">
        <v>15</v>
      </c>
      <c r="B7">
        <v>0</v>
      </c>
      <c r="C7" t="s">
        <v>41</v>
      </c>
      <c r="D7">
        <v>1</v>
      </c>
      <c r="E7">
        <v>-0.1</v>
      </c>
      <c r="F7">
        <v>1</v>
      </c>
      <c r="G7">
        <v>5</v>
      </c>
      <c r="H7">
        <v>1</v>
      </c>
      <c r="I7">
        <v>0.65</v>
      </c>
      <c r="J7">
        <v>0.1</v>
      </c>
      <c r="K7">
        <v>6.5</v>
      </c>
      <c r="L7">
        <v>1</v>
      </c>
      <c r="M7" t="b">
        <v>0</v>
      </c>
      <c r="N7">
        <v>0.1</v>
      </c>
      <c r="O7" t="b">
        <v>1</v>
      </c>
      <c r="P7">
        <v>1</v>
      </c>
      <c r="Q7">
        <v>10000</v>
      </c>
      <c r="R7">
        <v>1E-4</v>
      </c>
      <c r="S7" t="b">
        <v>1</v>
      </c>
      <c r="T7">
        <v>3000.0219999999999</v>
      </c>
      <c r="U7">
        <v>466660</v>
      </c>
      <c r="V7">
        <v>411</v>
      </c>
      <c r="W7">
        <v>74</v>
      </c>
      <c r="X7">
        <v>49.57649</v>
      </c>
      <c r="Y7">
        <v>2771.692</v>
      </c>
      <c r="Z7">
        <v>301</v>
      </c>
      <c r="AA7">
        <v>74</v>
      </c>
      <c r="AB7">
        <v>1716.721</v>
      </c>
      <c r="AC7">
        <v>2771.692</v>
      </c>
      <c r="AD7">
        <v>721</v>
      </c>
      <c r="AE7">
        <v>0</v>
      </c>
      <c r="AF7">
        <v>721</v>
      </c>
      <c r="AG7">
        <v>0</v>
      </c>
      <c r="AH7">
        <v>0.31362299999999999</v>
      </c>
      <c r="AI7">
        <v>9.302533E-3</v>
      </c>
      <c r="AJ7">
        <v>0.24384400000000001</v>
      </c>
      <c r="AK7">
        <v>4.7652099999999998E-3</v>
      </c>
      <c r="AL7">
        <v>226.12219999999999</v>
      </c>
      <c r="AM7">
        <v>4835.8329999999996</v>
      </c>
      <c r="AN7">
        <v>175.8116</v>
      </c>
      <c r="AO7">
        <v>2477.1529999999998</v>
      </c>
    </row>
    <row r="8" spans="1:41" x14ac:dyDescent="0.3">
      <c r="A8">
        <v>15</v>
      </c>
      <c r="B8">
        <v>0</v>
      </c>
      <c r="C8" t="s">
        <v>41</v>
      </c>
      <c r="D8">
        <v>1</v>
      </c>
      <c r="E8">
        <v>-0.1</v>
      </c>
      <c r="F8">
        <v>1</v>
      </c>
      <c r="G8">
        <v>5</v>
      </c>
      <c r="H8">
        <v>1</v>
      </c>
      <c r="I8">
        <v>0.65</v>
      </c>
      <c r="J8">
        <v>0.1</v>
      </c>
      <c r="K8">
        <v>6.5</v>
      </c>
      <c r="L8">
        <v>1</v>
      </c>
      <c r="M8" t="b">
        <v>0</v>
      </c>
      <c r="N8">
        <v>0.1</v>
      </c>
      <c r="O8" t="b">
        <v>1</v>
      </c>
      <c r="P8">
        <v>1</v>
      </c>
      <c r="Q8">
        <v>10000</v>
      </c>
      <c r="R8">
        <v>1E-4</v>
      </c>
      <c r="S8" t="b">
        <v>1</v>
      </c>
      <c r="T8">
        <v>3000.7559999999999</v>
      </c>
      <c r="U8">
        <v>382701</v>
      </c>
      <c r="V8">
        <v>422</v>
      </c>
      <c r="W8">
        <v>26</v>
      </c>
      <c r="X8">
        <v>105.2084</v>
      </c>
      <c r="Y8">
        <v>2057.598</v>
      </c>
      <c r="Z8">
        <v>288</v>
      </c>
      <c r="AA8">
        <v>26</v>
      </c>
      <c r="AB8">
        <v>2709.2919999999999</v>
      </c>
      <c r="AC8">
        <v>2057.598</v>
      </c>
      <c r="AD8">
        <v>721</v>
      </c>
      <c r="AE8">
        <v>0</v>
      </c>
      <c r="AF8">
        <v>721</v>
      </c>
      <c r="AG8">
        <v>0</v>
      </c>
      <c r="AH8">
        <v>0.24920519999999999</v>
      </c>
      <c r="AI8">
        <v>2.4155099999999999E-2</v>
      </c>
      <c r="AJ8">
        <v>0.20500889999999999</v>
      </c>
      <c r="AK8">
        <v>9.7588850000000001E-3</v>
      </c>
      <c r="AL8">
        <v>179.67699999999999</v>
      </c>
      <c r="AM8">
        <v>12556.79</v>
      </c>
      <c r="AN8">
        <v>147.81139999999999</v>
      </c>
      <c r="AO8">
        <v>5073.07</v>
      </c>
    </row>
    <row r="9" spans="1:41" x14ac:dyDescent="0.3">
      <c r="A9">
        <v>15</v>
      </c>
      <c r="B9">
        <v>0</v>
      </c>
      <c r="C9" t="s">
        <v>41</v>
      </c>
      <c r="D9">
        <v>1</v>
      </c>
      <c r="E9">
        <v>-0.1</v>
      </c>
      <c r="F9">
        <v>1</v>
      </c>
      <c r="G9">
        <v>5</v>
      </c>
      <c r="H9">
        <v>1</v>
      </c>
      <c r="I9">
        <v>0.65</v>
      </c>
      <c r="J9">
        <v>0.1</v>
      </c>
      <c r="K9">
        <v>6.5</v>
      </c>
      <c r="L9">
        <v>1</v>
      </c>
      <c r="M9" t="b">
        <v>0</v>
      </c>
      <c r="N9">
        <v>0.1</v>
      </c>
      <c r="O9" t="b">
        <v>1</v>
      </c>
      <c r="P9">
        <v>1</v>
      </c>
      <c r="Q9">
        <v>10000</v>
      </c>
      <c r="R9">
        <v>1E-4</v>
      </c>
      <c r="S9" t="b">
        <v>1</v>
      </c>
      <c r="T9">
        <v>3000.933</v>
      </c>
      <c r="U9">
        <v>350678</v>
      </c>
      <c r="V9">
        <v>410</v>
      </c>
      <c r="W9">
        <v>8</v>
      </c>
      <c r="X9">
        <v>71.438839999999999</v>
      </c>
      <c r="Y9">
        <v>2017.653</v>
      </c>
      <c r="Z9">
        <v>183</v>
      </c>
      <c r="AA9">
        <v>8</v>
      </c>
      <c r="AB9">
        <v>2933.482</v>
      </c>
      <c r="AC9">
        <v>2017.653</v>
      </c>
      <c r="AD9">
        <v>721</v>
      </c>
      <c r="AE9">
        <v>0</v>
      </c>
      <c r="AF9">
        <v>721</v>
      </c>
      <c r="AG9">
        <v>0</v>
      </c>
      <c r="AH9">
        <v>0.203796</v>
      </c>
      <c r="AI9">
        <v>2.4401220000000001E-2</v>
      </c>
      <c r="AJ9">
        <v>0.10031900000000001</v>
      </c>
      <c r="AK9">
        <v>1.907733E-3</v>
      </c>
      <c r="AL9">
        <v>146.93690000000001</v>
      </c>
      <c r="AM9">
        <v>12684.76</v>
      </c>
      <c r="AN9">
        <v>72.33005</v>
      </c>
      <c r="AO9">
        <v>991.71839999999997</v>
      </c>
    </row>
    <row r="10" spans="1:41" x14ac:dyDescent="0.3">
      <c r="A10">
        <v>15</v>
      </c>
      <c r="B10">
        <v>0</v>
      </c>
      <c r="C10" t="s">
        <v>41</v>
      </c>
      <c r="D10">
        <v>1</v>
      </c>
      <c r="E10">
        <v>-0.1</v>
      </c>
      <c r="F10">
        <v>1</v>
      </c>
      <c r="G10">
        <v>5</v>
      </c>
      <c r="H10">
        <v>1</v>
      </c>
      <c r="I10">
        <v>0.65</v>
      </c>
      <c r="J10">
        <v>0.1</v>
      </c>
      <c r="K10">
        <v>6.5</v>
      </c>
      <c r="L10">
        <v>1</v>
      </c>
      <c r="M10" t="b">
        <v>0</v>
      </c>
      <c r="N10">
        <v>0.1</v>
      </c>
      <c r="O10" t="b">
        <v>1</v>
      </c>
      <c r="P10">
        <v>1</v>
      </c>
      <c r="Q10">
        <v>10000</v>
      </c>
      <c r="R10">
        <v>1E-4</v>
      </c>
      <c r="S10" t="b">
        <v>1</v>
      </c>
      <c r="T10">
        <v>3000.6039999999998</v>
      </c>
      <c r="U10">
        <v>412682</v>
      </c>
      <c r="V10">
        <v>485</v>
      </c>
      <c r="W10">
        <v>0</v>
      </c>
      <c r="X10">
        <v>282.7749</v>
      </c>
      <c r="Y10">
        <v>2758.578</v>
      </c>
      <c r="Z10">
        <v>272</v>
      </c>
      <c r="AA10">
        <v>0</v>
      </c>
      <c r="AB10">
        <v>2063.0390000000002</v>
      </c>
      <c r="AC10">
        <v>2758.578</v>
      </c>
      <c r="AD10">
        <v>721</v>
      </c>
      <c r="AE10">
        <v>0</v>
      </c>
      <c r="AF10">
        <v>721</v>
      </c>
      <c r="AG10">
        <v>0</v>
      </c>
      <c r="AH10">
        <v>0.28546870000000002</v>
      </c>
      <c r="AI10">
        <v>3.3061279999999998E-2</v>
      </c>
      <c r="AJ10">
        <v>0.1559913</v>
      </c>
      <c r="AK10">
        <v>1.0873209999999999E-2</v>
      </c>
      <c r="AL10">
        <v>205.82300000000001</v>
      </c>
      <c r="AM10">
        <v>17186.63</v>
      </c>
      <c r="AN10">
        <v>112.4697</v>
      </c>
      <c r="AO10">
        <v>5652.335</v>
      </c>
    </row>
    <row r="11" spans="1:41" x14ac:dyDescent="0.3">
      <c r="A11">
        <v>15</v>
      </c>
      <c r="B11">
        <v>0</v>
      </c>
      <c r="C11" t="s">
        <v>41</v>
      </c>
      <c r="D11">
        <v>1</v>
      </c>
      <c r="E11">
        <v>-0.1</v>
      </c>
      <c r="F11">
        <v>1</v>
      </c>
      <c r="G11">
        <v>5</v>
      </c>
      <c r="H11">
        <v>1</v>
      </c>
      <c r="I11">
        <v>0.65</v>
      </c>
      <c r="J11">
        <v>0.1</v>
      </c>
      <c r="K11">
        <v>6.5</v>
      </c>
      <c r="L11">
        <v>1</v>
      </c>
      <c r="M11" t="b">
        <v>0</v>
      </c>
      <c r="N11">
        <v>0.1</v>
      </c>
      <c r="O11" t="b">
        <v>1</v>
      </c>
      <c r="P11">
        <v>1</v>
      </c>
      <c r="Q11">
        <v>10000</v>
      </c>
      <c r="R11">
        <v>1E-4</v>
      </c>
      <c r="S11" t="b">
        <v>1</v>
      </c>
      <c r="T11">
        <v>3000.9209999999998</v>
      </c>
      <c r="U11">
        <v>423145</v>
      </c>
      <c r="V11">
        <v>425</v>
      </c>
      <c r="W11">
        <v>31</v>
      </c>
      <c r="X11">
        <v>119.94</v>
      </c>
      <c r="Y11">
        <v>1302.3910000000001</v>
      </c>
      <c r="Z11">
        <v>309</v>
      </c>
      <c r="AA11">
        <v>80</v>
      </c>
      <c r="AB11">
        <v>1809.9670000000001</v>
      </c>
      <c r="AC11">
        <v>1503.1410000000001</v>
      </c>
      <c r="AD11">
        <v>721</v>
      </c>
      <c r="AE11">
        <v>0</v>
      </c>
      <c r="AF11">
        <v>721</v>
      </c>
      <c r="AG11">
        <v>0</v>
      </c>
      <c r="AH11">
        <v>0.28082679999999999</v>
      </c>
      <c r="AI11">
        <v>1.293835E-2</v>
      </c>
      <c r="AJ11">
        <v>0.26076280000000002</v>
      </c>
      <c r="AK11">
        <v>2.7016000000000002E-3</v>
      </c>
      <c r="AL11">
        <v>202.47630000000001</v>
      </c>
      <c r="AM11">
        <v>6725.8950000000004</v>
      </c>
      <c r="AN11">
        <v>188.00989999999999</v>
      </c>
      <c r="AO11">
        <v>1404.402</v>
      </c>
    </row>
    <row r="12" spans="1:41" x14ac:dyDescent="0.3">
      <c r="A12">
        <v>30</v>
      </c>
      <c r="B12">
        <v>0</v>
      </c>
      <c r="C12" t="s">
        <v>41</v>
      </c>
      <c r="D12">
        <v>1</v>
      </c>
      <c r="E12">
        <v>-0.1</v>
      </c>
      <c r="F12">
        <v>1</v>
      </c>
      <c r="G12">
        <v>5</v>
      </c>
      <c r="H12">
        <v>1</v>
      </c>
      <c r="I12">
        <v>0.65</v>
      </c>
      <c r="J12">
        <v>0.1</v>
      </c>
      <c r="K12">
        <v>6.5</v>
      </c>
      <c r="L12">
        <v>1</v>
      </c>
      <c r="M12" t="b">
        <v>0</v>
      </c>
      <c r="N12">
        <v>0.1</v>
      </c>
      <c r="O12" t="b">
        <v>1</v>
      </c>
      <c r="P12">
        <v>1</v>
      </c>
      <c r="Q12">
        <v>10000</v>
      </c>
      <c r="R12">
        <v>1E-4</v>
      </c>
      <c r="S12" t="b">
        <v>1</v>
      </c>
      <c r="T12">
        <v>3000.076</v>
      </c>
      <c r="U12">
        <v>1502290</v>
      </c>
      <c r="V12">
        <v>1510</v>
      </c>
      <c r="W12">
        <v>171</v>
      </c>
      <c r="X12">
        <v>200.78729999999999</v>
      </c>
      <c r="Y12">
        <v>2656.5360000000001</v>
      </c>
      <c r="Z12">
        <v>606</v>
      </c>
      <c r="AA12">
        <v>171</v>
      </c>
      <c r="AB12">
        <v>1676.384</v>
      </c>
      <c r="AC12">
        <v>2656.5360000000001</v>
      </c>
      <c r="AD12">
        <v>2791</v>
      </c>
      <c r="AE12">
        <v>0</v>
      </c>
      <c r="AF12">
        <v>2791</v>
      </c>
      <c r="AG12">
        <v>0</v>
      </c>
      <c r="AH12">
        <v>0.2375631</v>
      </c>
      <c r="AI12">
        <v>2.0169889999999999E-2</v>
      </c>
      <c r="AJ12">
        <v>0.13706080000000001</v>
      </c>
      <c r="AK12">
        <v>1.518127E-3</v>
      </c>
      <c r="AL12">
        <v>663.03880000000004</v>
      </c>
      <c r="AM12">
        <v>157117</v>
      </c>
      <c r="AN12">
        <v>382.53649999999999</v>
      </c>
      <c r="AO12">
        <v>11825.73</v>
      </c>
    </row>
    <row r="13" spans="1:41" x14ac:dyDescent="0.3">
      <c r="A13">
        <v>30</v>
      </c>
      <c r="B13">
        <v>0</v>
      </c>
      <c r="C13" t="s">
        <v>41</v>
      </c>
      <c r="D13">
        <v>1</v>
      </c>
      <c r="E13">
        <v>-0.1</v>
      </c>
      <c r="F13">
        <v>1</v>
      </c>
      <c r="G13">
        <v>5</v>
      </c>
      <c r="H13">
        <v>1</v>
      </c>
      <c r="I13">
        <v>0.65</v>
      </c>
      <c r="J13">
        <v>0.1</v>
      </c>
      <c r="K13">
        <v>6.5</v>
      </c>
      <c r="L13">
        <v>1</v>
      </c>
      <c r="M13" t="b">
        <v>0</v>
      </c>
      <c r="N13">
        <v>0.1</v>
      </c>
      <c r="O13" t="b">
        <v>1</v>
      </c>
      <c r="P13">
        <v>1</v>
      </c>
      <c r="Q13">
        <v>10000</v>
      </c>
      <c r="R13">
        <v>1E-4</v>
      </c>
      <c r="S13" t="b">
        <v>1</v>
      </c>
      <c r="T13">
        <v>3001.556</v>
      </c>
      <c r="U13">
        <v>1473563</v>
      </c>
      <c r="V13">
        <v>1512</v>
      </c>
      <c r="W13">
        <v>224</v>
      </c>
      <c r="X13">
        <v>79.266080000000002</v>
      </c>
      <c r="Y13">
        <v>2977.8649999999998</v>
      </c>
      <c r="Z13">
        <v>651</v>
      </c>
      <c r="AA13">
        <v>224</v>
      </c>
      <c r="AB13">
        <v>1676.0840000000001</v>
      </c>
      <c r="AC13">
        <v>2977.8649999999998</v>
      </c>
      <c r="AD13">
        <v>2791</v>
      </c>
      <c r="AE13">
        <v>0</v>
      </c>
      <c r="AF13">
        <v>2791</v>
      </c>
      <c r="AG13">
        <v>0</v>
      </c>
      <c r="AH13">
        <v>0.22622100000000001</v>
      </c>
      <c r="AI13">
        <v>1.633225E-2</v>
      </c>
      <c r="AJ13">
        <v>0.15797700000000001</v>
      </c>
      <c r="AK13">
        <v>7.558609E-4</v>
      </c>
      <c r="AL13">
        <v>631.38319999999999</v>
      </c>
      <c r="AM13">
        <v>127222.9</v>
      </c>
      <c r="AN13">
        <v>440.91379999999998</v>
      </c>
      <c r="AO13">
        <v>5887.9160000000002</v>
      </c>
    </row>
    <row r="14" spans="1:41" x14ac:dyDescent="0.3">
      <c r="A14">
        <v>30</v>
      </c>
      <c r="B14">
        <v>0</v>
      </c>
      <c r="C14" t="s">
        <v>41</v>
      </c>
      <c r="D14">
        <v>1</v>
      </c>
      <c r="E14">
        <v>-0.1</v>
      </c>
      <c r="F14">
        <v>1</v>
      </c>
      <c r="G14">
        <v>5</v>
      </c>
      <c r="H14">
        <v>1</v>
      </c>
      <c r="I14">
        <v>0.65</v>
      </c>
      <c r="J14">
        <v>0.1</v>
      </c>
      <c r="K14">
        <v>6.5</v>
      </c>
      <c r="L14">
        <v>1</v>
      </c>
      <c r="M14" t="b">
        <v>0</v>
      </c>
      <c r="N14">
        <v>0.1</v>
      </c>
      <c r="O14" t="b">
        <v>1</v>
      </c>
      <c r="P14">
        <v>1</v>
      </c>
      <c r="Q14">
        <v>10000</v>
      </c>
      <c r="R14">
        <v>1E-4</v>
      </c>
      <c r="S14" t="b">
        <v>1</v>
      </c>
      <c r="T14">
        <v>3000.0920000000001</v>
      </c>
      <c r="U14">
        <v>1555074</v>
      </c>
      <c r="V14">
        <v>1519</v>
      </c>
      <c r="W14">
        <v>167</v>
      </c>
      <c r="X14">
        <v>109.5157</v>
      </c>
      <c r="Y14">
        <v>2594.239</v>
      </c>
      <c r="Z14">
        <v>644</v>
      </c>
      <c r="AA14">
        <v>167</v>
      </c>
      <c r="AB14">
        <v>1947.8030000000001</v>
      </c>
      <c r="AC14">
        <v>2594.239</v>
      </c>
      <c r="AD14">
        <v>2791</v>
      </c>
      <c r="AE14">
        <v>0</v>
      </c>
      <c r="AF14">
        <v>2791</v>
      </c>
      <c r="AG14">
        <v>0</v>
      </c>
      <c r="AH14">
        <v>0.23713699999999999</v>
      </c>
      <c r="AI14">
        <v>1.9301559999999999E-2</v>
      </c>
      <c r="AJ14">
        <v>0.12680459999999999</v>
      </c>
      <c r="AK14">
        <v>1.8314E-3</v>
      </c>
      <c r="AL14">
        <v>661.84939999999995</v>
      </c>
      <c r="AM14">
        <v>150353.1</v>
      </c>
      <c r="AN14">
        <v>353.91180000000003</v>
      </c>
      <c r="AO14">
        <v>14266.03</v>
      </c>
    </row>
    <row r="15" spans="1:41" x14ac:dyDescent="0.3">
      <c r="A15">
        <v>30</v>
      </c>
      <c r="B15">
        <v>0</v>
      </c>
      <c r="C15" t="s">
        <v>41</v>
      </c>
      <c r="D15">
        <v>1</v>
      </c>
      <c r="E15">
        <v>-0.1</v>
      </c>
      <c r="F15">
        <v>1</v>
      </c>
      <c r="G15">
        <v>5</v>
      </c>
      <c r="H15">
        <v>1</v>
      </c>
      <c r="I15">
        <v>0.65</v>
      </c>
      <c r="J15">
        <v>0.1</v>
      </c>
      <c r="K15">
        <v>6.5</v>
      </c>
      <c r="L15">
        <v>1</v>
      </c>
      <c r="M15" t="b">
        <v>0</v>
      </c>
      <c r="N15">
        <v>0.1</v>
      </c>
      <c r="O15" t="b">
        <v>1</v>
      </c>
      <c r="P15">
        <v>1</v>
      </c>
      <c r="Q15">
        <v>10000</v>
      </c>
      <c r="R15">
        <v>1E-4</v>
      </c>
      <c r="S15" t="b">
        <v>1</v>
      </c>
      <c r="T15">
        <v>3000.5210000000002</v>
      </c>
      <c r="U15">
        <v>1449897</v>
      </c>
      <c r="V15">
        <v>1471</v>
      </c>
      <c r="W15">
        <v>102</v>
      </c>
      <c r="X15">
        <v>85.77543</v>
      </c>
      <c r="Y15">
        <v>2631.9850000000001</v>
      </c>
      <c r="Z15">
        <v>482</v>
      </c>
      <c r="AA15">
        <v>102</v>
      </c>
      <c r="AB15">
        <v>1617.7080000000001</v>
      </c>
      <c r="AC15">
        <v>2631.9850000000001</v>
      </c>
      <c r="AD15">
        <v>2791</v>
      </c>
      <c r="AE15">
        <v>0</v>
      </c>
      <c r="AF15">
        <v>2791</v>
      </c>
      <c r="AG15">
        <v>0</v>
      </c>
      <c r="AH15">
        <v>0.21007010000000001</v>
      </c>
      <c r="AI15">
        <v>1.8772750000000001E-2</v>
      </c>
      <c r="AJ15">
        <v>0.1121654</v>
      </c>
      <c r="AK15">
        <v>8.0687170000000004E-4</v>
      </c>
      <c r="AL15">
        <v>586.30579999999998</v>
      </c>
      <c r="AM15">
        <v>146233.70000000001</v>
      </c>
      <c r="AN15">
        <v>313.05380000000002</v>
      </c>
      <c r="AO15">
        <v>6285.2669999999998</v>
      </c>
    </row>
    <row r="16" spans="1:41" x14ac:dyDescent="0.3">
      <c r="A16">
        <v>30</v>
      </c>
      <c r="B16">
        <v>0</v>
      </c>
      <c r="C16" t="s">
        <v>41</v>
      </c>
      <c r="D16">
        <v>1</v>
      </c>
      <c r="E16">
        <v>-0.1</v>
      </c>
      <c r="F16">
        <v>1</v>
      </c>
      <c r="G16">
        <v>5</v>
      </c>
      <c r="H16">
        <v>1</v>
      </c>
      <c r="I16">
        <v>0.65</v>
      </c>
      <c r="J16">
        <v>0.1</v>
      </c>
      <c r="K16">
        <v>6.5</v>
      </c>
      <c r="L16">
        <v>1</v>
      </c>
      <c r="M16" t="b">
        <v>0</v>
      </c>
      <c r="N16">
        <v>0.1</v>
      </c>
      <c r="O16" t="b">
        <v>1</v>
      </c>
      <c r="P16">
        <v>1</v>
      </c>
      <c r="Q16">
        <v>10000</v>
      </c>
      <c r="R16">
        <v>1E-4</v>
      </c>
      <c r="S16" t="b">
        <v>1</v>
      </c>
      <c r="T16">
        <v>3000.4389999999999</v>
      </c>
      <c r="U16">
        <v>1601173</v>
      </c>
      <c r="V16">
        <v>1497</v>
      </c>
      <c r="W16">
        <v>326</v>
      </c>
      <c r="X16">
        <v>97.055109999999999</v>
      </c>
      <c r="Y16">
        <v>2147.4369999999999</v>
      </c>
      <c r="Z16">
        <v>600</v>
      </c>
      <c r="AA16">
        <v>326</v>
      </c>
      <c r="AB16">
        <v>2345.6210000000001</v>
      </c>
      <c r="AC16">
        <v>2147.4369999999999</v>
      </c>
      <c r="AD16">
        <v>2791</v>
      </c>
      <c r="AE16">
        <v>0</v>
      </c>
      <c r="AF16">
        <v>2791</v>
      </c>
      <c r="AG16">
        <v>0</v>
      </c>
      <c r="AH16">
        <v>0.24410090000000001</v>
      </c>
      <c r="AI16">
        <v>1.784821E-2</v>
      </c>
      <c r="AJ16">
        <v>0.1568251</v>
      </c>
      <c r="AK16">
        <v>2.5357169999999998E-4</v>
      </c>
      <c r="AL16">
        <v>681.28520000000003</v>
      </c>
      <c r="AM16">
        <v>139031.79999999999</v>
      </c>
      <c r="AN16">
        <v>437.6986</v>
      </c>
      <c r="AO16">
        <v>1975.2429999999999</v>
      </c>
    </row>
    <row r="17" spans="1:41" x14ac:dyDescent="0.3">
      <c r="A17">
        <v>30</v>
      </c>
      <c r="B17">
        <v>0</v>
      </c>
      <c r="C17" t="s">
        <v>41</v>
      </c>
      <c r="D17">
        <v>1</v>
      </c>
      <c r="E17">
        <v>-0.1</v>
      </c>
      <c r="F17">
        <v>1</v>
      </c>
      <c r="G17">
        <v>5</v>
      </c>
      <c r="H17">
        <v>1</v>
      </c>
      <c r="I17">
        <v>0.65</v>
      </c>
      <c r="J17">
        <v>0.1</v>
      </c>
      <c r="K17">
        <v>6.5</v>
      </c>
      <c r="L17">
        <v>1</v>
      </c>
      <c r="M17" t="b">
        <v>0</v>
      </c>
      <c r="N17">
        <v>0.1</v>
      </c>
      <c r="O17" t="b">
        <v>1</v>
      </c>
      <c r="P17">
        <v>1</v>
      </c>
      <c r="Q17">
        <v>10000</v>
      </c>
      <c r="R17">
        <v>1E-4</v>
      </c>
      <c r="S17" t="b">
        <v>1</v>
      </c>
      <c r="T17">
        <v>3000.4870000000001</v>
      </c>
      <c r="U17">
        <v>1460001</v>
      </c>
      <c r="V17">
        <v>1452</v>
      </c>
      <c r="W17">
        <v>152</v>
      </c>
      <c r="X17">
        <v>65.276470000000003</v>
      </c>
      <c r="Y17">
        <v>2201.509</v>
      </c>
      <c r="Z17">
        <v>474</v>
      </c>
      <c r="AA17">
        <v>152</v>
      </c>
      <c r="AB17">
        <v>1900.604</v>
      </c>
      <c r="AC17">
        <v>2201.509</v>
      </c>
      <c r="AD17">
        <v>2791</v>
      </c>
      <c r="AE17">
        <v>0</v>
      </c>
      <c r="AF17">
        <v>2791</v>
      </c>
      <c r="AG17">
        <v>0</v>
      </c>
      <c r="AH17">
        <v>0.21280250000000001</v>
      </c>
      <c r="AI17">
        <v>1.680301E-2</v>
      </c>
      <c r="AJ17">
        <v>0.11399620000000001</v>
      </c>
      <c r="AK17">
        <v>6.8385060000000005E-4</v>
      </c>
      <c r="AL17">
        <v>593.93230000000005</v>
      </c>
      <c r="AM17">
        <v>130890</v>
      </c>
      <c r="AN17">
        <v>318.1635</v>
      </c>
      <c r="AO17">
        <v>5326.9780000000001</v>
      </c>
    </row>
    <row r="18" spans="1:41" x14ac:dyDescent="0.3">
      <c r="A18">
        <v>30</v>
      </c>
      <c r="B18">
        <v>0</v>
      </c>
      <c r="C18" t="s">
        <v>41</v>
      </c>
      <c r="D18">
        <v>1</v>
      </c>
      <c r="E18">
        <v>-0.1</v>
      </c>
      <c r="F18">
        <v>1</v>
      </c>
      <c r="G18">
        <v>5</v>
      </c>
      <c r="H18">
        <v>1</v>
      </c>
      <c r="I18">
        <v>0.65</v>
      </c>
      <c r="J18">
        <v>0.1</v>
      </c>
      <c r="K18">
        <v>6.5</v>
      </c>
      <c r="L18">
        <v>1</v>
      </c>
      <c r="M18" t="b">
        <v>0</v>
      </c>
      <c r="N18">
        <v>0.1</v>
      </c>
      <c r="O18" t="b">
        <v>1</v>
      </c>
      <c r="P18">
        <v>1</v>
      </c>
      <c r="Q18">
        <v>10000</v>
      </c>
      <c r="R18">
        <v>1E-4</v>
      </c>
      <c r="S18" t="b">
        <v>1</v>
      </c>
      <c r="T18">
        <v>3000.9</v>
      </c>
      <c r="U18">
        <v>1424863</v>
      </c>
      <c r="V18">
        <v>1463</v>
      </c>
      <c r="W18">
        <v>4</v>
      </c>
      <c r="X18">
        <v>123.2243</v>
      </c>
      <c r="Y18">
        <v>2769.7919999999999</v>
      </c>
      <c r="Z18">
        <v>642</v>
      </c>
      <c r="AA18">
        <v>4</v>
      </c>
      <c r="AB18">
        <v>1586.848</v>
      </c>
      <c r="AC18">
        <v>2769.7919999999999</v>
      </c>
      <c r="AD18">
        <v>2791</v>
      </c>
      <c r="AE18">
        <v>0</v>
      </c>
      <c r="AF18">
        <v>2791</v>
      </c>
      <c r="AG18">
        <v>0</v>
      </c>
      <c r="AH18">
        <v>0.2083546</v>
      </c>
      <c r="AI18">
        <v>2.1587269999999999E-2</v>
      </c>
      <c r="AJ18">
        <v>9.9261749999999996E-2</v>
      </c>
      <c r="AK18">
        <v>4.7841849999999998E-3</v>
      </c>
      <c r="AL18">
        <v>581.51779999999997</v>
      </c>
      <c r="AM18">
        <v>168157.9</v>
      </c>
      <c r="AN18">
        <v>277.03969999999998</v>
      </c>
      <c r="AO18">
        <v>37267.29</v>
      </c>
    </row>
    <row r="19" spans="1:41" x14ac:dyDescent="0.3">
      <c r="A19">
        <v>30</v>
      </c>
      <c r="B19">
        <v>0</v>
      </c>
      <c r="C19" t="s">
        <v>41</v>
      </c>
      <c r="D19">
        <v>1</v>
      </c>
      <c r="E19">
        <v>-0.1</v>
      </c>
      <c r="F19">
        <v>1</v>
      </c>
      <c r="G19">
        <v>5</v>
      </c>
      <c r="H19">
        <v>1</v>
      </c>
      <c r="I19">
        <v>0.65</v>
      </c>
      <c r="J19">
        <v>0.1</v>
      </c>
      <c r="K19">
        <v>6.5</v>
      </c>
      <c r="L19">
        <v>1</v>
      </c>
      <c r="M19" t="b">
        <v>0</v>
      </c>
      <c r="N19">
        <v>0.1</v>
      </c>
      <c r="O19" t="b">
        <v>1</v>
      </c>
      <c r="P19">
        <v>1</v>
      </c>
      <c r="Q19">
        <v>10000</v>
      </c>
      <c r="R19">
        <v>1E-4</v>
      </c>
      <c r="S19" t="b">
        <v>1</v>
      </c>
      <c r="T19">
        <v>3000.0160000000001</v>
      </c>
      <c r="U19">
        <v>1322274</v>
      </c>
      <c r="V19">
        <v>1457</v>
      </c>
      <c r="W19">
        <v>28</v>
      </c>
      <c r="X19">
        <v>106.42570000000001</v>
      </c>
      <c r="Y19">
        <v>2520.4340000000002</v>
      </c>
      <c r="Z19">
        <v>491</v>
      </c>
      <c r="AA19">
        <v>28</v>
      </c>
      <c r="AB19">
        <v>2047.5409999999999</v>
      </c>
      <c r="AC19">
        <v>2520.4340000000002</v>
      </c>
      <c r="AD19">
        <v>2791</v>
      </c>
      <c r="AE19">
        <v>0</v>
      </c>
      <c r="AF19">
        <v>2791</v>
      </c>
      <c r="AG19">
        <v>0</v>
      </c>
      <c r="AH19">
        <v>0.18590590000000001</v>
      </c>
      <c r="AI19">
        <v>2.068716E-2</v>
      </c>
      <c r="AJ19">
        <v>9.3866119999999997E-2</v>
      </c>
      <c r="AK19">
        <v>1.85136E-3</v>
      </c>
      <c r="AL19">
        <v>518.86350000000004</v>
      </c>
      <c r="AM19">
        <v>161146.79999999999</v>
      </c>
      <c r="AN19">
        <v>261.98020000000002</v>
      </c>
      <c r="AO19">
        <v>14421.5</v>
      </c>
    </row>
    <row r="20" spans="1:41" x14ac:dyDescent="0.3">
      <c r="A20">
        <v>30</v>
      </c>
      <c r="B20">
        <v>0</v>
      </c>
      <c r="C20" t="s">
        <v>41</v>
      </c>
      <c r="D20">
        <v>1</v>
      </c>
      <c r="E20">
        <v>-0.1</v>
      </c>
      <c r="F20">
        <v>1</v>
      </c>
      <c r="G20">
        <v>5</v>
      </c>
      <c r="H20">
        <v>1</v>
      </c>
      <c r="I20">
        <v>0.65</v>
      </c>
      <c r="J20">
        <v>0.1</v>
      </c>
      <c r="K20">
        <v>6.5</v>
      </c>
      <c r="L20">
        <v>1</v>
      </c>
      <c r="M20" t="b">
        <v>0</v>
      </c>
      <c r="N20">
        <v>0.1</v>
      </c>
      <c r="O20" t="b">
        <v>1</v>
      </c>
      <c r="P20">
        <v>1</v>
      </c>
      <c r="Q20">
        <v>10000</v>
      </c>
      <c r="R20">
        <v>1E-4</v>
      </c>
      <c r="S20" t="b">
        <v>1</v>
      </c>
      <c r="T20">
        <v>3000.2689999999998</v>
      </c>
      <c r="U20">
        <v>1436944</v>
      </c>
      <c r="V20">
        <v>1448</v>
      </c>
      <c r="W20">
        <v>190</v>
      </c>
      <c r="X20">
        <v>37.49</v>
      </c>
      <c r="Y20">
        <v>2470.59</v>
      </c>
      <c r="Z20">
        <v>527</v>
      </c>
      <c r="AA20">
        <v>190</v>
      </c>
      <c r="AB20">
        <v>1501.694</v>
      </c>
      <c r="AC20">
        <v>2470.59</v>
      </c>
      <c r="AD20">
        <v>2791</v>
      </c>
      <c r="AE20">
        <v>0</v>
      </c>
      <c r="AF20">
        <v>2791</v>
      </c>
      <c r="AG20">
        <v>0</v>
      </c>
      <c r="AH20">
        <v>0.19498750000000001</v>
      </c>
      <c r="AI20">
        <v>1.3755170000000001E-2</v>
      </c>
      <c r="AJ20">
        <v>0.1288868</v>
      </c>
      <c r="AK20">
        <v>6.7775699999999997E-4</v>
      </c>
      <c r="AL20">
        <v>544.21010000000001</v>
      </c>
      <c r="AM20">
        <v>107148.5</v>
      </c>
      <c r="AN20">
        <v>359.72309999999999</v>
      </c>
      <c r="AO20">
        <v>5279.5060000000003</v>
      </c>
    </row>
    <row r="21" spans="1:41" x14ac:dyDescent="0.3">
      <c r="A21">
        <v>30</v>
      </c>
      <c r="B21">
        <v>0</v>
      </c>
      <c r="C21" t="s">
        <v>41</v>
      </c>
      <c r="D21">
        <v>1</v>
      </c>
      <c r="E21">
        <v>-0.1</v>
      </c>
      <c r="F21">
        <v>1</v>
      </c>
      <c r="G21">
        <v>5</v>
      </c>
      <c r="H21">
        <v>1</v>
      </c>
      <c r="I21">
        <v>0.65</v>
      </c>
      <c r="J21">
        <v>0.1</v>
      </c>
      <c r="K21">
        <v>6.5</v>
      </c>
      <c r="L21">
        <v>1</v>
      </c>
      <c r="M21" t="b">
        <v>0</v>
      </c>
      <c r="N21">
        <v>0.1</v>
      </c>
      <c r="O21" t="b">
        <v>1</v>
      </c>
      <c r="P21">
        <v>1</v>
      </c>
      <c r="Q21">
        <v>10000</v>
      </c>
      <c r="R21">
        <v>1E-4</v>
      </c>
      <c r="S21" t="b">
        <v>1</v>
      </c>
      <c r="T21">
        <v>3000.7910000000002</v>
      </c>
      <c r="U21">
        <v>1348009</v>
      </c>
      <c r="V21">
        <v>1531</v>
      </c>
      <c r="W21">
        <v>0</v>
      </c>
      <c r="X21">
        <v>243.93190000000001</v>
      </c>
      <c r="Y21">
        <v>2452.7600000000002</v>
      </c>
      <c r="Z21">
        <v>433</v>
      </c>
      <c r="AA21">
        <v>0</v>
      </c>
      <c r="AB21">
        <v>2021.4059999999999</v>
      </c>
      <c r="AC21">
        <v>2452.7600000000002</v>
      </c>
      <c r="AD21">
        <v>2791</v>
      </c>
      <c r="AE21">
        <v>0</v>
      </c>
      <c r="AF21">
        <v>2791</v>
      </c>
      <c r="AG21">
        <v>0</v>
      </c>
      <c r="AH21">
        <v>0.19166859999999999</v>
      </c>
      <c r="AI21">
        <v>3.1993580000000001E-2</v>
      </c>
      <c r="AJ21">
        <v>5.4446120000000001E-2</v>
      </c>
      <c r="AK21">
        <v>2.5033199999999999E-3</v>
      </c>
      <c r="AL21">
        <v>534.94690000000003</v>
      </c>
      <c r="AM21">
        <v>249220.4</v>
      </c>
      <c r="AN21">
        <v>151.959</v>
      </c>
      <c r="AO21">
        <v>19500.05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1" sqref="J11"/>
    </sheetView>
  </sheetViews>
  <sheetFormatPr defaultRowHeight="14.4" x14ac:dyDescent="0.3"/>
  <cols>
    <col min="6" max="9" width="12" bestFit="1" customWidth="1"/>
  </cols>
  <sheetData>
    <row r="1" spans="1:10" x14ac:dyDescent="0.3">
      <c r="A1" t="s">
        <v>42</v>
      </c>
    </row>
    <row r="2" spans="1:10" ht="15" thickBot="1" x14ac:dyDescent="0.35"/>
    <row r="3" spans="1:10" x14ac:dyDescent="0.3">
      <c r="A3" s="3"/>
      <c r="B3" s="3" t="s">
        <v>43</v>
      </c>
      <c r="C3" s="3" t="s">
        <v>44</v>
      </c>
      <c r="D3" t="s">
        <v>55</v>
      </c>
    </row>
    <row r="4" spans="1:10" x14ac:dyDescent="0.3">
      <c r="A4" s="1" t="s">
        <v>45</v>
      </c>
      <c r="B4" s="1">
        <v>0.29078839000000001</v>
      </c>
      <c r="C4" s="1">
        <v>0.21488112000000004</v>
      </c>
      <c r="D4">
        <f>B4-C4</f>
        <v>7.5907269999999971E-2</v>
      </c>
    </row>
    <row r="5" spans="1:10" x14ac:dyDescent="0.3">
      <c r="A5" s="1" t="s">
        <v>46</v>
      </c>
      <c r="B5" s="1">
        <v>5.3989454277054705E-3</v>
      </c>
      <c r="C5" s="1">
        <v>4.2626527181288876E-4</v>
      </c>
      <c r="F5">
        <f>B5/B6</f>
        <v>5.39894542770547E-4</v>
      </c>
      <c r="G5">
        <f>C5/C6</f>
        <v>4.2626527181288879E-5</v>
      </c>
      <c r="H5">
        <f>F5+G5</f>
        <v>5.825210699518359E-4</v>
      </c>
      <c r="I5">
        <f>H5^2</f>
        <v>3.3933079693783169E-7</v>
      </c>
    </row>
    <row r="6" spans="1:10" x14ac:dyDescent="0.3">
      <c r="A6" s="1" t="s">
        <v>47</v>
      </c>
      <c r="B6" s="1">
        <v>10</v>
      </c>
      <c r="C6" s="1">
        <v>10</v>
      </c>
      <c r="F6">
        <f>B5^2</f>
        <v>2.9148611731341807E-5</v>
      </c>
      <c r="G6">
        <f>C5^2</f>
        <v>1.8170208195371595E-7</v>
      </c>
    </row>
    <row r="7" spans="1:10" x14ac:dyDescent="0.3">
      <c r="A7" s="1" t="s">
        <v>48</v>
      </c>
      <c r="B7" s="1">
        <v>0</v>
      </c>
      <c r="C7" s="1"/>
      <c r="F7">
        <v>900</v>
      </c>
      <c r="G7">
        <v>900</v>
      </c>
    </row>
    <row r="8" spans="1:10" x14ac:dyDescent="0.3">
      <c r="A8" s="1" t="s">
        <v>49</v>
      </c>
      <c r="B8" s="1">
        <v>10</v>
      </c>
      <c r="C8" s="1"/>
    </row>
    <row r="9" spans="1:10" x14ac:dyDescent="0.3">
      <c r="A9" s="1" t="s">
        <v>50</v>
      </c>
      <c r="B9" s="1">
        <v>3.1450499914303296</v>
      </c>
      <c r="C9" s="1"/>
      <c r="F9">
        <f>F6/F7</f>
        <v>3.2387346368157565E-8</v>
      </c>
      <c r="G9">
        <f>G6/G7</f>
        <v>2.018912021707955E-10</v>
      </c>
      <c r="H9">
        <f>F9+G9</f>
        <v>3.2589237570328361E-8</v>
      </c>
    </row>
    <row r="10" spans="1:10" x14ac:dyDescent="0.3">
      <c r="A10" s="1" t="s">
        <v>51</v>
      </c>
      <c r="B10" s="1">
        <v>5.2101476504293823E-3</v>
      </c>
      <c r="C10" s="1"/>
      <c r="I10" t="s">
        <v>56</v>
      </c>
      <c r="J10">
        <f>I5/H9</f>
        <v>10.412357644315785</v>
      </c>
    </row>
    <row r="11" spans="1:10" x14ac:dyDescent="0.3">
      <c r="A11" s="1" t="s">
        <v>52</v>
      </c>
      <c r="B11" s="1">
        <v>1.812461122811676</v>
      </c>
      <c r="C11" s="1"/>
    </row>
    <row r="12" spans="1:10" x14ac:dyDescent="0.3">
      <c r="A12" s="1" t="s">
        <v>53</v>
      </c>
      <c r="B12" s="1">
        <v>1.0420295300858765E-2</v>
      </c>
      <c r="C12" s="1"/>
    </row>
    <row r="13" spans="1:10" ht="15" thickBot="1" x14ac:dyDescent="0.35">
      <c r="A13" s="2" t="s">
        <v>54</v>
      </c>
      <c r="B13" s="2">
        <v>2.2281388519862744</v>
      </c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TestSizeMattersSMFullResults</vt:lpstr>
      <vt:lpstr>WelchSM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Briggs</cp:lastModifiedBy>
  <dcterms:created xsi:type="dcterms:W3CDTF">2018-04-12T15:07:41Z</dcterms:created>
  <dcterms:modified xsi:type="dcterms:W3CDTF">2018-04-12T15:07:43Z</dcterms:modified>
</cp:coreProperties>
</file>