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E-Learning Schedule\PIAIC\PIAIC Q2\Q2 Assignments\AIC_Q2_Assignments\Q2_Pandas_Assignments\"/>
    </mc:Choice>
  </mc:AlternateContent>
  <xr:revisionPtr revIDLastSave="0" documentId="8_{76A79B6E-A967-4EF5-B86C-6B92A86CE8F9}" xr6:coauthVersionLast="46" xr6:coauthVersionMax="46" xr10:uidLastSave="{00000000-0000-0000-0000-000000000000}"/>
  <bookViews>
    <workbookView xWindow="-120" yWindow="-120" windowWidth="20730" windowHeight="11160" activeTab="1" xr2:uid="{EAC25921-7E2C-4205-B203-3F61AC5293F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N22" i="1" s="1"/>
  <c r="M23" i="1"/>
  <c r="M24" i="1"/>
  <c r="M25" i="1"/>
  <c r="M26" i="1"/>
  <c r="M27" i="1"/>
  <c r="M28" i="1"/>
  <c r="N28" i="1" s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P2" i="1"/>
</calcChain>
</file>

<file path=xl/sharedStrings.xml><?xml version="1.0" encoding="utf-8"?>
<sst xmlns="http://schemas.openxmlformats.org/spreadsheetml/2006/main" count="117" uniqueCount="114">
  <si>
    <t>State</t>
  </si>
  <si>
    <t>TotalPop</t>
  </si>
  <si>
    <t>Hispanic</t>
  </si>
  <si>
    <t>White</t>
  </si>
  <si>
    <t>Black</t>
  </si>
  <si>
    <t>Native</t>
  </si>
  <si>
    <t>Asian</t>
  </si>
  <si>
    <t>Pacific</t>
  </si>
  <si>
    <t>Income</t>
  </si>
  <si>
    <t>GenderPop</t>
  </si>
  <si>
    <t>Alabama</t>
  </si>
  <si>
    <t>2341093M_2489527F</t>
  </si>
  <si>
    <t>Alaska</t>
  </si>
  <si>
    <t>384160M_349215F</t>
  </si>
  <si>
    <t>Arizona</t>
  </si>
  <si>
    <t>3299088M_3342840F</t>
  </si>
  <si>
    <t>Arkansas</t>
  </si>
  <si>
    <t>1451913M_1506295F</t>
  </si>
  <si>
    <t>California</t>
  </si>
  <si>
    <t>19087135M_19334329F</t>
  </si>
  <si>
    <t>Colorado</t>
  </si>
  <si>
    <t>2648667M_2630239F</t>
  </si>
  <si>
    <t>Connecticut</t>
  </si>
  <si>
    <t>1751607M_1841615F</t>
  </si>
  <si>
    <t>Delaware</t>
  </si>
  <si>
    <t>448413M_478041F</t>
  </si>
  <si>
    <t>District of Columbia</t>
  </si>
  <si>
    <t>306674M_340810F</t>
  </si>
  <si>
    <t>Florida</t>
  </si>
  <si>
    <t>9600009M_10045763F</t>
  </si>
  <si>
    <t>Georgia</t>
  </si>
  <si>
    <t>4883331M_5123362F</t>
  </si>
  <si>
    <t>Hawaii</t>
  </si>
  <si>
    <t>709871M_696428F</t>
  </si>
  <si>
    <t>Idaho</t>
  </si>
  <si>
    <t>810464M_806083F</t>
  </si>
  <si>
    <t>Illinois</t>
  </si>
  <si>
    <t>6316899M_6556862F</t>
  </si>
  <si>
    <t>Indiana</t>
  </si>
  <si>
    <t>3235263M_3333382F</t>
  </si>
  <si>
    <t>Iowa</t>
  </si>
  <si>
    <t>1534595M_1558931F</t>
  </si>
  <si>
    <t>Kansas</t>
  </si>
  <si>
    <t>1439862M_1453125F</t>
  </si>
  <si>
    <t>Kentucky</t>
  </si>
  <si>
    <t>2164208M_2233145F</t>
  </si>
  <si>
    <t>Louisiana</t>
  </si>
  <si>
    <t>2261156M_2364097F</t>
  </si>
  <si>
    <t>Maine</t>
  </si>
  <si>
    <t>650081M_679019F</t>
  </si>
  <si>
    <t>Maryland</t>
  </si>
  <si>
    <t>2872643M_F</t>
  </si>
  <si>
    <t>Massachusetts</t>
  </si>
  <si>
    <t>3249650M_3455936F</t>
  </si>
  <si>
    <t>Michigan</t>
  </si>
  <si>
    <t>4861973M_5038598F</t>
  </si>
  <si>
    <t>Minnesota</t>
  </si>
  <si>
    <t>2692166M_2727005F</t>
  </si>
  <si>
    <t>Mississippi</t>
  </si>
  <si>
    <t>1451723M_1536358F</t>
  </si>
  <si>
    <t>Missouri</t>
  </si>
  <si>
    <t>2964003M_3081445F</t>
  </si>
  <si>
    <t>Montana</t>
  </si>
  <si>
    <t>510163M_F</t>
  </si>
  <si>
    <t>Nebraska</t>
  </si>
  <si>
    <t>929606M_939759F</t>
  </si>
  <si>
    <t>Nevada</t>
  </si>
  <si>
    <t>1407735M_1390901F</t>
  </si>
  <si>
    <t>New Hampshire</t>
  </si>
  <si>
    <t>653484M_670717F</t>
  </si>
  <si>
    <t>New Jersey</t>
  </si>
  <si>
    <t>4343027M_4561386F</t>
  </si>
  <si>
    <t>New Mexico</t>
  </si>
  <si>
    <t>1032414M_1051703F</t>
  </si>
  <si>
    <t>New York</t>
  </si>
  <si>
    <t>9541801M_10131373F</t>
  </si>
  <si>
    <t>North Carolina</t>
  </si>
  <si>
    <t>4795408M_5049925F</t>
  </si>
  <si>
    <t>North Dakota</t>
  </si>
  <si>
    <t>367963M_353677F</t>
  </si>
  <si>
    <t>Ohio</t>
  </si>
  <si>
    <t>5662893M_5913084F</t>
  </si>
  <si>
    <t>Oklahoma</t>
  </si>
  <si>
    <t>1906944M_1942789F</t>
  </si>
  <si>
    <t>Oregon</t>
  </si>
  <si>
    <t>1948453M_1990780F</t>
  </si>
  <si>
    <t>Pennsylvania</t>
  </si>
  <si>
    <t>6245344M_6534215F</t>
  </si>
  <si>
    <t>Puerto Rico</t>
  </si>
  <si>
    <t>1713860M_1869213F</t>
  </si>
  <si>
    <t>Rhode Island</t>
  </si>
  <si>
    <t>510388M_543273F</t>
  </si>
  <si>
    <t>South Carolina</t>
  </si>
  <si>
    <t>2322409M_2455167F</t>
  </si>
  <si>
    <t>South Dakota</t>
  </si>
  <si>
    <t>423477M_419713F</t>
  </si>
  <si>
    <t>Tennessee</t>
  </si>
  <si>
    <t>3167756M_3331859F</t>
  </si>
  <si>
    <t>Texas</t>
  </si>
  <si>
    <t>13171316M_13367298F</t>
  </si>
  <si>
    <t>Utah</t>
  </si>
  <si>
    <t>1459229M_1444150F</t>
  </si>
  <si>
    <t>Vermont</t>
  </si>
  <si>
    <t>308573M_318031F</t>
  </si>
  <si>
    <t>Virginia</t>
  </si>
  <si>
    <t>4060948M_4195682F</t>
  </si>
  <si>
    <t>Washington</t>
  </si>
  <si>
    <t>3487725M_3497739F</t>
  </si>
  <si>
    <t>West Virginia</t>
  </si>
  <si>
    <t>913631M_937789F</t>
  </si>
  <si>
    <t>Wisconsin</t>
  </si>
  <si>
    <t>2851385M_2890732F</t>
  </si>
  <si>
    <t>Men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</si>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</sst>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Sheet2!$A$2:$A$61</c:f>
              <c:numCache>
                <c:formatCode>General</c:formatCode>
                <c:ptCount val="60"/>
                <c:pt idx="0">
                  <c:v>2489527</c:v>
                </c:pt>
                <c:pt idx="1">
                  <c:v>349215</c:v>
                </c:pt>
                <c:pt idx="2" formatCode="0.00">
                  <c:v>3342840</c:v>
                </c:pt>
                <c:pt idx="3">
                  <c:v>1506295</c:v>
                </c:pt>
                <c:pt idx="4">
                  <c:v>19334329</c:v>
                </c:pt>
                <c:pt idx="5">
                  <c:v>2630239</c:v>
                </c:pt>
                <c:pt idx="6">
                  <c:v>1841615</c:v>
                </c:pt>
                <c:pt idx="7">
                  <c:v>478041</c:v>
                </c:pt>
                <c:pt idx="8">
                  <c:v>340810</c:v>
                </c:pt>
                <c:pt idx="9">
                  <c:v>10045763</c:v>
                </c:pt>
                <c:pt idx="10">
                  <c:v>5123362</c:v>
                </c:pt>
                <c:pt idx="11">
                  <c:v>696428</c:v>
                </c:pt>
                <c:pt idx="12">
                  <c:v>806083</c:v>
                </c:pt>
                <c:pt idx="13">
                  <c:v>6556862</c:v>
                </c:pt>
                <c:pt idx="14">
                  <c:v>3333382</c:v>
                </c:pt>
                <c:pt idx="15">
                  <c:v>1558931</c:v>
                </c:pt>
                <c:pt idx="16">
                  <c:v>1453125</c:v>
                </c:pt>
                <c:pt idx="17">
                  <c:v>2233145</c:v>
                </c:pt>
                <c:pt idx="18">
                  <c:v>2364097</c:v>
                </c:pt>
                <c:pt idx="19">
                  <c:v>679019</c:v>
                </c:pt>
                <c:pt idx="20" formatCode="0.00">
                  <c:v>3057895</c:v>
                </c:pt>
                <c:pt idx="21">
                  <c:v>3455936</c:v>
                </c:pt>
                <c:pt idx="22">
                  <c:v>5038598</c:v>
                </c:pt>
                <c:pt idx="23">
                  <c:v>2727005</c:v>
                </c:pt>
                <c:pt idx="24">
                  <c:v>1536358</c:v>
                </c:pt>
                <c:pt idx="25">
                  <c:v>3081445</c:v>
                </c:pt>
                <c:pt idx="26" formatCode="0.00">
                  <c:v>504536</c:v>
                </c:pt>
                <c:pt idx="27">
                  <c:v>939759</c:v>
                </c:pt>
                <c:pt idx="28">
                  <c:v>1390901</c:v>
                </c:pt>
                <c:pt idx="29">
                  <c:v>670717</c:v>
                </c:pt>
                <c:pt idx="30">
                  <c:v>4561386</c:v>
                </c:pt>
                <c:pt idx="31">
                  <c:v>1051703</c:v>
                </c:pt>
                <c:pt idx="32">
                  <c:v>10131373</c:v>
                </c:pt>
                <c:pt idx="33">
                  <c:v>5049925</c:v>
                </c:pt>
                <c:pt idx="34">
                  <c:v>353677</c:v>
                </c:pt>
                <c:pt idx="35">
                  <c:v>5913084</c:v>
                </c:pt>
                <c:pt idx="36">
                  <c:v>1942789</c:v>
                </c:pt>
                <c:pt idx="37">
                  <c:v>1990780</c:v>
                </c:pt>
                <c:pt idx="38">
                  <c:v>6534215</c:v>
                </c:pt>
                <c:pt idx="39">
                  <c:v>1869213</c:v>
                </c:pt>
                <c:pt idx="40">
                  <c:v>543273</c:v>
                </c:pt>
                <c:pt idx="41">
                  <c:v>2455167</c:v>
                </c:pt>
                <c:pt idx="42">
                  <c:v>419713</c:v>
                </c:pt>
                <c:pt idx="43">
                  <c:v>3331859</c:v>
                </c:pt>
                <c:pt idx="44">
                  <c:v>13367298</c:v>
                </c:pt>
                <c:pt idx="45">
                  <c:v>1444150</c:v>
                </c:pt>
                <c:pt idx="46">
                  <c:v>318031</c:v>
                </c:pt>
                <c:pt idx="47">
                  <c:v>4195682</c:v>
                </c:pt>
                <c:pt idx="48">
                  <c:v>3497739</c:v>
                </c:pt>
                <c:pt idx="49">
                  <c:v>937789</c:v>
                </c:pt>
                <c:pt idx="50">
                  <c:v>2890732</c:v>
                </c:pt>
              </c:numCache>
            </c:numRef>
          </c:xVal>
          <c:yVal>
            <c:numRef>
              <c:f>Sheet2!$B$2:$B$61</c:f>
              <c:numCache>
                <c:formatCode>0.00</c:formatCode>
                <c:ptCount val="60"/>
                <c:pt idx="0">
                  <c:v>43296.358603066401</c:v>
                </c:pt>
                <c:pt idx="1">
                  <c:v>70354.743902439004</c:v>
                </c:pt>
                <c:pt idx="2">
                  <c:v>54207.820954907103</c:v>
                </c:pt>
                <c:pt idx="3">
                  <c:v>41935.633967789101</c:v>
                </c:pt>
                <c:pt idx="4">
                  <c:v>67264.782302664593</c:v>
                </c:pt>
                <c:pt idx="5" formatCode="General">
                  <c:v>64657.801787164899</c:v>
                </c:pt>
                <c:pt idx="6" formatCode="General">
                  <c:v>76146.560587515298</c:v>
                </c:pt>
                <c:pt idx="7" formatCode="General">
                  <c:v>61827.976635514002</c:v>
                </c:pt>
                <c:pt idx="8" formatCode="General">
                  <c:v>75466.363636363603</c:v>
                </c:pt>
                <c:pt idx="9" formatCode="General">
                  <c:v>50690.1949867437</c:v>
                </c:pt>
                <c:pt idx="10" formatCode="General">
                  <c:v>50811.082051281999</c:v>
                </c:pt>
                <c:pt idx="11" formatCode="General">
                  <c:v>73264.426282051194</c:v>
                </c:pt>
                <c:pt idx="12" formatCode="General">
                  <c:v>48017.315436241603</c:v>
                </c:pt>
                <c:pt idx="13" formatCode="General">
                  <c:v>59587.048874597902</c:v>
                </c:pt>
                <c:pt idx="14" formatCode="General">
                  <c:v>48616.227848101204</c:v>
                </c:pt>
                <c:pt idx="15" formatCode="General">
                  <c:v>53017.753041362499</c:v>
                </c:pt>
                <c:pt idx="16" formatCode="General">
                  <c:v>53885.6126482213</c:v>
                </c:pt>
                <c:pt idx="17" formatCode="General">
                  <c:v>45285.8025362318</c:v>
                </c:pt>
                <c:pt idx="18" formatCode="General">
                  <c:v>44957.993761140802</c:v>
                </c:pt>
                <c:pt idx="19" formatCode="General">
                  <c:v>49181.974358974301</c:v>
                </c:pt>
                <c:pt idx="20" formatCode="General">
                  <c:v>78765.400724637599</c:v>
                </c:pt>
                <c:pt idx="21" formatCode="General">
                  <c:v>72838.936726272295</c:v>
                </c:pt>
                <c:pt idx="22" formatCode="General">
                  <c:v>51201.830036630003</c:v>
                </c:pt>
                <c:pt idx="23" formatCode="General">
                  <c:v>62820.833959429001</c:v>
                </c:pt>
                <c:pt idx="24" formatCode="General">
                  <c:v>38909.919207316998</c:v>
                </c:pt>
                <c:pt idx="25" formatCode="General">
                  <c:v>49763.987725631698</c:v>
                </c:pt>
                <c:pt idx="26" formatCode="General">
                  <c:v>47645.6828358208</c:v>
                </c:pt>
                <c:pt idx="27" formatCode="General">
                  <c:v>55916.469696969602</c:v>
                </c:pt>
                <c:pt idx="28" formatCode="General">
                  <c:v>55526.525073746299</c:v>
                </c:pt>
                <c:pt idx="29" formatCode="General">
                  <c:v>68728.859589041094</c:v>
                </c:pt>
                <c:pt idx="30" formatCode="General">
                  <c:v>76581.083417085407</c:v>
                </c:pt>
                <c:pt idx="31" formatCode="General">
                  <c:v>47329.967871485896</c:v>
                </c:pt>
                <c:pt idx="32" formatCode="General">
                  <c:v>64290.749112919999</c:v>
                </c:pt>
                <c:pt idx="33" formatCode="General">
                  <c:v>49937.464136973598</c:v>
                </c:pt>
                <c:pt idx="34" formatCode="General">
                  <c:v>58188.112195121903</c:v>
                </c:pt>
                <c:pt idx="35" formatCode="General">
                  <c:v>49655.248466257603</c:v>
                </c:pt>
                <c:pt idx="36" formatCode="General">
                  <c:v>48100.854266538801</c:v>
                </c:pt>
                <c:pt idx="37" formatCode="General">
                  <c:v>54271.901818181803</c:v>
                </c:pt>
                <c:pt idx="38" formatCode="General">
                  <c:v>56170.464510050202</c:v>
                </c:pt>
                <c:pt idx="39" formatCode="General">
                  <c:v>20720.538285714199</c:v>
                </c:pt>
                <c:pt idx="40" formatCode="General">
                  <c:v>59125.270833333299</c:v>
                </c:pt>
                <c:pt idx="41" formatCode="General">
                  <c:v>46296.807763401099</c:v>
                </c:pt>
                <c:pt idx="42" formatCode="General">
                  <c:v>51805.4054054054</c:v>
                </c:pt>
                <c:pt idx="43" formatCode="General">
                  <c:v>47328.083616587297</c:v>
                </c:pt>
                <c:pt idx="44" formatCode="General">
                  <c:v>55874.5226005</c:v>
                </c:pt>
                <c:pt idx="45" formatCode="General">
                  <c:v>63488.917808219099</c:v>
                </c:pt>
                <c:pt idx="46" formatCode="General">
                  <c:v>55602.97</c:v>
                </c:pt>
                <c:pt idx="47" formatCode="General">
                  <c:v>72866.009999999995</c:v>
                </c:pt>
                <c:pt idx="48" formatCode="General">
                  <c:v>64493.77</c:v>
                </c:pt>
                <c:pt idx="49" formatCode="General">
                  <c:v>41437.11</c:v>
                </c:pt>
                <c:pt idx="50" formatCode="General">
                  <c:v>53898.89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E-49A2-90FA-C3F87379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25168"/>
        <c:axId val="492125824"/>
      </c:scatterChart>
      <c:valAx>
        <c:axId val="4921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25824"/>
        <c:crosses val="autoZero"/>
        <c:crossBetween val="midCat"/>
      </c:valAx>
      <c:valAx>
        <c:axId val="4921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2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33</xdr:row>
      <xdr:rowOff>33337</xdr:rowOff>
    </xdr:from>
    <xdr:to>
      <xdr:col>14</xdr:col>
      <xdr:colOff>342900</xdr:colOff>
      <xdr:row>47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AFB5A-FD7A-4FA0-8665-6B1E7675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F304-1FDC-4C2E-9726-90B45CA878A6}">
  <dimension ref="A1:P52"/>
  <sheetViews>
    <sheetView topLeftCell="A32" workbookViewId="0">
      <selection activeCell="K1" sqref="K1:K52"/>
    </sheetView>
  </sheetViews>
  <sheetFormatPr defaultRowHeight="15" x14ac:dyDescent="0.25"/>
  <cols>
    <col min="10" max="10" width="10.85546875" bestFit="1" customWidth="1"/>
    <col min="11" max="11" width="16.7109375" bestFit="1" customWidth="1"/>
    <col min="12" max="12" width="21" bestFit="1" customWidth="1"/>
    <col min="13" max="13" width="9.7109375" bestFit="1" customWidth="1"/>
    <col min="14" max="14" width="10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9</v>
      </c>
      <c r="M1" t="s">
        <v>112</v>
      </c>
      <c r="N1" t="s">
        <v>113</v>
      </c>
    </row>
    <row r="2" spans="1:16" x14ac:dyDescent="0.25">
      <c r="A2">
        <v>0</v>
      </c>
      <c r="B2" t="s">
        <v>10</v>
      </c>
      <c r="C2">
        <v>4830620</v>
      </c>
      <c r="D2" s="1">
        <v>3.7516156462584903E-2</v>
      </c>
      <c r="E2" s="1">
        <v>0.61878656462585002</v>
      </c>
      <c r="F2" s="1">
        <v>0.31252976190476101</v>
      </c>
      <c r="G2" s="1">
        <v>4.5323129251700596E-3</v>
      </c>
      <c r="H2" s="1">
        <v>1.0502551020408099E-2</v>
      </c>
      <c r="I2" s="1">
        <v>3.4353741496598599E-4</v>
      </c>
      <c r="J2" s="2">
        <v>43296.358603066401</v>
      </c>
      <c r="K2" s="2" t="str">
        <f>MID(J2,1,LEN(J2))</f>
        <v>43296.3586030664</v>
      </c>
      <c r="L2" t="s">
        <v>11</v>
      </c>
      <c r="M2" t="str">
        <f>LEFT(L2,SEARCH("M",L2,1)-1)</f>
        <v>2341093</v>
      </c>
      <c r="N2" t="str">
        <f>MID(L2,SEARCH("_",L2,1)+1,LEN(L2)-SEARCH("_",L2,1)-1)</f>
        <v>2489527</v>
      </c>
      <c r="P2">
        <f>SEARCH("_",L2,1)</f>
        <v>9</v>
      </c>
    </row>
    <row r="3" spans="1:16" x14ac:dyDescent="0.25">
      <c r="A3">
        <v>1</v>
      </c>
      <c r="B3" t="s">
        <v>12</v>
      </c>
      <c r="C3">
        <v>733375</v>
      </c>
      <c r="D3" s="1">
        <v>5.90958083832335E-2</v>
      </c>
      <c r="E3" s="1">
        <v>0.60910179640718498</v>
      </c>
      <c r="F3" s="1">
        <v>2.8485029940119699E-2</v>
      </c>
      <c r="G3" s="1">
        <v>0.163910179640718</v>
      </c>
      <c r="H3" s="1">
        <v>5.4502994011976003E-2</v>
      </c>
      <c r="I3" s="1">
        <v>1.05868263473053E-2</v>
      </c>
      <c r="J3" s="2">
        <v>70354.743902439004</v>
      </c>
      <c r="K3" s="2" t="str">
        <f t="shared" ref="K3:K52" si="0">MID(J3,1,LEN(J3))</f>
        <v>70354.743902439</v>
      </c>
      <c r="L3" t="s">
        <v>13</v>
      </c>
      <c r="M3" t="str">
        <f t="shared" ref="M3:M52" si="1">LEFT(L3,SEARCH("M",L3,1)-1)</f>
        <v>384160</v>
      </c>
      <c r="N3" t="str">
        <f>MID(L3,SEARCH("_",L3,1)+1,LEN(L3)-SEARCH("_",L3,1)-1)</f>
        <v>349215</v>
      </c>
    </row>
    <row r="4" spans="1:16" x14ac:dyDescent="0.25">
      <c r="A4">
        <v>2</v>
      </c>
      <c r="B4" t="s">
        <v>14</v>
      </c>
      <c r="C4">
        <v>6641928</v>
      </c>
      <c r="D4" s="1">
        <v>0.295659210526315</v>
      </c>
      <c r="E4" s="1">
        <v>0.57120000000000004</v>
      </c>
      <c r="F4" s="1">
        <v>3.8509868421052598E-2</v>
      </c>
      <c r="G4" s="1">
        <v>4.3550657894736798E-2</v>
      </c>
      <c r="H4" s="1">
        <v>2.8765789473684099E-2</v>
      </c>
      <c r="I4" s="1">
        <v>1.6763157894736801E-3</v>
      </c>
      <c r="J4" s="2">
        <v>54207.820954907103</v>
      </c>
      <c r="K4" s="2" t="str">
        <f t="shared" si="0"/>
        <v>54207.8209549071</v>
      </c>
      <c r="L4" t="s">
        <v>15</v>
      </c>
      <c r="M4" t="str">
        <f t="shared" si="1"/>
        <v>3299088</v>
      </c>
      <c r="N4" t="str">
        <f>MID(L4,SEARCH("_",L4,1)+1,LEN(L4)-SEARCH("_",L4,1)-1)</f>
        <v>3342840</v>
      </c>
    </row>
    <row r="5" spans="1:16" x14ac:dyDescent="0.25">
      <c r="A5">
        <v>3</v>
      </c>
      <c r="B5" t="s">
        <v>16</v>
      </c>
      <c r="C5">
        <v>2958208</v>
      </c>
      <c r="D5" s="1">
        <v>6.2154744525547298E-2</v>
      </c>
      <c r="E5" s="1">
        <v>0.71137810218978104</v>
      </c>
      <c r="F5" s="1">
        <v>0.189687591240875</v>
      </c>
      <c r="G5" s="1">
        <v>5.2291970802919602E-3</v>
      </c>
      <c r="H5" s="1">
        <v>1.14233576642335E-2</v>
      </c>
      <c r="I5" s="1">
        <v>1.46861313868613E-3</v>
      </c>
      <c r="J5" s="2">
        <v>41935.633967789101</v>
      </c>
      <c r="K5" s="2" t="str">
        <f t="shared" si="0"/>
        <v>41935.6339677891</v>
      </c>
      <c r="L5" t="s">
        <v>17</v>
      </c>
      <c r="M5" t="str">
        <f t="shared" si="1"/>
        <v>1451913</v>
      </c>
      <c r="N5" t="str">
        <f>MID(L5,SEARCH("_",L5,1)+1,LEN(L5)-SEARCH("_",L5,1)-1)</f>
        <v>1506295</v>
      </c>
    </row>
    <row r="6" spans="1:16" x14ac:dyDescent="0.25">
      <c r="A6">
        <v>4</v>
      </c>
      <c r="B6" t="s">
        <v>18</v>
      </c>
      <c r="C6">
        <v>38421464</v>
      </c>
      <c r="D6" s="1">
        <v>0.37291874687968002</v>
      </c>
      <c r="E6" s="1">
        <v>0.402157888167747</v>
      </c>
      <c r="F6" s="1">
        <v>5.6773964053919102E-2</v>
      </c>
      <c r="G6" s="1">
        <v>4.0529206190713599E-3</v>
      </c>
      <c r="H6" s="1">
        <v>0.13052234148776701</v>
      </c>
      <c r="I6" s="1">
        <v>3.5141038442336298E-3</v>
      </c>
      <c r="J6" s="2">
        <v>67264.782302664593</v>
      </c>
      <c r="K6" s="2" t="str">
        <f t="shared" si="0"/>
        <v>67264.7823026646</v>
      </c>
      <c r="L6" t="s">
        <v>19</v>
      </c>
      <c r="M6" t="str">
        <f t="shared" si="1"/>
        <v>19087135</v>
      </c>
      <c r="N6" t="str">
        <f>MID(L6,SEARCH("_",L6,1)+1,LEN(L6)-SEARCH("_",L6,1)-1)</f>
        <v>19334329</v>
      </c>
    </row>
    <row r="7" spans="1:16" x14ac:dyDescent="0.25">
      <c r="A7">
        <v>5</v>
      </c>
      <c r="B7" t="s">
        <v>20</v>
      </c>
      <c r="C7">
        <v>5278906</v>
      </c>
      <c r="D7" s="1">
        <v>0.20784380032206001</v>
      </c>
      <c r="E7" s="1">
        <v>0.69895571658614997</v>
      </c>
      <c r="F7" s="1">
        <v>3.5463768115941999E-2</v>
      </c>
      <c r="G7" s="1">
        <v>5.7383252818035404E-3</v>
      </c>
      <c r="H7" s="1">
        <v>2.6619967793880799E-2</v>
      </c>
      <c r="J7" s="2">
        <v>64657.801787164899</v>
      </c>
      <c r="K7" s="2" t="str">
        <f t="shared" si="0"/>
        <v>64657.8017871649</v>
      </c>
      <c r="L7" t="s">
        <v>21</v>
      </c>
      <c r="M7" t="str">
        <f t="shared" si="1"/>
        <v>2648667</v>
      </c>
      <c r="N7" t="str">
        <f>MID(L7,SEARCH("_",L7,1)+1,LEN(L7)-SEARCH("_",L7,1)-1)</f>
        <v>2630239</v>
      </c>
    </row>
    <row r="8" spans="1:16" x14ac:dyDescent="0.25">
      <c r="A8">
        <v>6</v>
      </c>
      <c r="B8" t="s">
        <v>22</v>
      </c>
      <c r="C8">
        <v>3593222</v>
      </c>
      <c r="D8" s="1">
        <v>0.15604830917874299</v>
      </c>
      <c r="E8" s="1">
        <v>0.67677053140096599</v>
      </c>
      <c r="F8" s="1">
        <v>0.103480676328502</v>
      </c>
      <c r="G8" s="1">
        <v>1.2620772946859799E-3</v>
      </c>
      <c r="H8" s="1">
        <v>4.0219806763285001E-2</v>
      </c>
      <c r="I8" s="1">
        <v>1.85990338164251E-4</v>
      </c>
      <c r="J8" s="2">
        <v>76146.560587515298</v>
      </c>
      <c r="K8" s="2" t="str">
        <f t="shared" si="0"/>
        <v>76146.5605875153</v>
      </c>
      <c r="L8" t="s">
        <v>23</v>
      </c>
      <c r="M8" t="str">
        <f t="shared" si="1"/>
        <v>1751607</v>
      </c>
      <c r="N8" t="str">
        <f>MID(L8,SEARCH("_",L8,1)+1,LEN(L8)-SEARCH("_",L8,1)-1)</f>
        <v>1841615</v>
      </c>
    </row>
    <row r="9" spans="1:16" x14ac:dyDescent="0.25">
      <c r="A9">
        <v>7</v>
      </c>
      <c r="B9" t="s">
        <v>24</v>
      </c>
      <c r="C9">
        <v>926454</v>
      </c>
      <c r="D9" s="1">
        <v>8.82476635514019E-2</v>
      </c>
      <c r="E9" s="1">
        <v>0.64632710280373795</v>
      </c>
      <c r="F9" s="1">
        <v>0.207439252336448</v>
      </c>
      <c r="G9" s="1">
        <v>2.5981308411214899E-3</v>
      </c>
      <c r="H9" s="1">
        <v>3.2686915887850401E-2</v>
      </c>
      <c r="J9" s="2">
        <v>61827.976635514002</v>
      </c>
      <c r="K9" s="2" t="str">
        <f t="shared" si="0"/>
        <v>61827.976635514</v>
      </c>
      <c r="L9" t="s">
        <v>25</v>
      </c>
      <c r="M9" t="str">
        <f t="shared" si="1"/>
        <v>448413</v>
      </c>
      <c r="N9" t="str">
        <f>MID(L9,SEARCH("_",L9,1)+1,LEN(L9)-SEARCH("_",L9,1)-1)</f>
        <v>478041</v>
      </c>
    </row>
    <row r="10" spans="1:16" x14ac:dyDescent="0.25">
      <c r="A10">
        <v>8</v>
      </c>
      <c r="B10" t="s">
        <v>26</v>
      </c>
      <c r="C10">
        <v>647484</v>
      </c>
      <c r="D10" s="1">
        <v>9.1659217877094898E-2</v>
      </c>
      <c r="E10" s="1">
        <v>0.33103910614525101</v>
      </c>
      <c r="F10" s="1">
        <v>0.51776536312849097</v>
      </c>
      <c r="G10" s="1">
        <v>2.0055865921787702E-3</v>
      </c>
      <c r="H10" s="1">
        <v>3.3832402234636801E-2</v>
      </c>
      <c r="I10" s="1">
        <v>2.9608938547486002E-4</v>
      </c>
      <c r="J10" s="2">
        <v>75466.363636363603</v>
      </c>
      <c r="K10" s="2" t="str">
        <f t="shared" si="0"/>
        <v>75466.3636363636</v>
      </c>
      <c r="L10" t="s">
        <v>27</v>
      </c>
      <c r="M10" t="str">
        <f t="shared" si="1"/>
        <v>306674</v>
      </c>
      <c r="N10" t="str">
        <f>MID(L10,SEARCH("_",L10,1)+1,LEN(L10)-SEARCH("_",L10,1)-1)</f>
        <v>340810</v>
      </c>
    </row>
    <row r="11" spans="1:16" x14ac:dyDescent="0.25">
      <c r="A11">
        <v>9</v>
      </c>
      <c r="B11" t="s">
        <v>28</v>
      </c>
      <c r="C11">
        <v>19645772</v>
      </c>
      <c r="D11" s="1">
        <v>0.21338542665388399</v>
      </c>
      <c r="E11" s="1">
        <v>0.59083748801533897</v>
      </c>
      <c r="F11" s="1">
        <v>0.15165675934803399</v>
      </c>
      <c r="G11" s="1">
        <v>2.1045062320230101E-3</v>
      </c>
      <c r="H11" s="1">
        <v>2.28317353787152E-2</v>
      </c>
      <c r="I11" s="1">
        <v>5.1510067114093905E-4</v>
      </c>
      <c r="J11" s="2">
        <v>50690.1949867437</v>
      </c>
      <c r="K11" s="2" t="str">
        <f t="shared" si="0"/>
        <v>50690.1949867437</v>
      </c>
      <c r="L11" t="s">
        <v>29</v>
      </c>
      <c r="M11" t="str">
        <f t="shared" si="1"/>
        <v>9600009</v>
      </c>
      <c r="N11" t="str">
        <f>MID(L11,SEARCH("_",L11,1)+1,LEN(L11)-SEARCH("_",L11,1)-1)</f>
        <v>10045763</v>
      </c>
    </row>
    <row r="12" spans="1:16" x14ac:dyDescent="0.25">
      <c r="A12">
        <v>10</v>
      </c>
      <c r="B12" t="s">
        <v>30</v>
      </c>
      <c r="C12">
        <v>10006693</v>
      </c>
      <c r="D12" s="1">
        <v>8.4182422074603899E-2</v>
      </c>
      <c r="E12" s="1">
        <v>0.54286305569749604</v>
      </c>
      <c r="F12" s="1">
        <v>0.32088298415942701</v>
      </c>
      <c r="G12" s="1">
        <v>1.87583035258047E-3</v>
      </c>
      <c r="H12" s="1">
        <v>3.0976494634644799E-2</v>
      </c>
      <c r="I12" s="1">
        <v>4.66019417475728E-4</v>
      </c>
      <c r="J12" s="2">
        <v>50811.082051281999</v>
      </c>
      <c r="K12" s="2" t="str">
        <f t="shared" si="0"/>
        <v>50811.082051282</v>
      </c>
      <c r="L12" t="s">
        <v>31</v>
      </c>
      <c r="M12" t="str">
        <f t="shared" si="1"/>
        <v>4883331</v>
      </c>
      <c r="N12" t="str">
        <f>MID(L12,SEARCH("_",L12,1)+1,LEN(L12)-SEARCH("_",L12,1)-1)</f>
        <v>5123362</v>
      </c>
    </row>
    <row r="13" spans="1:16" x14ac:dyDescent="0.25">
      <c r="A13">
        <v>11</v>
      </c>
      <c r="B13" t="s">
        <v>32</v>
      </c>
      <c r="C13">
        <v>1406299</v>
      </c>
      <c r="D13" s="1">
        <v>9.1867088607594793E-2</v>
      </c>
      <c r="E13" s="1">
        <v>0.25032278481012599</v>
      </c>
      <c r="F13" s="1">
        <v>2.0528481012658199E-2</v>
      </c>
      <c r="G13" s="1">
        <v>1.44936708860759E-3</v>
      </c>
      <c r="H13" s="1">
        <v>0.36592088607594903</v>
      </c>
      <c r="I13" s="1">
        <v>8.7588607594936696E-2</v>
      </c>
      <c r="J13" s="2">
        <v>73264.426282051194</v>
      </c>
      <c r="K13" s="2" t="str">
        <f t="shared" si="0"/>
        <v>73264.4262820512</v>
      </c>
      <c r="L13" t="s">
        <v>33</v>
      </c>
      <c r="M13" t="str">
        <f t="shared" si="1"/>
        <v>709871</v>
      </c>
      <c r="N13" t="str">
        <f>MID(L13,SEARCH("_",L13,1)+1,LEN(L13)-SEARCH("_",L13,1)-1)</f>
        <v>696428</v>
      </c>
    </row>
    <row r="14" spans="1:16" x14ac:dyDescent="0.25">
      <c r="A14">
        <v>12</v>
      </c>
      <c r="B14" t="s">
        <v>34</v>
      </c>
      <c r="C14">
        <v>1616547</v>
      </c>
      <c r="D14" s="1">
        <v>0.115053691275167</v>
      </c>
      <c r="E14" s="1">
        <v>0.83136241610738304</v>
      </c>
      <c r="F14" s="1">
        <v>5.6677852348993203E-3</v>
      </c>
      <c r="G14" s="1">
        <v>1.46812080536912E-2</v>
      </c>
      <c r="H14" s="1">
        <v>1.1359060402684499E-2</v>
      </c>
      <c r="I14" s="1">
        <v>1.27181208053691E-3</v>
      </c>
      <c r="J14" s="2">
        <v>48017.315436241603</v>
      </c>
      <c r="K14" s="2" t="str">
        <f t="shared" si="0"/>
        <v>48017.3154362416</v>
      </c>
      <c r="L14" t="s">
        <v>35</v>
      </c>
      <c r="M14" t="str">
        <f t="shared" si="1"/>
        <v>810464</v>
      </c>
      <c r="N14" t="str">
        <f>MID(L14,SEARCH("_",L14,1)+1,LEN(L14)-SEARCH("_",L14,1)-1)</f>
        <v>806083</v>
      </c>
    </row>
    <row r="15" spans="1:16" x14ac:dyDescent="0.25">
      <c r="A15">
        <v>13</v>
      </c>
      <c r="B15" t="s">
        <v>36</v>
      </c>
      <c r="C15">
        <v>12873761</v>
      </c>
      <c r="D15" s="1">
        <v>0.15601733547351501</v>
      </c>
      <c r="E15" s="1">
        <v>0.60859807383627595</v>
      </c>
      <c r="F15" s="1">
        <v>0.17108410914927699</v>
      </c>
      <c r="G15" s="1">
        <v>1.1842696629213399E-3</v>
      </c>
      <c r="H15" s="1">
        <v>4.4753772070626002E-2</v>
      </c>
      <c r="I15" s="1">
        <v>2.0032102728731899E-4</v>
      </c>
      <c r="J15" s="2">
        <v>59587.048874597996</v>
      </c>
      <c r="K15" s="2" t="str">
        <f t="shared" si="0"/>
        <v>59587.0488745979</v>
      </c>
      <c r="L15" t="s">
        <v>37</v>
      </c>
      <c r="M15" t="str">
        <f t="shared" si="1"/>
        <v>6316899</v>
      </c>
      <c r="N15" t="str">
        <f>MID(L15,SEARCH("_",L15,1)+1,LEN(L15)-SEARCH("_",L15,1)-1)</f>
        <v>6556862</v>
      </c>
    </row>
    <row r="16" spans="1:16" x14ac:dyDescent="0.25">
      <c r="A16">
        <v>14</v>
      </c>
      <c r="B16" t="s">
        <v>38</v>
      </c>
      <c r="C16">
        <v>6568645</v>
      </c>
      <c r="D16" s="1">
        <v>6.5367441860465003E-2</v>
      </c>
      <c r="E16" s="1">
        <v>0.78431893687707699</v>
      </c>
      <c r="F16" s="1">
        <v>0.11186976744186</v>
      </c>
      <c r="G16" s="1">
        <v>1.94086378737541E-3</v>
      </c>
      <c r="H16" s="1">
        <v>1.5782724252491599E-2</v>
      </c>
      <c r="I16" s="1">
        <v>3.2624584717607898E-4</v>
      </c>
      <c r="J16" s="2">
        <v>48616.227848101204</v>
      </c>
      <c r="K16" s="2" t="str">
        <f t="shared" si="0"/>
        <v>48616.2278481012</v>
      </c>
      <c r="L16" t="s">
        <v>39</v>
      </c>
      <c r="M16" t="str">
        <f t="shared" si="1"/>
        <v>3235263</v>
      </c>
      <c r="N16" t="str">
        <f>MID(L16,SEARCH("_",L16,1)+1,LEN(L16)-SEARCH("_",L16,1)-1)</f>
        <v>3333382</v>
      </c>
    </row>
    <row r="17" spans="1:14" x14ac:dyDescent="0.25">
      <c r="A17">
        <v>15</v>
      </c>
      <c r="B17" t="s">
        <v>40</v>
      </c>
      <c r="C17">
        <v>3093526</v>
      </c>
      <c r="D17" s="1">
        <v>5.3036452004860297E-2</v>
      </c>
      <c r="E17" s="1">
        <v>0.87719684082624605</v>
      </c>
      <c r="F17" s="1">
        <v>3.2569866342648801E-2</v>
      </c>
      <c r="G17" s="1">
        <v>2.8979343863912502E-3</v>
      </c>
      <c r="H17" s="1">
        <v>1.69939246658566E-2</v>
      </c>
      <c r="I17" s="1">
        <v>5.5164034021871198E-4</v>
      </c>
      <c r="J17" s="2">
        <v>53017.753041362499</v>
      </c>
      <c r="K17" s="2" t="str">
        <f t="shared" si="0"/>
        <v>53017.7530413625</v>
      </c>
      <c r="L17" t="s">
        <v>41</v>
      </c>
      <c r="M17" t="str">
        <f t="shared" si="1"/>
        <v>1534595</v>
      </c>
      <c r="N17" t="str">
        <f>MID(L17,SEARCH("_",L17,1)+1,LEN(L17)-SEARCH("_",L17,1)-1)</f>
        <v>1558931</v>
      </c>
    </row>
    <row r="18" spans="1:14" x14ac:dyDescent="0.25">
      <c r="A18">
        <v>16</v>
      </c>
      <c r="B18" t="s">
        <v>42</v>
      </c>
      <c r="C18">
        <v>2892987</v>
      </c>
      <c r="D18" s="1">
        <v>0.116443421052631</v>
      </c>
      <c r="E18" s="1">
        <v>0.75958289473684204</v>
      </c>
      <c r="F18" s="1">
        <v>6.5678947368421003E-2</v>
      </c>
      <c r="G18" s="1">
        <v>7.3394736842105198E-3</v>
      </c>
      <c r="H18" s="1">
        <v>2.33105263157894E-2</v>
      </c>
      <c r="J18" s="2">
        <v>53885.6126482213</v>
      </c>
      <c r="K18" s="2" t="str">
        <f t="shared" si="0"/>
        <v>53885.6126482213</v>
      </c>
      <c r="L18" t="s">
        <v>43</v>
      </c>
      <c r="M18" t="str">
        <f t="shared" si="1"/>
        <v>1439862</v>
      </c>
      <c r="N18" t="str">
        <f>MID(L18,SEARCH("_",L18,1)+1,LEN(L18)-SEARCH("_",L18,1)-1)</f>
        <v>1453125</v>
      </c>
    </row>
    <row r="19" spans="1:14" x14ac:dyDescent="0.25">
      <c r="A19">
        <v>17</v>
      </c>
      <c r="B19" t="s">
        <v>44</v>
      </c>
      <c r="C19">
        <v>4397353</v>
      </c>
      <c r="D19" s="1">
        <v>3.2229936880072099E-2</v>
      </c>
      <c r="E19" s="1">
        <v>0.85230748422001901</v>
      </c>
      <c r="F19" s="1">
        <v>8.2723174030658306E-2</v>
      </c>
      <c r="G19" s="1">
        <v>1.6663660955816E-3</v>
      </c>
      <c r="H19" s="1">
        <v>1.12984670874661E-2</v>
      </c>
      <c r="I19" s="1">
        <v>4.64382326420198E-4</v>
      </c>
      <c r="J19" s="2">
        <v>45285.8025362318</v>
      </c>
      <c r="K19" s="2" t="str">
        <f t="shared" si="0"/>
        <v>45285.8025362318</v>
      </c>
      <c r="L19" t="s">
        <v>45</v>
      </c>
      <c r="M19" t="str">
        <f t="shared" si="1"/>
        <v>2164208</v>
      </c>
      <c r="N19" t="str">
        <f>MID(L19,SEARCH("_",L19,1)+1,LEN(L19)-SEARCH("_",L19,1)-1)</f>
        <v>2233145</v>
      </c>
    </row>
    <row r="20" spans="1:14" x14ac:dyDescent="0.25">
      <c r="A20">
        <v>18</v>
      </c>
      <c r="B20" t="s">
        <v>46</v>
      </c>
      <c r="C20">
        <v>4625253</v>
      </c>
      <c r="D20" s="1">
        <v>4.8664893617021199E-2</v>
      </c>
      <c r="E20" s="1">
        <v>0.54978546099290704</v>
      </c>
      <c r="F20" s="1">
        <v>0.36326241134751702</v>
      </c>
      <c r="G20" s="1">
        <v>4.8430851063829801E-3</v>
      </c>
      <c r="H20" s="1">
        <v>1.6690602836879401E-2</v>
      </c>
      <c r="I20" s="1">
        <v>3.9184397163120497E-4</v>
      </c>
      <c r="J20" s="2">
        <v>44957.993761140802</v>
      </c>
      <c r="K20" s="2" t="str">
        <f t="shared" si="0"/>
        <v>44957.9937611408</v>
      </c>
      <c r="L20" t="s">
        <v>47</v>
      </c>
      <c r="M20" t="str">
        <f t="shared" si="1"/>
        <v>2261156</v>
      </c>
      <c r="N20" t="str">
        <f>MID(L20,SEARCH("_",L20,1)+1,LEN(L20)-SEARCH("_",L20,1)-1)</f>
        <v>2364097</v>
      </c>
    </row>
    <row r="21" spans="1:14" x14ac:dyDescent="0.25">
      <c r="A21">
        <v>19</v>
      </c>
      <c r="B21" t="s">
        <v>48</v>
      </c>
      <c r="C21">
        <v>1329100</v>
      </c>
      <c r="D21" s="1">
        <v>1.43190883190883E-2</v>
      </c>
      <c r="E21" s="1">
        <v>0.93707407407407295</v>
      </c>
      <c r="F21" s="1">
        <v>1.13447293447293E-2</v>
      </c>
      <c r="G21" s="1">
        <v>7.8831908831908798E-3</v>
      </c>
      <c r="H21" s="1">
        <v>9.6581196581196592E-3</v>
      </c>
      <c r="I21" s="1">
        <v>1.56695156695156E-4</v>
      </c>
      <c r="J21" s="2">
        <v>49181.974358974301</v>
      </c>
      <c r="K21" s="2" t="str">
        <f t="shared" si="0"/>
        <v>49181.9743589743</v>
      </c>
      <c r="L21" t="s">
        <v>49</v>
      </c>
      <c r="M21" t="str">
        <f t="shared" si="1"/>
        <v>650081</v>
      </c>
      <c r="N21" t="str">
        <f>MID(L21,SEARCH("_",L21,1)+1,LEN(L21)-SEARCH("_",L21,1)-1)</f>
        <v>679019</v>
      </c>
    </row>
    <row r="22" spans="1:14" x14ac:dyDescent="0.25">
      <c r="A22">
        <v>20</v>
      </c>
      <c r="B22" t="s">
        <v>50</v>
      </c>
      <c r="C22">
        <v>5930538</v>
      </c>
      <c r="D22" s="1">
        <v>8.4724982001439894E-2</v>
      </c>
      <c r="E22" s="1">
        <v>0.52679049676026002</v>
      </c>
      <c r="F22" s="1">
        <v>0.30677753779697597</v>
      </c>
      <c r="G22" s="1">
        <v>2.0309575233981199E-3</v>
      </c>
      <c r="H22" s="1">
        <v>5.32541396688265E-2</v>
      </c>
      <c r="I22" s="1">
        <v>3.6285097192224598E-4</v>
      </c>
      <c r="J22" s="2">
        <v>78765.400724637599</v>
      </c>
      <c r="K22" s="2" t="str">
        <f t="shared" si="0"/>
        <v>78765.4007246376</v>
      </c>
      <c r="L22" t="s">
        <v>51</v>
      </c>
      <c r="M22" t="str">
        <f t="shared" si="1"/>
        <v>2872643</v>
      </c>
      <c r="N22">
        <f>C22-M22</f>
        <v>3057895</v>
      </c>
    </row>
    <row r="23" spans="1:14" x14ac:dyDescent="0.25">
      <c r="A23">
        <v>21</v>
      </c>
      <c r="B23" t="s">
        <v>52</v>
      </c>
      <c r="C23">
        <v>6705586</v>
      </c>
      <c r="D23" s="1">
        <v>0.114610655737704</v>
      </c>
      <c r="E23" s="1">
        <v>0.730410519125684</v>
      </c>
      <c r="F23" s="1">
        <v>6.83312841530056E-2</v>
      </c>
      <c r="G23" s="1">
        <v>1.2827868852459E-3</v>
      </c>
      <c r="H23" s="1">
        <v>5.8356557377049097E-2</v>
      </c>
      <c r="I23" s="1">
        <v>1.9808743169398899E-4</v>
      </c>
      <c r="J23" s="2">
        <v>72838.936726272295</v>
      </c>
      <c r="K23" s="2" t="str">
        <f t="shared" si="0"/>
        <v>72838.9367262723</v>
      </c>
      <c r="L23" t="s">
        <v>53</v>
      </c>
      <c r="M23" t="str">
        <f t="shared" si="1"/>
        <v>3249650</v>
      </c>
      <c r="N23" t="str">
        <f>MID(L23,SEARCH("_",L23,1)+1,LEN(L23)-SEARCH("_",L23,1)-1)</f>
        <v>3455936</v>
      </c>
    </row>
    <row r="24" spans="1:14" x14ac:dyDescent="0.25">
      <c r="A24">
        <v>22</v>
      </c>
      <c r="B24" t="s">
        <v>54</v>
      </c>
      <c r="C24">
        <v>9900571</v>
      </c>
      <c r="D24" s="1">
        <v>4.6349927325581297E-2</v>
      </c>
      <c r="E24" s="1">
        <v>0.72381722383720803</v>
      </c>
      <c r="F24" s="1">
        <v>0.17633103197674399</v>
      </c>
      <c r="G24" s="1">
        <v>4.8441133720930297E-3</v>
      </c>
      <c r="H24" s="1">
        <v>2.42311046511627E-2</v>
      </c>
      <c r="I24" s="1">
        <v>1.9549418604651101E-4</v>
      </c>
      <c r="J24" s="2">
        <v>51201.830036630003</v>
      </c>
      <c r="K24" s="2" t="str">
        <f t="shared" si="0"/>
        <v>51201.83003663</v>
      </c>
      <c r="L24" t="s">
        <v>55</v>
      </c>
      <c r="M24" t="str">
        <f t="shared" si="1"/>
        <v>4861973</v>
      </c>
      <c r="N24" t="str">
        <f>MID(L24,SEARCH("_",L24,1)+1,LEN(L24)-SEARCH("_",L24,1)-1)</f>
        <v>5038598</v>
      </c>
    </row>
    <row r="25" spans="1:14" x14ac:dyDescent="0.25">
      <c r="A25">
        <v>23</v>
      </c>
      <c r="B25" t="s">
        <v>56</v>
      </c>
      <c r="C25">
        <v>5419171</v>
      </c>
      <c r="D25" s="1">
        <v>5.1529235382308899E-2</v>
      </c>
      <c r="E25" s="1">
        <v>0.81427061469265305</v>
      </c>
      <c r="F25" s="1">
        <v>5.65982008995502E-2</v>
      </c>
      <c r="G25" s="1">
        <v>1.06904047976011E-2</v>
      </c>
      <c r="H25" s="1">
        <v>4.1560719640179898E-2</v>
      </c>
      <c r="I25" s="1">
        <v>3.2908545727136401E-4</v>
      </c>
      <c r="J25" s="2">
        <v>62820.833959429001</v>
      </c>
      <c r="K25" s="2" t="str">
        <f t="shared" si="0"/>
        <v>62820.833959429</v>
      </c>
      <c r="L25" t="s">
        <v>57</v>
      </c>
      <c r="M25" t="str">
        <f t="shared" si="1"/>
        <v>2692166</v>
      </c>
      <c r="N25" t="str">
        <f>MID(L25,SEARCH("_",L25,1)+1,LEN(L25)-SEARCH("_",L25,1)-1)</f>
        <v>2727005</v>
      </c>
    </row>
    <row r="26" spans="1:14" x14ac:dyDescent="0.25">
      <c r="A26">
        <v>24</v>
      </c>
      <c r="B26" t="s">
        <v>58</v>
      </c>
      <c r="C26">
        <v>2988081</v>
      </c>
      <c r="D26" s="1">
        <v>2.84240121580547E-2</v>
      </c>
      <c r="E26" s="1">
        <v>0.53286322188449797</v>
      </c>
      <c r="F26" s="1">
        <v>0.41491945288753801</v>
      </c>
      <c r="G26" s="1">
        <v>3.89969604863221E-3</v>
      </c>
      <c r="H26" s="1">
        <v>8.7644376899696005E-3</v>
      </c>
      <c r="I26" s="1">
        <v>1.5045592705167099E-4</v>
      </c>
      <c r="J26" s="2">
        <v>38909.919207316998</v>
      </c>
      <c r="K26" s="2" t="str">
        <f t="shared" si="0"/>
        <v>38909.919207317</v>
      </c>
      <c r="L26" t="s">
        <v>59</v>
      </c>
      <c r="M26" t="str">
        <f t="shared" si="1"/>
        <v>1451723</v>
      </c>
      <c r="N26" t="str">
        <f>MID(L26,SEARCH("_",L26,1)+1,LEN(L26)-SEARCH("_",L26,1)-1)</f>
        <v>1536358</v>
      </c>
    </row>
    <row r="27" spans="1:14" x14ac:dyDescent="0.25">
      <c r="A27">
        <v>25</v>
      </c>
      <c r="B27" t="s">
        <v>60</v>
      </c>
      <c r="C27">
        <v>6045448</v>
      </c>
      <c r="D27" s="1">
        <v>4.0372478386167102E-2</v>
      </c>
      <c r="E27" s="1">
        <v>0.77508069164265003</v>
      </c>
      <c r="F27" s="1">
        <v>0.14122118155619501</v>
      </c>
      <c r="G27" s="1">
        <v>3.6332853025936602E-3</v>
      </c>
      <c r="H27" s="1">
        <v>1.6244956772334201E-2</v>
      </c>
      <c r="I27" s="1">
        <v>1.01657060518731E-3</v>
      </c>
      <c r="J27" s="2">
        <v>49763.987725631698</v>
      </c>
      <c r="K27" s="2" t="str">
        <f t="shared" si="0"/>
        <v>49763.9877256317</v>
      </c>
      <c r="L27" t="s">
        <v>61</v>
      </c>
      <c r="M27" t="str">
        <f t="shared" si="1"/>
        <v>2964003</v>
      </c>
      <c r="N27" t="str">
        <f>MID(L27,SEARCH("_",L27,1)+1,LEN(L27)-SEARCH("_",L27,1)-1)</f>
        <v>3081445</v>
      </c>
    </row>
    <row r="28" spans="1:14" x14ac:dyDescent="0.25">
      <c r="A28">
        <v>26</v>
      </c>
      <c r="B28" t="s">
        <v>62</v>
      </c>
      <c r="C28">
        <v>1014699</v>
      </c>
      <c r="D28" s="1">
        <v>3.2688888888888802E-2</v>
      </c>
      <c r="E28" s="1">
        <v>0.86415555555555501</v>
      </c>
      <c r="F28" s="1">
        <v>4.29259259259259E-3</v>
      </c>
      <c r="G28" s="1">
        <v>7.0607407407407397E-2</v>
      </c>
      <c r="H28" s="1">
        <v>5.7037037037037004E-3</v>
      </c>
      <c r="I28" s="1">
        <v>7.2222222222222197E-4</v>
      </c>
      <c r="J28" s="2">
        <v>47645.6828358208</v>
      </c>
      <c r="K28" s="2" t="str">
        <f t="shared" si="0"/>
        <v>47645.6828358208</v>
      </c>
      <c r="L28" t="s">
        <v>63</v>
      </c>
      <c r="M28" t="str">
        <f t="shared" si="1"/>
        <v>510163</v>
      </c>
      <c r="N28">
        <f>C28-M28</f>
        <v>504536</v>
      </c>
    </row>
    <row r="29" spans="1:14" x14ac:dyDescent="0.25">
      <c r="A29">
        <v>27</v>
      </c>
      <c r="B29" t="s">
        <v>64</v>
      </c>
      <c r="C29">
        <v>1869365</v>
      </c>
      <c r="D29" s="1">
        <v>9.2037593984962293E-2</v>
      </c>
      <c r="E29" s="1">
        <v>0.81139473684210495</v>
      </c>
      <c r="F29" s="1">
        <v>4.9562030075187898E-2</v>
      </c>
      <c r="G29" s="1">
        <v>8.6447368421052606E-3</v>
      </c>
      <c r="H29" s="1">
        <v>1.8590225563909699E-2</v>
      </c>
      <c r="I29" s="1">
        <v>5.7142857142857104E-4</v>
      </c>
      <c r="J29" s="2">
        <v>55916.469696969602</v>
      </c>
      <c r="K29" s="2" t="str">
        <f t="shared" si="0"/>
        <v>55916.4696969696</v>
      </c>
      <c r="L29" t="s">
        <v>65</v>
      </c>
      <c r="M29" t="str">
        <f t="shared" si="1"/>
        <v>929606</v>
      </c>
      <c r="N29" t="str">
        <f>MID(L29,SEARCH("_",L29,1)+1,LEN(L29)-SEARCH("_",L29,1)-1)</f>
        <v>939759</v>
      </c>
    </row>
    <row r="30" spans="1:14" x14ac:dyDescent="0.25">
      <c r="A30">
        <v>28</v>
      </c>
      <c r="B30" t="s">
        <v>66</v>
      </c>
      <c r="C30">
        <v>2798636</v>
      </c>
      <c r="D30" s="1">
        <v>0.27100883652430002</v>
      </c>
      <c r="E30" s="1">
        <v>0.53239322533136901</v>
      </c>
      <c r="F30" s="1">
        <v>7.7396170839469897E-2</v>
      </c>
      <c r="G30" s="1">
        <v>1.08718703976435E-2</v>
      </c>
      <c r="H30" s="1">
        <v>7.0957290132547798E-2</v>
      </c>
      <c r="I30" s="1">
        <v>5.7452135493372596E-3</v>
      </c>
      <c r="J30" s="2">
        <v>55526.525073746299</v>
      </c>
      <c r="K30" s="2" t="str">
        <f t="shared" si="0"/>
        <v>55526.5250737463</v>
      </c>
      <c r="L30" t="s">
        <v>67</v>
      </c>
      <c r="M30" t="str">
        <f t="shared" si="1"/>
        <v>1407735</v>
      </c>
      <c r="N30" t="str">
        <f>MID(L30,SEARCH("_",L30,1)+1,LEN(L30)-SEARCH("_",L30,1)-1)</f>
        <v>1390901</v>
      </c>
    </row>
    <row r="31" spans="1:14" x14ac:dyDescent="0.25">
      <c r="A31">
        <v>29</v>
      </c>
      <c r="B31" t="s">
        <v>68</v>
      </c>
      <c r="C31">
        <v>1324201</v>
      </c>
      <c r="D31" s="1">
        <v>3.32191780821917E-2</v>
      </c>
      <c r="E31" s="1">
        <v>0.91319178082191799</v>
      </c>
      <c r="F31" s="1">
        <v>1.22773972602739E-2</v>
      </c>
      <c r="G31" s="1">
        <v>1.42808219178082E-3</v>
      </c>
      <c r="H31" s="1">
        <v>2.19143835616438E-2</v>
      </c>
      <c r="I31" s="1">
        <v>1.6095890410958901E-4</v>
      </c>
      <c r="J31" s="2">
        <v>68728.859589041094</v>
      </c>
      <c r="K31" s="2" t="str">
        <f t="shared" si="0"/>
        <v>68728.8595890411</v>
      </c>
      <c r="L31" t="s">
        <v>69</v>
      </c>
      <c r="M31" t="str">
        <f t="shared" si="1"/>
        <v>653484</v>
      </c>
      <c r="N31" t="str">
        <f>MID(L31,SEARCH("_",L31,1)+1,LEN(L31)-SEARCH("_",L31,1)-1)</f>
        <v>670717</v>
      </c>
    </row>
    <row r="32" spans="1:14" x14ac:dyDescent="0.25">
      <c r="A32">
        <v>30</v>
      </c>
      <c r="B32" t="s">
        <v>70</v>
      </c>
      <c r="C32">
        <v>8904413</v>
      </c>
      <c r="D32" s="1">
        <v>0.18749500499500399</v>
      </c>
      <c r="E32" s="1">
        <v>0.56488761238761198</v>
      </c>
      <c r="F32" s="1">
        <v>0.14387862137862101</v>
      </c>
      <c r="G32" s="1">
        <v>1.15334665334665E-3</v>
      </c>
      <c r="H32" s="1">
        <v>8.1599900099900105E-2</v>
      </c>
      <c r="I32" s="1">
        <v>3.1318681318681299E-4</v>
      </c>
      <c r="J32" s="2">
        <v>76581.083417085407</v>
      </c>
      <c r="K32" s="2" t="str">
        <f t="shared" si="0"/>
        <v>76581.0834170854</v>
      </c>
      <c r="L32" t="s">
        <v>71</v>
      </c>
      <c r="M32" t="str">
        <f t="shared" si="1"/>
        <v>4343027</v>
      </c>
      <c r="N32" t="str">
        <f>MID(L32,SEARCH("_",L32,1)+1,LEN(L32)-SEARCH("_",L32,1)-1)</f>
        <v>4561386</v>
      </c>
    </row>
    <row r="33" spans="1:14" x14ac:dyDescent="0.25">
      <c r="A33">
        <v>31</v>
      </c>
      <c r="B33" t="s">
        <v>72</v>
      </c>
      <c r="C33">
        <v>2084117</v>
      </c>
      <c r="D33" s="1">
        <v>0.45282931726907599</v>
      </c>
      <c r="E33" s="1">
        <v>0.406979919678714</v>
      </c>
      <c r="F33" s="1">
        <v>1.75502008032128E-2</v>
      </c>
      <c r="G33" s="1">
        <v>9.2485943775100402E-2</v>
      </c>
      <c r="H33" s="1">
        <v>1.23433734939759E-2</v>
      </c>
      <c r="I33" s="1">
        <v>4.2771084337349299E-4</v>
      </c>
      <c r="J33" s="2">
        <v>47329.967871485896</v>
      </c>
      <c r="K33" s="2" t="str">
        <f t="shared" si="0"/>
        <v>47329.9678714859</v>
      </c>
      <c r="L33" t="s">
        <v>73</v>
      </c>
      <c r="M33" t="str">
        <f t="shared" si="1"/>
        <v>1032414</v>
      </c>
      <c r="N33" t="str">
        <f>MID(L33,SEARCH("_",L33,1)+1,LEN(L33)-SEARCH("_",L33,1)-1)</f>
        <v>1051703</v>
      </c>
    </row>
    <row r="34" spans="1:14" x14ac:dyDescent="0.25">
      <c r="A34">
        <v>32</v>
      </c>
      <c r="B34" t="s">
        <v>74</v>
      </c>
      <c r="C34">
        <v>19673174</v>
      </c>
      <c r="D34" s="1">
        <v>0.17241424747786599</v>
      </c>
      <c r="E34" s="1">
        <v>0.564701050030883</v>
      </c>
      <c r="F34" s="1">
        <v>0.15668046119003501</v>
      </c>
      <c r="G34" s="1">
        <v>3.21638871731521E-3</v>
      </c>
      <c r="H34" s="1">
        <v>7.8971587399629298E-2</v>
      </c>
      <c r="I34" s="1">
        <v>2.34506897261684E-4</v>
      </c>
      <c r="J34" s="2">
        <v>64290.749112919999</v>
      </c>
      <c r="K34" s="2" t="str">
        <f t="shared" si="0"/>
        <v>64290.74911292</v>
      </c>
      <c r="L34" t="s">
        <v>75</v>
      </c>
      <c r="M34" t="str">
        <f t="shared" si="1"/>
        <v>9541801</v>
      </c>
      <c r="N34" t="str">
        <f>MID(L34,SEARCH("_",L34,1)+1,LEN(L34)-SEARCH("_",L34,1)-1)</f>
        <v>10131373</v>
      </c>
    </row>
    <row r="35" spans="1:14" x14ac:dyDescent="0.25">
      <c r="A35">
        <v>33</v>
      </c>
      <c r="B35" t="s">
        <v>76</v>
      </c>
      <c r="C35">
        <v>9845333</v>
      </c>
      <c r="D35" s="1">
        <v>8.4647627821280602E-2</v>
      </c>
      <c r="E35" s="1">
        <v>0.64597650852141897</v>
      </c>
      <c r="F35" s="1">
        <v>0.21395117457392901</v>
      </c>
      <c r="G35" s="1">
        <v>1.0854905573468399E-2</v>
      </c>
      <c r="H35" s="1">
        <v>2.3174573929064898E-2</v>
      </c>
      <c r="I35" s="1">
        <v>5.2326116996775603E-4</v>
      </c>
      <c r="J35" s="2">
        <v>49937.464136973598</v>
      </c>
      <c r="K35" s="2" t="str">
        <f t="shared" si="0"/>
        <v>49937.4641369736</v>
      </c>
      <c r="L35" t="s">
        <v>77</v>
      </c>
      <c r="M35" t="str">
        <f t="shared" si="1"/>
        <v>4795408</v>
      </c>
      <c r="N35" t="str">
        <f>MID(L35,SEARCH("_",L35,1)+1,LEN(L35)-SEARCH("_",L35,1)-1)</f>
        <v>5049925</v>
      </c>
    </row>
    <row r="36" spans="1:14" x14ac:dyDescent="0.25">
      <c r="A36">
        <v>34</v>
      </c>
      <c r="B36" t="s">
        <v>78</v>
      </c>
      <c r="C36">
        <v>721640</v>
      </c>
      <c r="D36" s="1">
        <v>2.8326829268292601E-2</v>
      </c>
      <c r="E36" s="1">
        <v>0.87448292682926798</v>
      </c>
      <c r="F36" s="1">
        <v>1.28439024390243E-2</v>
      </c>
      <c r="G36" s="1">
        <v>5.6512195121951103E-2</v>
      </c>
      <c r="H36" s="1">
        <v>9.6195121951219396E-3</v>
      </c>
      <c r="J36" s="2">
        <v>58188.112195121903</v>
      </c>
      <c r="K36" s="2" t="str">
        <f t="shared" si="0"/>
        <v>58188.1121951219</v>
      </c>
      <c r="L36" t="s">
        <v>79</v>
      </c>
      <c r="M36" t="str">
        <f t="shared" si="1"/>
        <v>367963</v>
      </c>
      <c r="N36" t="str">
        <f>MID(L36,SEARCH("_",L36,1)+1,LEN(L36)-SEARCH("_",L36,1)-1)</f>
        <v>353677</v>
      </c>
    </row>
    <row r="37" spans="1:14" x14ac:dyDescent="0.25">
      <c r="A37">
        <v>35</v>
      </c>
      <c r="B37" t="s">
        <v>80</v>
      </c>
      <c r="C37">
        <v>11575977</v>
      </c>
      <c r="D37" s="1">
        <v>3.6720843250594999E-2</v>
      </c>
      <c r="E37" s="1">
        <v>0.75903060183610904</v>
      </c>
      <c r="F37" s="1">
        <v>0.16207276436586099</v>
      </c>
      <c r="G37" s="1">
        <v>1.68888133287997E-3</v>
      </c>
      <c r="H37" s="1">
        <v>1.6210812648758899E-2</v>
      </c>
      <c r="I37" s="1">
        <v>2.26453587215233E-4</v>
      </c>
      <c r="J37" s="2">
        <v>49655.248466257603</v>
      </c>
      <c r="K37" s="2" t="str">
        <f t="shared" si="0"/>
        <v>49655.2484662576</v>
      </c>
      <c r="L37" t="s">
        <v>81</v>
      </c>
      <c r="M37" t="str">
        <f t="shared" si="1"/>
        <v>5662893</v>
      </c>
      <c r="N37" t="str">
        <f>MID(L37,SEARCH("_",L37,1)+1,LEN(L37)-SEARCH("_",L37,1)-1)</f>
        <v>5913084</v>
      </c>
    </row>
    <row r="38" spans="1:14" x14ac:dyDescent="0.25">
      <c r="A38">
        <v>36</v>
      </c>
      <c r="B38" t="s">
        <v>82</v>
      </c>
      <c r="C38">
        <v>3849733</v>
      </c>
      <c r="D38" s="1">
        <v>0.100799043062201</v>
      </c>
      <c r="E38" s="1">
        <v>0.66059425837320396</v>
      </c>
      <c r="F38" s="1">
        <v>8.3147368421052498E-2</v>
      </c>
      <c r="G38" s="1">
        <v>6.7168421052631502E-2</v>
      </c>
      <c r="H38" s="1">
        <v>1.8011483253588499E-2</v>
      </c>
      <c r="I38" s="1">
        <v>1.06220095693779E-3</v>
      </c>
      <c r="J38" s="2">
        <v>48100.854266538801</v>
      </c>
      <c r="K38" s="2" t="str">
        <f t="shared" si="0"/>
        <v>48100.8542665388</v>
      </c>
      <c r="L38" t="s">
        <v>83</v>
      </c>
      <c r="M38" t="str">
        <f t="shared" si="1"/>
        <v>1906944</v>
      </c>
      <c r="N38" t="str">
        <f>MID(L38,SEARCH("_",L38,1)+1,LEN(L38)-SEARCH("_",L38,1)-1)</f>
        <v>1942789</v>
      </c>
    </row>
    <row r="39" spans="1:14" x14ac:dyDescent="0.25">
      <c r="A39">
        <v>37</v>
      </c>
      <c r="B39" t="s">
        <v>84</v>
      </c>
      <c r="C39">
        <v>3939233</v>
      </c>
      <c r="D39" s="1">
        <v>0.11441212121212101</v>
      </c>
      <c r="E39" s="1">
        <v>0.78395515151515105</v>
      </c>
      <c r="F39" s="1">
        <v>1.7307878787878699E-2</v>
      </c>
      <c r="G39" s="1">
        <v>1.00024242424242E-2</v>
      </c>
      <c r="H39" s="1">
        <v>3.5949090909090799E-2</v>
      </c>
      <c r="I39" s="1">
        <v>3.45333333333333E-3</v>
      </c>
      <c r="J39" s="2">
        <v>54271.901818181803</v>
      </c>
      <c r="K39" s="2" t="str">
        <f t="shared" si="0"/>
        <v>54271.9018181818</v>
      </c>
      <c r="L39" t="s">
        <v>85</v>
      </c>
      <c r="M39" t="str">
        <f t="shared" si="1"/>
        <v>1948453</v>
      </c>
      <c r="N39" t="str">
        <f>MID(L39,SEARCH("_",L39,1)+1,LEN(L39)-SEARCH("_",L39,1)-1)</f>
        <v>1990780</v>
      </c>
    </row>
    <row r="40" spans="1:14" x14ac:dyDescent="0.25">
      <c r="A40">
        <v>38</v>
      </c>
      <c r="B40" t="s">
        <v>86</v>
      </c>
      <c r="C40">
        <v>12779559</v>
      </c>
      <c r="D40" s="1">
        <v>6.1280137414116198E-2</v>
      </c>
      <c r="E40" s="1">
        <v>0.77383853841349104</v>
      </c>
      <c r="F40" s="1">
        <v>0.116339475327919</v>
      </c>
      <c r="G40" s="1">
        <v>1.1926920674578301E-3</v>
      </c>
      <c r="H40" s="1">
        <v>2.7977514053716401E-2</v>
      </c>
      <c r="I40" s="1">
        <v>1.93941286695815E-4</v>
      </c>
      <c r="J40" s="2">
        <v>56170.464510050202</v>
      </c>
      <c r="K40" s="2" t="str">
        <f t="shared" si="0"/>
        <v>56170.4645100502</v>
      </c>
      <c r="L40" t="s">
        <v>87</v>
      </c>
      <c r="M40" t="str">
        <f t="shared" si="1"/>
        <v>6245344</v>
      </c>
      <c r="N40" t="str">
        <f>MID(L40,SEARCH("_",L40,1)+1,LEN(L40)-SEARCH("_",L40,1)-1)</f>
        <v>6534215</v>
      </c>
    </row>
    <row r="41" spans="1:14" x14ac:dyDescent="0.25">
      <c r="A41">
        <v>39</v>
      </c>
      <c r="B41" t="s">
        <v>88</v>
      </c>
      <c r="C41">
        <v>3583073</v>
      </c>
      <c r="D41" s="1">
        <v>0.98893573844419302</v>
      </c>
      <c r="E41" s="1">
        <v>7.7361894024802601E-3</v>
      </c>
      <c r="F41" s="1">
        <v>9.2559188275084597E-4</v>
      </c>
      <c r="G41" s="1">
        <v>2.8184892897406901E-5</v>
      </c>
      <c r="H41" s="1">
        <v>7.5197294250281804E-4</v>
      </c>
      <c r="I41" s="1">
        <v>1.2401352874858999E-5</v>
      </c>
      <c r="J41" s="2">
        <v>20720.538285714199</v>
      </c>
      <c r="K41" s="2" t="str">
        <f t="shared" si="0"/>
        <v>20720.5382857142</v>
      </c>
      <c r="L41" t="s">
        <v>89</v>
      </c>
      <c r="M41" t="str">
        <f t="shared" si="1"/>
        <v>1713860</v>
      </c>
      <c r="N41" t="str">
        <f>MID(L41,SEARCH("_",L41,1)+1,LEN(L41)-SEARCH("_",L41,1)-1)</f>
        <v>1869213</v>
      </c>
    </row>
    <row r="42" spans="1:14" x14ac:dyDescent="0.25">
      <c r="A42">
        <v>40</v>
      </c>
      <c r="B42" t="s">
        <v>90</v>
      </c>
      <c r="C42">
        <v>1053661</v>
      </c>
      <c r="D42" s="1">
        <v>0.133566666666666</v>
      </c>
      <c r="E42" s="1">
        <v>0.74325416666666599</v>
      </c>
      <c r="F42" s="1">
        <v>5.6829166666666701E-2</v>
      </c>
      <c r="G42" s="1">
        <v>3.4624999999999999E-3</v>
      </c>
      <c r="H42" s="1">
        <v>3.24749999999999E-2</v>
      </c>
      <c r="I42" s="1">
        <v>3.5833333333333301E-4</v>
      </c>
      <c r="J42" s="2">
        <v>59125.270833333299</v>
      </c>
      <c r="K42" s="2" t="str">
        <f t="shared" si="0"/>
        <v>59125.2708333333</v>
      </c>
      <c r="L42" t="s">
        <v>91</v>
      </c>
      <c r="M42" t="str">
        <f t="shared" si="1"/>
        <v>510388</v>
      </c>
      <c r="N42" t="str">
        <f>MID(L42,SEARCH("_",L42,1)+1,LEN(L42)-SEARCH("_",L42,1)-1)</f>
        <v>543273</v>
      </c>
    </row>
    <row r="43" spans="1:14" x14ac:dyDescent="0.25">
      <c r="A43">
        <v>41</v>
      </c>
      <c r="B43" t="s">
        <v>92</v>
      </c>
      <c r="C43">
        <v>4777576</v>
      </c>
      <c r="D43" s="1">
        <v>5.0566849816849897E-2</v>
      </c>
      <c r="E43" s="1">
        <v>0.628887362637361</v>
      </c>
      <c r="F43" s="1">
        <v>0.28750915750915701</v>
      </c>
      <c r="G43" s="1">
        <v>2.9239926739926701E-3</v>
      </c>
      <c r="H43" s="1">
        <v>1.2491758241758201E-2</v>
      </c>
      <c r="I43" s="1">
        <v>4.6978021978021903E-4</v>
      </c>
      <c r="J43" s="2">
        <v>46296.807763401099</v>
      </c>
      <c r="K43" s="2" t="str">
        <f t="shared" si="0"/>
        <v>46296.8077634011</v>
      </c>
      <c r="L43" t="s">
        <v>93</v>
      </c>
      <c r="M43" t="str">
        <f t="shared" si="1"/>
        <v>2322409</v>
      </c>
      <c r="N43" t="str">
        <f>MID(L43,SEARCH("_",L43,1)+1,LEN(L43)-SEARCH("_",L43,1)-1)</f>
        <v>2455167</v>
      </c>
    </row>
    <row r="44" spans="1:14" x14ac:dyDescent="0.25">
      <c r="A44">
        <v>42</v>
      </c>
      <c r="B44" t="s">
        <v>94</v>
      </c>
      <c r="C44">
        <v>843190</v>
      </c>
      <c r="D44" s="1">
        <v>3.2396396396396299E-2</v>
      </c>
      <c r="E44" s="1">
        <v>0.82500900900900898</v>
      </c>
      <c r="F44" s="1">
        <v>1.4238738738738699E-2</v>
      </c>
      <c r="G44" s="1">
        <v>9.4175675675675599E-2</v>
      </c>
      <c r="H44" s="1">
        <v>1.0193693693693599E-2</v>
      </c>
      <c r="I44" s="1">
        <v>4.1891891891891801E-4</v>
      </c>
      <c r="J44" s="2">
        <v>51805.4054054054</v>
      </c>
      <c r="K44" s="2" t="str">
        <f t="shared" si="0"/>
        <v>51805.4054054054</v>
      </c>
      <c r="L44" t="s">
        <v>95</v>
      </c>
      <c r="M44" t="str">
        <f t="shared" si="1"/>
        <v>423477</v>
      </c>
      <c r="N44" t="str">
        <f>MID(L44,SEARCH("_",L44,1)+1,LEN(L44)-SEARCH("_",L44,1)-1)</f>
        <v>419713</v>
      </c>
    </row>
    <row r="45" spans="1:14" x14ac:dyDescent="0.25">
      <c r="A45">
        <v>43</v>
      </c>
      <c r="B45" t="s">
        <v>96</v>
      </c>
      <c r="C45">
        <v>6499615</v>
      </c>
      <c r="D45" s="1">
        <v>4.7200269723533299E-2</v>
      </c>
      <c r="E45" s="1">
        <v>0.73490087660148196</v>
      </c>
      <c r="F45" s="1">
        <v>0.18283816587997201</v>
      </c>
      <c r="G45" s="1">
        <v>2.2663519892110501E-3</v>
      </c>
      <c r="H45" s="1">
        <v>1.40728253540121E-2</v>
      </c>
      <c r="I45" s="1">
        <v>4.3155765340525899E-4</v>
      </c>
      <c r="J45" s="2">
        <v>47328.083616587297</v>
      </c>
      <c r="K45" s="2" t="str">
        <f t="shared" si="0"/>
        <v>47328.0836165873</v>
      </c>
      <c r="L45" t="s">
        <v>97</v>
      </c>
      <c r="M45" t="str">
        <f t="shared" si="1"/>
        <v>3167756</v>
      </c>
      <c r="N45" t="str">
        <f>MID(L45,SEARCH("_",L45,1)+1,LEN(L45)-SEARCH("_",L45,1)-1)</f>
        <v>3331859</v>
      </c>
    </row>
    <row r="46" spans="1:14" x14ac:dyDescent="0.25">
      <c r="A46">
        <v>44</v>
      </c>
      <c r="B46" t="s">
        <v>98</v>
      </c>
      <c r="C46">
        <v>26538614</v>
      </c>
      <c r="D46" s="1">
        <v>0.38046738090683002</v>
      </c>
      <c r="E46" s="1">
        <v>0.446879089343791</v>
      </c>
      <c r="F46" s="1">
        <v>0.11650047828582299</v>
      </c>
      <c r="G46" s="1">
        <v>2.6114405969007099E-3</v>
      </c>
      <c r="H46" s="1">
        <v>3.6696958102161802E-2</v>
      </c>
      <c r="I46" s="1">
        <v>6.8815764300746097E-4</v>
      </c>
      <c r="J46" s="2">
        <v>55874.5226005</v>
      </c>
      <c r="K46" s="2" t="str">
        <f t="shared" si="0"/>
        <v>55874.5226005</v>
      </c>
      <c r="L46" t="s">
        <v>99</v>
      </c>
      <c r="M46" t="str">
        <f t="shared" si="1"/>
        <v>13171316</v>
      </c>
      <c r="N46" t="str">
        <f>MID(L46,SEARCH("_",L46,1)+1,LEN(L46)-SEARCH("_",L46,1)-1)</f>
        <v>13367298</v>
      </c>
    </row>
    <row r="47" spans="1:14" x14ac:dyDescent="0.25">
      <c r="A47">
        <v>45</v>
      </c>
      <c r="B47" t="s">
        <v>100</v>
      </c>
      <c r="C47">
        <v>2903379</v>
      </c>
      <c r="D47" s="1">
        <v>0.13468376068376001</v>
      </c>
      <c r="E47" s="1">
        <v>0.79406837606837599</v>
      </c>
      <c r="F47" s="1">
        <v>1.01794871794871E-2</v>
      </c>
      <c r="G47" s="1">
        <v>1.0813675213675201E-2</v>
      </c>
      <c r="H47" s="1">
        <v>2.1960683760683702E-2</v>
      </c>
      <c r="I47" s="1">
        <v>8.2598290598290495E-3</v>
      </c>
      <c r="J47" s="2">
        <v>63488.917808219099</v>
      </c>
      <c r="K47" s="2" t="str">
        <f t="shared" si="0"/>
        <v>63488.9178082191</v>
      </c>
      <c r="L47" t="s">
        <v>101</v>
      </c>
      <c r="M47" t="str">
        <f t="shared" si="1"/>
        <v>1459229</v>
      </c>
      <c r="N47" t="str">
        <f>MID(L47,SEARCH("_",L47,1)+1,LEN(L47)-SEARCH("_",L47,1)-1)</f>
        <v>1444150</v>
      </c>
    </row>
    <row r="48" spans="1:14" x14ac:dyDescent="0.25">
      <c r="A48">
        <v>46</v>
      </c>
      <c r="B48" t="s">
        <v>102</v>
      </c>
      <c r="C48">
        <v>626604</v>
      </c>
      <c r="D48" s="1">
        <v>1.61E-2</v>
      </c>
      <c r="E48" s="1">
        <v>0.93979999999999997</v>
      </c>
      <c r="F48" s="1">
        <v>9.7999999999999997E-3</v>
      </c>
      <c r="G48" s="1">
        <v>3.0000000000000001E-3</v>
      </c>
      <c r="H48" s="1">
        <v>1.24E-2</v>
      </c>
      <c r="I48" s="1">
        <v>2.9999999999999997E-4</v>
      </c>
      <c r="J48" s="2">
        <v>55602.97</v>
      </c>
      <c r="K48" s="2" t="str">
        <f t="shared" si="0"/>
        <v>55602.97</v>
      </c>
      <c r="L48" t="s">
        <v>103</v>
      </c>
      <c r="M48" t="str">
        <f t="shared" si="1"/>
        <v>308573</v>
      </c>
      <c r="N48" t="str">
        <f>MID(L48,SEARCH("_",L48,1)+1,LEN(L48)-SEARCH("_",L48,1)-1)</f>
        <v>318031</v>
      </c>
    </row>
    <row r="49" spans="1:14" x14ac:dyDescent="0.25">
      <c r="A49">
        <v>47</v>
      </c>
      <c r="B49" t="s">
        <v>104</v>
      </c>
      <c r="C49">
        <v>8256630</v>
      </c>
      <c r="D49" s="1">
        <v>8.0100000000000005E-2</v>
      </c>
      <c r="E49" s="1">
        <v>0.63270000000000004</v>
      </c>
      <c r="F49" s="1">
        <v>0.20180000000000001</v>
      </c>
      <c r="G49" s="1">
        <v>2.0999999999999999E-3</v>
      </c>
      <c r="H49" s="1">
        <v>5.4600000000000003E-2</v>
      </c>
      <c r="I49" s="1">
        <v>5.9999999999999995E-4</v>
      </c>
      <c r="J49" s="2">
        <v>72866.009999999995</v>
      </c>
      <c r="K49" s="2" t="str">
        <f t="shared" si="0"/>
        <v>72866.01</v>
      </c>
      <c r="L49" t="s">
        <v>105</v>
      </c>
      <c r="M49" t="str">
        <f t="shared" si="1"/>
        <v>4060948</v>
      </c>
      <c r="N49" t="str">
        <f>MID(L49,SEARCH("_",L49,1)+1,LEN(L49)-SEARCH("_",L49,1)-1)</f>
        <v>4195682</v>
      </c>
    </row>
    <row r="50" spans="1:14" x14ac:dyDescent="0.25">
      <c r="A50">
        <v>48</v>
      </c>
      <c r="B50" t="s">
        <v>106</v>
      </c>
      <c r="C50">
        <v>6985464</v>
      </c>
      <c r="D50" s="1">
        <v>0.1114</v>
      </c>
      <c r="E50" s="1">
        <v>0.72040000000000004</v>
      </c>
      <c r="F50" s="1">
        <v>3.3799999999999997E-2</v>
      </c>
      <c r="G50" s="1">
        <v>1.41E-2</v>
      </c>
      <c r="H50" s="1">
        <v>7.0199999999999999E-2</v>
      </c>
      <c r="I50" s="1">
        <v>6.1000000000000004E-3</v>
      </c>
      <c r="J50" s="2">
        <v>64493.77</v>
      </c>
      <c r="K50" s="2" t="str">
        <f t="shared" si="0"/>
        <v>64493.77</v>
      </c>
      <c r="L50" t="s">
        <v>107</v>
      </c>
      <c r="M50" t="str">
        <f t="shared" si="1"/>
        <v>3487725</v>
      </c>
      <c r="N50" t="str">
        <f>MID(L50,SEARCH("_",L50,1)+1,LEN(L50)-SEARCH("_",L50,1)-1)</f>
        <v>3497739</v>
      </c>
    </row>
    <row r="51" spans="1:14" x14ac:dyDescent="0.25">
      <c r="A51">
        <v>49</v>
      </c>
      <c r="B51" t="s">
        <v>108</v>
      </c>
      <c r="C51">
        <v>1851420</v>
      </c>
      <c r="D51" s="1">
        <v>1.29E-2</v>
      </c>
      <c r="E51" s="1">
        <v>0.92179999999999995</v>
      </c>
      <c r="F51" s="1">
        <v>3.6600000000000001E-2</v>
      </c>
      <c r="G51" s="1">
        <v>1.5E-3</v>
      </c>
      <c r="H51" s="1">
        <v>6.7999999999999996E-3</v>
      </c>
      <c r="I51" s="1">
        <v>2.9999999999999997E-4</v>
      </c>
      <c r="J51" s="2">
        <v>41437.11</v>
      </c>
      <c r="K51" s="2" t="str">
        <f t="shared" si="0"/>
        <v>41437.11</v>
      </c>
      <c r="L51" t="s">
        <v>109</v>
      </c>
      <c r="M51" t="str">
        <f t="shared" si="1"/>
        <v>913631</v>
      </c>
      <c r="N51" t="str">
        <f>MID(L51,SEARCH("_",L51,1)+1,LEN(L51)-SEARCH("_",L51,1)-1)</f>
        <v>937789</v>
      </c>
    </row>
    <row r="52" spans="1:14" x14ac:dyDescent="0.25">
      <c r="A52">
        <v>50</v>
      </c>
      <c r="B52" t="s">
        <v>110</v>
      </c>
      <c r="C52">
        <v>5742117</v>
      </c>
      <c r="D52" s="1">
        <v>6.6799999999999998E-2</v>
      </c>
      <c r="E52" s="1">
        <v>0.79859999999999998</v>
      </c>
      <c r="F52" s="1">
        <v>8.2000000000000003E-2</v>
      </c>
      <c r="G52" s="1">
        <v>9.4999999999999998E-3</v>
      </c>
      <c r="H52" s="1">
        <v>2.4E-2</v>
      </c>
      <c r="I52" s="1">
        <v>2.0000000000000001E-4</v>
      </c>
      <c r="J52" s="2">
        <v>53898.89</v>
      </c>
      <c r="K52" s="2" t="str">
        <f t="shared" si="0"/>
        <v>53898.89</v>
      </c>
      <c r="L52" t="s">
        <v>111</v>
      </c>
      <c r="M52" t="str">
        <f t="shared" si="1"/>
        <v>2851385</v>
      </c>
      <c r="N52" t="str">
        <f>MID(L52,SEARCH("_",L52,1)+1,LEN(L52)-SEARCH("_",L52,1)-1)</f>
        <v>2890732</v>
      </c>
    </row>
  </sheetData>
  <conditionalFormatting sqref="A2:XFD52">
    <cfRule type="duplicateValues" dxfId="3" priority="10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EADB-61C6-4ADA-831E-FDC530BA94FD}">
  <dimension ref="A1:B52"/>
  <sheetViews>
    <sheetView tabSelected="1" topLeftCell="A28" workbookViewId="0">
      <selection activeCell="B47" sqref="B47"/>
    </sheetView>
  </sheetViews>
  <sheetFormatPr defaultRowHeight="15" x14ac:dyDescent="0.25"/>
  <cols>
    <col min="1" max="1" width="10.5703125" bestFit="1" customWidth="1"/>
    <col min="2" max="2" width="16.7109375" bestFit="1" customWidth="1"/>
  </cols>
  <sheetData>
    <row r="1" spans="1:2" x14ac:dyDescent="0.25">
      <c r="A1" t="s">
        <v>113</v>
      </c>
      <c r="B1" t="s">
        <v>8</v>
      </c>
    </row>
    <row r="2" spans="1:2" x14ac:dyDescent="0.25">
      <c r="A2" s="3">
        <v>2489527</v>
      </c>
      <c r="B2" s="4">
        <v>43296.358603066401</v>
      </c>
    </row>
    <row r="3" spans="1:2" x14ac:dyDescent="0.25">
      <c r="A3" s="3">
        <v>349215</v>
      </c>
      <c r="B3" s="4">
        <v>70354.743902439004</v>
      </c>
    </row>
    <row r="4" spans="1:2" x14ac:dyDescent="0.25">
      <c r="A4" s="4">
        <v>3342840</v>
      </c>
      <c r="B4" s="4">
        <v>54207.820954907103</v>
      </c>
    </row>
    <row r="5" spans="1:2" x14ac:dyDescent="0.25">
      <c r="A5" s="3">
        <v>1506295</v>
      </c>
      <c r="B5" s="4">
        <v>41935.633967789101</v>
      </c>
    </row>
    <row r="6" spans="1:2" x14ac:dyDescent="0.25">
      <c r="A6" s="3">
        <v>19334329</v>
      </c>
      <c r="B6" s="4">
        <v>67264.782302664593</v>
      </c>
    </row>
    <row r="7" spans="1:2" x14ac:dyDescent="0.25">
      <c r="A7" s="3">
        <v>2630239</v>
      </c>
      <c r="B7" s="3">
        <v>64657.801787164899</v>
      </c>
    </row>
    <row r="8" spans="1:2" x14ac:dyDescent="0.25">
      <c r="A8" s="3">
        <v>1841615</v>
      </c>
      <c r="B8" s="3">
        <v>76146.560587515298</v>
      </c>
    </row>
    <row r="9" spans="1:2" x14ac:dyDescent="0.25">
      <c r="A9" s="3">
        <v>478041</v>
      </c>
      <c r="B9" s="3">
        <v>61827.976635514002</v>
      </c>
    </row>
    <row r="10" spans="1:2" x14ac:dyDescent="0.25">
      <c r="A10" s="3">
        <v>340810</v>
      </c>
      <c r="B10" s="3">
        <v>75466.363636363603</v>
      </c>
    </row>
    <row r="11" spans="1:2" x14ac:dyDescent="0.25">
      <c r="A11" s="3">
        <v>10045763</v>
      </c>
      <c r="B11" s="3">
        <v>50690.1949867437</v>
      </c>
    </row>
    <row r="12" spans="1:2" x14ac:dyDescent="0.25">
      <c r="A12" s="3">
        <v>5123362</v>
      </c>
      <c r="B12" s="3">
        <v>50811.082051281999</v>
      </c>
    </row>
    <row r="13" spans="1:2" x14ac:dyDescent="0.25">
      <c r="A13" s="3">
        <v>696428</v>
      </c>
      <c r="B13" s="3">
        <v>73264.426282051194</v>
      </c>
    </row>
    <row r="14" spans="1:2" x14ac:dyDescent="0.25">
      <c r="A14" s="3">
        <v>806083</v>
      </c>
      <c r="B14" s="3">
        <v>48017.315436241603</v>
      </c>
    </row>
    <row r="15" spans="1:2" x14ac:dyDescent="0.25">
      <c r="A15" s="3">
        <v>6556862</v>
      </c>
      <c r="B15" s="3">
        <v>59587.048874597902</v>
      </c>
    </row>
    <row r="16" spans="1:2" x14ac:dyDescent="0.25">
      <c r="A16" s="3">
        <v>3333382</v>
      </c>
      <c r="B16" s="3">
        <v>48616.227848101204</v>
      </c>
    </row>
    <row r="17" spans="1:2" x14ac:dyDescent="0.25">
      <c r="A17" s="3">
        <v>1558931</v>
      </c>
      <c r="B17" s="3">
        <v>53017.753041362499</v>
      </c>
    </row>
    <row r="18" spans="1:2" x14ac:dyDescent="0.25">
      <c r="A18" s="3">
        <v>1453125</v>
      </c>
      <c r="B18" s="3">
        <v>53885.6126482213</v>
      </c>
    </row>
    <row r="19" spans="1:2" x14ac:dyDescent="0.25">
      <c r="A19" s="3">
        <v>2233145</v>
      </c>
      <c r="B19" s="3">
        <v>45285.8025362318</v>
      </c>
    </row>
    <row r="20" spans="1:2" x14ac:dyDescent="0.25">
      <c r="A20" s="3">
        <v>2364097</v>
      </c>
      <c r="B20" s="3">
        <v>44957.993761140802</v>
      </c>
    </row>
    <row r="21" spans="1:2" x14ac:dyDescent="0.25">
      <c r="A21" s="3">
        <v>679019</v>
      </c>
      <c r="B21" s="3">
        <v>49181.974358974301</v>
      </c>
    </row>
    <row r="22" spans="1:2" x14ac:dyDescent="0.25">
      <c r="A22" s="4">
        <v>3057895</v>
      </c>
      <c r="B22" s="3">
        <v>78765.400724637599</v>
      </c>
    </row>
    <row r="23" spans="1:2" x14ac:dyDescent="0.25">
      <c r="A23" s="3">
        <v>3455936</v>
      </c>
      <c r="B23" s="3">
        <v>72838.936726272295</v>
      </c>
    </row>
    <row r="24" spans="1:2" x14ac:dyDescent="0.25">
      <c r="A24" s="3">
        <v>5038598</v>
      </c>
      <c r="B24" s="3">
        <v>51201.830036630003</v>
      </c>
    </row>
    <row r="25" spans="1:2" x14ac:dyDescent="0.25">
      <c r="A25" s="3">
        <v>2727005</v>
      </c>
      <c r="B25" s="3">
        <v>62820.833959429001</v>
      </c>
    </row>
    <row r="26" spans="1:2" x14ac:dyDescent="0.25">
      <c r="A26" s="3">
        <v>1536358</v>
      </c>
      <c r="B26" s="3">
        <v>38909.919207316998</v>
      </c>
    </row>
    <row r="27" spans="1:2" x14ac:dyDescent="0.25">
      <c r="A27" s="3">
        <v>3081445</v>
      </c>
      <c r="B27" s="3">
        <v>49763.987725631698</v>
      </c>
    </row>
    <row r="28" spans="1:2" x14ac:dyDescent="0.25">
      <c r="A28" s="4">
        <v>504536</v>
      </c>
      <c r="B28" s="3">
        <v>47645.6828358208</v>
      </c>
    </row>
    <row r="29" spans="1:2" x14ac:dyDescent="0.25">
      <c r="A29" s="3">
        <v>939759</v>
      </c>
      <c r="B29" s="3">
        <v>55916.469696969602</v>
      </c>
    </row>
    <row r="30" spans="1:2" x14ac:dyDescent="0.25">
      <c r="A30" s="3">
        <v>1390901</v>
      </c>
      <c r="B30" s="3">
        <v>55526.525073746299</v>
      </c>
    </row>
    <row r="31" spans="1:2" x14ac:dyDescent="0.25">
      <c r="A31" s="3">
        <v>670717</v>
      </c>
      <c r="B31" s="3">
        <v>68728.859589041094</v>
      </c>
    </row>
    <row r="32" spans="1:2" x14ac:dyDescent="0.25">
      <c r="A32" s="3">
        <v>4561386</v>
      </c>
      <c r="B32" s="3">
        <v>76581.083417085407</v>
      </c>
    </row>
    <row r="33" spans="1:2" x14ac:dyDescent="0.25">
      <c r="A33" s="3">
        <v>1051703</v>
      </c>
      <c r="B33" s="3">
        <v>47329.967871485896</v>
      </c>
    </row>
    <row r="34" spans="1:2" x14ac:dyDescent="0.25">
      <c r="A34" s="3">
        <v>10131373</v>
      </c>
      <c r="B34" s="3">
        <v>64290.749112919999</v>
      </c>
    </row>
    <row r="35" spans="1:2" x14ac:dyDescent="0.25">
      <c r="A35" s="3">
        <v>5049925</v>
      </c>
      <c r="B35" s="3">
        <v>49937.464136973598</v>
      </c>
    </row>
    <row r="36" spans="1:2" x14ac:dyDescent="0.25">
      <c r="A36" s="3">
        <v>353677</v>
      </c>
      <c r="B36" s="3">
        <v>58188.112195121903</v>
      </c>
    </row>
    <row r="37" spans="1:2" x14ac:dyDescent="0.25">
      <c r="A37" s="3">
        <v>5913084</v>
      </c>
      <c r="B37" s="3">
        <v>49655.248466257603</v>
      </c>
    </row>
    <row r="38" spans="1:2" x14ac:dyDescent="0.25">
      <c r="A38" s="3">
        <v>1942789</v>
      </c>
      <c r="B38" s="3">
        <v>48100.854266538801</v>
      </c>
    </row>
    <row r="39" spans="1:2" x14ac:dyDescent="0.25">
      <c r="A39" s="3">
        <v>1990780</v>
      </c>
      <c r="B39" s="3">
        <v>54271.901818181803</v>
      </c>
    </row>
    <row r="40" spans="1:2" x14ac:dyDescent="0.25">
      <c r="A40" s="3">
        <v>6534215</v>
      </c>
      <c r="B40" s="3">
        <v>56170.464510050202</v>
      </c>
    </row>
    <row r="41" spans="1:2" x14ac:dyDescent="0.25">
      <c r="A41" s="3">
        <v>1869213</v>
      </c>
      <c r="B41" s="3">
        <v>20720.538285714199</v>
      </c>
    </row>
    <row r="42" spans="1:2" x14ac:dyDescent="0.25">
      <c r="A42" s="3">
        <v>543273</v>
      </c>
      <c r="B42" s="3">
        <v>59125.270833333299</v>
      </c>
    </row>
    <row r="43" spans="1:2" x14ac:dyDescent="0.25">
      <c r="A43" s="3">
        <v>2455167</v>
      </c>
      <c r="B43" s="3">
        <v>46296.807763401099</v>
      </c>
    </row>
    <row r="44" spans="1:2" x14ac:dyDescent="0.25">
      <c r="A44" s="3">
        <v>419713</v>
      </c>
      <c r="B44" s="3">
        <v>51805.4054054054</v>
      </c>
    </row>
    <row r="45" spans="1:2" x14ac:dyDescent="0.25">
      <c r="A45" s="3">
        <v>3331859</v>
      </c>
      <c r="B45" s="3">
        <v>47328.083616587297</v>
      </c>
    </row>
    <row r="46" spans="1:2" x14ac:dyDescent="0.25">
      <c r="A46" s="3">
        <v>13367298</v>
      </c>
      <c r="B46" s="3">
        <v>55874.5226005</v>
      </c>
    </row>
    <row r="47" spans="1:2" x14ac:dyDescent="0.25">
      <c r="A47" s="3">
        <v>1444150</v>
      </c>
      <c r="B47" s="3">
        <v>63488.917808219099</v>
      </c>
    </row>
    <row r="48" spans="1:2" x14ac:dyDescent="0.25">
      <c r="A48" s="3">
        <v>318031</v>
      </c>
      <c r="B48" s="3">
        <v>55602.97</v>
      </c>
    </row>
    <row r="49" spans="1:2" x14ac:dyDescent="0.25">
      <c r="A49" s="3">
        <v>4195682</v>
      </c>
      <c r="B49" s="3">
        <v>72866.009999999995</v>
      </c>
    </row>
    <row r="50" spans="1:2" x14ac:dyDescent="0.25">
      <c r="A50" s="3">
        <v>3497739</v>
      </c>
      <c r="B50" s="3">
        <v>64493.77</v>
      </c>
    </row>
    <row r="51" spans="1:2" x14ac:dyDescent="0.25">
      <c r="A51" s="3">
        <v>937789</v>
      </c>
      <c r="B51" s="3">
        <v>41437.11</v>
      </c>
    </row>
    <row r="52" spans="1:2" x14ac:dyDescent="0.25">
      <c r="A52" s="3">
        <v>2890732</v>
      </c>
      <c r="B52" s="3">
        <v>53898.89</v>
      </c>
    </row>
  </sheetData>
  <conditionalFormatting sqref="B2:B52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R</dc:creator>
  <cp:lastModifiedBy>A R</cp:lastModifiedBy>
  <dcterms:created xsi:type="dcterms:W3CDTF">2021-03-04T09:55:55Z</dcterms:created>
  <dcterms:modified xsi:type="dcterms:W3CDTF">2021-03-04T10:51:35Z</dcterms:modified>
</cp:coreProperties>
</file>