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06"/>
  <workbookPr filterPrivacy="1"/>
  <xr:revisionPtr revIDLastSave="22" documentId="13_ncr:1_{73B1E111-D7BD-429C-88CB-51EE7392EDE0}" xr6:coauthVersionLast="47" xr6:coauthVersionMax="47" xr10:uidLastSave="{5FAA7A6E-DA5F-4171-9D06-ED21B9D27348}"/>
  <bookViews>
    <workbookView xWindow="-110" yWindow="-110" windowWidth="19420" windowHeight="10300" tabRatio="905" firstSheet="2" activeTab="2" xr2:uid="{A1012093-4616-4278-89C2-2449B0D98902}"/>
  </bookViews>
  <sheets>
    <sheet name="TOC" sheetId="2" r:id="rId1"/>
    <sheet name="1. GT" sheetId="37" r:id="rId2"/>
    <sheet name="2. Workforce Planning-Position" sheetId="40" r:id="rId3"/>
    <sheet name="3. HR &amp; Personnel Mgmt" sheetId="28" r:id="rId4"/>
    <sheet name="4. Recruitment" sheetId="30" r:id="rId5"/>
    <sheet name="5. Learning Management" sheetId="50" r:id="rId6"/>
    <sheet name="6. Performance Management" sheetId="51" r:id="rId7"/>
    <sheet name="7. Employee Relations" sheetId="52" r:id="rId8"/>
    <sheet name="8. Risk Management" sheetId="53" r:id="rId9"/>
    <sheet name="9. Benefits and Leave Admin" sheetId="46" r:id="rId10"/>
    <sheet name="10. Compensation" sheetId="27" r:id="rId11"/>
    <sheet name="11. Payroll" sheetId="47" r:id="rId12"/>
    <sheet name="12. Time &amp; Attendance" sheetId="33" r:id="rId13"/>
    <sheet name="13. Scheduling" sheetId="54" r:id="rId14"/>
    <sheet name="14. Reporting and Analytics" sheetId="56" r:id="rId15"/>
    <sheet name="15. Interfaces" sheetId="48" r:id="rId16"/>
    <sheet name="16. Data Conversion" sheetId="49" r:id="rId17"/>
  </sheets>
  <definedNames>
    <definedName name="_xlnm._FilterDatabase" localSheetId="1" hidden="1">'1. GT'!$A$1:$E$217</definedName>
    <definedName name="_xlnm._FilterDatabase" localSheetId="10" hidden="1">'10. Compensation'!$A$1:$E$169</definedName>
    <definedName name="_xlnm._FilterDatabase" localSheetId="11" hidden="1">'11. Payroll'!$C$1:$C$364</definedName>
    <definedName name="_xlnm._FilterDatabase" localSheetId="12" hidden="1">'12. Time &amp; Attendance'!$C$1:$C$253</definedName>
    <definedName name="_xlnm._FilterDatabase" localSheetId="13" hidden="1">'13. Scheduling'!$C$1:$C$137</definedName>
    <definedName name="_xlnm._FilterDatabase" localSheetId="2" hidden="1">'2. Workforce Planning-Position'!$A$1:$E$189</definedName>
    <definedName name="_xlnm._FilterDatabase" localSheetId="3" hidden="1">'3. HR &amp; Personnel Mgmt'!$C$1:$C$221</definedName>
    <definedName name="_xlnm._FilterDatabase" localSheetId="4" hidden="1">'4. Recruitment'!$C$1:$C$370</definedName>
    <definedName name="_xlnm._FilterDatabase" localSheetId="5" hidden="1">'5. Learning Management'!$C$1:$C$116</definedName>
    <definedName name="_xlnm._FilterDatabase" localSheetId="6" hidden="1">'6. Performance Management'!$C$1:$C$89</definedName>
    <definedName name="_xlnm._FilterDatabase" localSheetId="7" hidden="1">'7. Employee Relations'!$C$1:$C$109</definedName>
    <definedName name="_xlnm._FilterDatabase" localSheetId="8" hidden="1">'8. Risk Management'!$C$1:$C$65</definedName>
    <definedName name="_xlnm._FilterDatabase" localSheetId="9" hidden="1">'9. Benefits and Leave Admin'!$C$1:$C$238</definedName>
    <definedName name="Interfaces" localSheetId="1">#REF!</definedName>
    <definedName name="Interfaces" localSheetId="10">#REF!</definedName>
    <definedName name="Interfaces" localSheetId="11">#REF!</definedName>
    <definedName name="Interfaces" localSheetId="15">#REF!</definedName>
    <definedName name="Interfaces" localSheetId="16">#REF!</definedName>
    <definedName name="Interfaces" localSheetId="2">#REF!</definedName>
    <definedName name="Interfaces" localSheetId="9">#REF!</definedName>
    <definedName name="Interfaces">#REF!</definedName>
    <definedName name="_xlnm.Print_Area" localSheetId="1">'1. GT'!$A$1:$E$217</definedName>
    <definedName name="_xlnm.Print_Area" localSheetId="10">'10. Compensation'!$A$1:$E$169</definedName>
    <definedName name="_xlnm.Print_Area" localSheetId="11">'11. Payroll'!$A$1:$E$363</definedName>
    <definedName name="_xlnm.Print_Area" localSheetId="12">'12. Time &amp; Attendance'!$A$1:$E$253</definedName>
    <definedName name="_xlnm.Print_Area" localSheetId="13">'13. Scheduling'!$A$1:$E$138</definedName>
    <definedName name="_xlnm.Print_Area" localSheetId="14">'14. Reporting and Analytics'!$A$1:$E$51</definedName>
    <definedName name="_xlnm.Print_Area" localSheetId="15">'15. Interfaces'!$A$1:$J$40</definedName>
    <definedName name="_xlnm.Print_Area" localSheetId="16">'16. Data Conversion'!$A$1:$J$8</definedName>
    <definedName name="_xlnm.Print_Area" localSheetId="2">'2. Workforce Planning-Position'!$A$1:$E$189</definedName>
    <definedName name="_xlnm.Print_Area" localSheetId="3">'3. HR &amp; Personnel Mgmt'!$A$1:$E$221</definedName>
    <definedName name="_xlnm.Print_Area" localSheetId="4">'4. Recruitment'!$A$1:$E$370</definedName>
    <definedName name="_xlnm.Print_Area" localSheetId="5">'5. Learning Management'!$A$1:$E$125</definedName>
    <definedName name="_xlnm.Print_Area" localSheetId="6">'6. Performance Management'!$A$1:$E$90</definedName>
    <definedName name="_xlnm.Print_Area" localSheetId="7">'7. Employee Relations'!$A$1:$E$109</definedName>
    <definedName name="_xlnm.Print_Area" localSheetId="8">'8. Risk Management'!$A$1:$E$65</definedName>
    <definedName name="_xlnm.Print_Area" localSheetId="9">'9. Benefits and Leave Admin'!$A$1:$E$253</definedName>
    <definedName name="_xlnm.Print_Area" localSheetId="0">TOC!$A$1:$E$26</definedName>
    <definedName name="_xlnm.Print_Titles" localSheetId="1">'1. GT'!$7:$8</definedName>
    <definedName name="_xlnm.Print_Titles" localSheetId="10">'10. Compensation'!$7:$8</definedName>
    <definedName name="_xlnm.Print_Titles" localSheetId="11">'11. Payroll'!$7:$8</definedName>
    <definedName name="_xlnm.Print_Titles" localSheetId="12">'12. Time &amp; Attendance'!$7:$8</definedName>
    <definedName name="_xlnm.Print_Titles" localSheetId="13">'13. Scheduling'!$7:$8</definedName>
    <definedName name="_xlnm.Print_Titles" localSheetId="14">'14. Reporting and Analytics'!$7:$8</definedName>
    <definedName name="_xlnm.Print_Titles" localSheetId="15">'15. Interfaces'!$7:$7</definedName>
    <definedName name="_xlnm.Print_Titles" localSheetId="16">'16. Data Conversion'!$1:$2</definedName>
    <definedName name="_xlnm.Print_Titles" localSheetId="2">'2. Workforce Planning-Position'!$7:$16</definedName>
    <definedName name="_xlnm.Print_Titles" localSheetId="3">'3. HR &amp; Personnel Mgmt'!$7:$8</definedName>
    <definedName name="_xlnm.Print_Titles" localSheetId="4">'4. Recruitment'!$7:$8</definedName>
    <definedName name="_xlnm.Print_Titles" localSheetId="5">'5. Learning Management'!$7:$8</definedName>
    <definedName name="_xlnm.Print_Titles" localSheetId="6">'6. Performance Management'!$7:$8</definedName>
    <definedName name="_xlnm.Print_Titles" localSheetId="7">'7. Employee Relations'!$7:$8</definedName>
    <definedName name="_xlnm.Print_Titles" localSheetId="8">'8. Risk Management'!$7:$8</definedName>
    <definedName name="_xlnm.Print_Titles" localSheetId="9">'9. Benefits and Leave Admin'!$7:$8</definedName>
    <definedName name="Test" localSheetId="1">#REF!</definedName>
    <definedName name="Test" localSheetId="10">#REF!</definedName>
    <definedName name="Test" localSheetId="11">#REF!</definedName>
    <definedName name="Test" localSheetId="15">#REF!</definedName>
    <definedName name="Test" localSheetId="16">#REF!</definedName>
    <definedName name="Test" localSheetId="2">#REF!</definedName>
    <definedName name="Test" localSheetId="9">#REF!</definedName>
    <definedName name="Test">#REF!</definedName>
    <definedName name="totalm" localSheetId="1">#REF!</definedName>
    <definedName name="totalm" localSheetId="10">#REF!</definedName>
    <definedName name="totalm" localSheetId="11">#REF!</definedName>
    <definedName name="totalm" localSheetId="15">#REF!</definedName>
    <definedName name="totalm" localSheetId="16">#REF!</definedName>
    <definedName name="totalm" localSheetId="2">#REF!</definedName>
    <definedName name="totalm" localSheetId="9">#REF!</definedName>
    <definedName name="totalm">#REF!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2" l="1"/>
  <c r="A42" i="27"/>
  <c r="A11" i="52"/>
  <c r="A15" i="28"/>
  <c r="A11" i="47"/>
  <c r="A353" i="30"/>
  <c r="A12" i="47"/>
  <c r="A11" i="53"/>
  <c r="A12" i="53"/>
  <c r="A11" i="40"/>
  <c r="A11" i="50"/>
  <c r="A12" i="52"/>
  <c r="A11" i="51"/>
  <c r="A45" i="27"/>
  <c r="A127" i="28"/>
  <c r="A12" i="40"/>
  <c r="A13" i="47"/>
  <c r="A14" i="47" s="1"/>
  <c r="A15" i="47" s="1"/>
  <c r="A16" i="47" s="1"/>
  <c r="A47" i="27"/>
  <c r="A11" i="56"/>
  <c r="A12" i="56" s="1"/>
  <c r="A5" i="49"/>
  <c r="A32" i="46"/>
  <c r="A33" i="46" s="1"/>
  <c r="A34" i="46" s="1"/>
  <c r="A35" i="46" s="1"/>
  <c r="A13" i="51"/>
  <c r="A17" i="47"/>
  <c r="A108" i="52"/>
  <c r="A109" i="52" s="1"/>
  <c r="A14" i="30"/>
  <c r="A15" i="30" s="1"/>
  <c r="A16" i="30" s="1"/>
  <c r="A17" i="30" s="1"/>
  <c r="A18" i="30" s="1"/>
  <c r="A12" i="50"/>
  <c r="A18" i="47"/>
  <c r="A16" i="28"/>
  <c r="A13" i="52"/>
  <c r="A14" i="52" s="1"/>
  <c r="A15" i="52"/>
  <c r="A16" i="52" s="1"/>
  <c r="A13" i="53"/>
  <c r="A17" i="28"/>
  <c r="A18" i="28" s="1"/>
  <c r="A19" i="28" s="1"/>
  <c r="A354" i="30"/>
  <c r="A355" i="30" s="1"/>
  <c r="A356" i="30" s="1"/>
  <c r="A357" i="30" s="1"/>
  <c r="A19" i="47"/>
  <c r="A20" i="47" s="1"/>
  <c r="A21" i="47" s="1"/>
  <c r="A22" i="47" s="1"/>
  <c r="A23" i="47" s="1"/>
  <c r="A24" i="47" s="1"/>
  <c r="A25" i="47" s="1"/>
  <c r="A26" i="47" s="1"/>
  <c r="A27" i="47" s="1"/>
  <c r="A28" i="47" s="1"/>
  <c r="A29" i="47" s="1"/>
  <c r="A19" i="30"/>
  <c r="A14" i="51"/>
  <c r="A36" i="46"/>
  <c r="A6" i="49"/>
  <c r="A7" i="49" s="1"/>
  <c r="A8" i="49" s="1"/>
  <c r="A13" i="56"/>
  <c r="A48" i="27"/>
  <c r="A49" i="27" s="1"/>
  <c r="A50" i="27" s="1"/>
  <c r="A13" i="50"/>
  <c r="A14" i="50" s="1"/>
  <c r="A13" i="40"/>
  <c r="A14" i="40" s="1"/>
  <c r="A128" i="28"/>
  <c r="A129" i="28"/>
  <c r="A17" i="52"/>
  <c r="A15" i="40"/>
  <c r="A16" i="40" s="1"/>
  <c r="A15" i="50"/>
  <c r="A16" i="50" s="1"/>
  <c r="A18" i="50" s="1"/>
  <c r="A19" i="50" s="1"/>
  <c r="A20" i="50" s="1"/>
  <c r="A21" i="50" s="1"/>
  <c r="A22" i="50" s="1"/>
  <c r="A23" i="50" s="1"/>
  <c r="A24" i="50" s="1"/>
  <c r="A25" i="50" s="1"/>
  <c r="A26" i="50" s="1"/>
  <c r="A27" i="50" s="1"/>
  <c r="A28" i="50" s="1"/>
  <c r="A29" i="50" s="1"/>
  <c r="A51" i="27"/>
  <c r="A14" i="56"/>
  <c r="A37" i="46"/>
  <c r="A15" i="51"/>
  <c r="A16" i="51" s="1"/>
  <c r="A20" i="30"/>
  <c r="A358" i="30"/>
  <c r="A14" i="53"/>
  <c r="A20" i="28"/>
  <c r="A21" i="28" s="1"/>
  <c r="A23" i="28" s="1"/>
  <c r="A24" i="28" s="1"/>
  <c r="A30" i="47"/>
  <c r="A32" i="47"/>
  <c r="A33" i="47" s="1"/>
  <c r="A34" i="47" s="1"/>
  <c r="A35" i="47" s="1"/>
  <c r="A37" i="47" s="1"/>
  <c r="A38" i="47" s="1"/>
  <c r="A39" i="47" s="1"/>
  <c r="A40" i="47" s="1"/>
  <c r="A41" i="47" s="1"/>
  <c r="A42" i="47" s="1"/>
  <c r="A43" i="47" s="1"/>
  <c r="A44" i="47" s="1"/>
  <c r="A45" i="47" s="1"/>
  <c r="A46" i="47" s="1"/>
  <c r="A47" i="47" s="1"/>
  <c r="A48" i="47" s="1"/>
  <c r="A49" i="47" s="1"/>
  <c r="A50" i="47" s="1"/>
  <c r="A51" i="47" s="1"/>
  <c r="A52" i="47" s="1"/>
  <c r="A53" i="47" s="1"/>
  <c r="A55" i="47" s="1"/>
  <c r="A56" i="47" s="1"/>
  <c r="A57" i="47" s="1"/>
  <c r="A58" i="47" s="1"/>
  <c r="A59" i="47" s="1"/>
  <c r="A61" i="47" s="1"/>
  <c r="A62" i="47" s="1"/>
  <c r="A63" i="47" s="1"/>
  <c r="A64" i="47" s="1"/>
  <c r="A65" i="47" s="1"/>
  <c r="A66" i="47" s="1"/>
  <c r="A67" i="47" s="1"/>
  <c r="A68" i="47" s="1"/>
  <c r="A69" i="47" s="1"/>
  <c r="A70" i="47" s="1"/>
  <c r="A71" i="47" s="1"/>
  <c r="A73" i="47" s="1"/>
  <c r="A74" i="47" s="1"/>
  <c r="A76" i="47" s="1"/>
  <c r="A77" i="47" s="1"/>
  <c r="A78" i="47" s="1"/>
  <c r="A79" i="47" s="1"/>
  <c r="A80" i="47" s="1"/>
  <c r="A81" i="47" s="1"/>
  <c r="A82" i="47" s="1"/>
  <c r="A83" i="47" s="1"/>
  <c r="A84" i="47" s="1"/>
  <c r="A85" i="47" s="1"/>
  <c r="A86" i="47" s="1"/>
  <c r="A88" i="47" s="1"/>
  <c r="A89" i="47" s="1"/>
  <c r="A90" i="47" s="1"/>
  <c r="A91" i="47" s="1"/>
  <c r="A92" i="47" s="1"/>
  <c r="A93" i="47" s="1"/>
  <c r="A94" i="47" s="1"/>
  <c r="A95" i="47" s="1"/>
  <c r="A96" i="47" s="1"/>
  <c r="A97" i="47" s="1"/>
  <c r="A98" i="47" s="1"/>
  <c r="A99" i="47" s="1"/>
  <c r="A100" i="47" s="1"/>
  <c r="A101" i="47" s="1"/>
  <c r="A102" i="47" s="1"/>
  <c r="A103" i="47" s="1"/>
  <c r="A104" i="47" s="1"/>
  <c r="A105" i="47" s="1"/>
  <c r="A106" i="47" s="1"/>
  <c r="A107" i="47" s="1"/>
  <c r="A108" i="47" s="1"/>
  <c r="A109" i="47" s="1"/>
  <c r="A110" i="47" s="1"/>
  <c r="A112" i="47" s="1"/>
  <c r="A113" i="47" s="1"/>
  <c r="A114" i="47" s="1"/>
  <c r="A115" i="47" s="1"/>
  <c r="A116" i="47" s="1"/>
  <c r="A117" i="47" s="1"/>
  <c r="A118" i="47" s="1"/>
  <c r="A119" i="47" s="1"/>
  <c r="A120" i="47" s="1"/>
  <c r="A121" i="47" s="1"/>
  <c r="A122" i="47" s="1"/>
  <c r="A123" i="47" s="1"/>
  <c r="A124" i="47" s="1"/>
  <c r="A125" i="47" s="1"/>
  <c r="A126" i="47" s="1"/>
  <c r="A127" i="47" s="1"/>
  <c r="A129" i="47" s="1"/>
  <c r="A130" i="47" s="1"/>
  <c r="A131" i="47" s="1"/>
  <c r="A132" i="47" s="1"/>
  <c r="A133" i="47" s="1"/>
  <c r="A134" i="47" s="1"/>
  <c r="A135" i="47" s="1"/>
  <c r="A136" i="47" s="1"/>
  <c r="A137" i="47" s="1"/>
  <c r="A138" i="47" s="1"/>
  <c r="A139" i="47" s="1"/>
  <c r="A140" i="47" s="1"/>
  <c r="A142" i="47" s="1"/>
  <c r="A143" i="47" s="1"/>
  <c r="A144" i="47" s="1"/>
  <c r="A145" i="47" s="1"/>
  <c r="A146" i="47" s="1"/>
  <c r="A147" i="47" s="1"/>
  <c r="A148" i="47" s="1"/>
  <c r="A149" i="47" s="1"/>
  <c r="A150" i="47" s="1"/>
  <c r="A151" i="47" s="1"/>
  <c r="A152" i="47" s="1"/>
  <c r="A153" i="47" s="1"/>
  <c r="A154" i="47" s="1"/>
  <c r="A155" i="47" s="1"/>
  <c r="A156" i="47" s="1"/>
  <c r="A157" i="47" s="1"/>
  <c r="A158" i="47" s="1"/>
  <c r="A159" i="47" s="1"/>
  <c r="A161" i="47" s="1"/>
  <c r="A162" i="47" s="1"/>
  <c r="A163" i="47" s="1"/>
  <c r="A164" i="47" s="1"/>
  <c r="A165" i="47" s="1"/>
  <c r="A166" i="47" s="1"/>
  <c r="A167" i="47" s="1"/>
  <c r="A168" i="47" s="1"/>
  <c r="A169" i="47" s="1"/>
  <c r="A170" i="47" s="1"/>
  <c r="A171" i="47" s="1"/>
  <c r="A172" i="47" s="1"/>
  <c r="A173" i="47" s="1"/>
  <c r="A174" i="47" s="1"/>
  <c r="A175" i="47" s="1"/>
  <c r="A176" i="47" s="1"/>
  <c r="A177" i="47" s="1"/>
  <c r="A179" i="47" s="1"/>
  <c r="A180" i="47" s="1"/>
  <c r="A181" i="47" s="1"/>
  <c r="A182" i="47" s="1"/>
  <c r="A183" i="47" s="1"/>
  <c r="A184" i="47" s="1"/>
  <c r="A185" i="47" s="1"/>
  <c r="A186" i="47" s="1"/>
  <c r="A187" i="47" s="1"/>
  <c r="A188" i="47" s="1"/>
  <c r="A189" i="47" s="1"/>
  <c r="A190" i="47" s="1"/>
  <c r="A191" i="47" s="1"/>
  <c r="A192" i="47" s="1"/>
  <c r="A194" i="47" s="1"/>
  <c r="A195" i="47" s="1"/>
  <c r="A196" i="47" s="1"/>
  <c r="A197" i="47" s="1"/>
  <c r="A198" i="47" s="1"/>
  <c r="A199" i="47" s="1"/>
  <c r="A200" i="47" s="1"/>
  <c r="A201" i="47" s="1"/>
  <c r="A202" i="47" s="1"/>
  <c r="A203" i="47" s="1"/>
  <c r="A204" i="47" s="1"/>
  <c r="A205" i="47" s="1"/>
  <c r="A206" i="47" s="1"/>
  <c r="A207" i="47" s="1"/>
  <c r="A208" i="47" s="1"/>
  <c r="A209" i="47" s="1"/>
  <c r="A211" i="47" s="1"/>
  <c r="A212" i="47" s="1"/>
  <c r="A213" i="47" s="1"/>
  <c r="A214" i="47" s="1"/>
  <c r="A215" i="47" s="1"/>
  <c r="A216" i="47" s="1"/>
  <c r="A217" i="47" s="1"/>
  <c r="A218" i="47" s="1"/>
  <c r="A219" i="47" s="1"/>
  <c r="A220" i="47" s="1"/>
  <c r="A222" i="47" s="1"/>
  <c r="A223" i="47" s="1"/>
  <c r="A224" i="47" s="1"/>
  <c r="A225" i="47" s="1"/>
  <c r="A226" i="47" s="1"/>
  <c r="A227" i="47" s="1"/>
  <c r="A228" i="47" s="1"/>
  <c r="A229" i="47" s="1"/>
  <c r="A230" i="47" s="1"/>
  <c r="A231" i="47" s="1"/>
  <c r="A232" i="47" s="1"/>
  <c r="A233" i="47" s="1"/>
  <c r="A234" i="47" s="1"/>
  <c r="A235" i="47" s="1"/>
  <c r="A236" i="47" s="1"/>
  <c r="A237" i="47" s="1"/>
  <c r="A238" i="47" s="1"/>
  <c r="A239" i="47" s="1"/>
  <c r="A240" i="47" s="1"/>
  <c r="A241" i="47" s="1"/>
  <c r="A242" i="47" s="1"/>
  <c r="A243" i="47" s="1"/>
  <c r="A244" i="47" s="1"/>
  <c r="A245" i="47" s="1"/>
  <c r="A246" i="47" s="1"/>
  <c r="A247" i="47" s="1"/>
  <c r="A248" i="47" s="1"/>
  <c r="A249" i="47" s="1"/>
  <c r="A250" i="47" s="1"/>
  <c r="A251" i="47" s="1"/>
  <c r="A252" i="47" s="1"/>
  <c r="A253" i="47" s="1"/>
  <c r="A254" i="47" s="1"/>
  <c r="A255" i="47" s="1"/>
  <c r="A256" i="47" s="1"/>
  <c r="A257" i="47" s="1"/>
  <c r="A258" i="47" s="1"/>
  <c r="A259" i="47" s="1"/>
  <c r="A260" i="47" s="1"/>
  <c r="A261" i="47" s="1"/>
  <c r="A262" i="47" s="1"/>
  <c r="A263" i="47" s="1"/>
  <c r="A264" i="47" s="1"/>
  <c r="A265" i="47" s="1"/>
  <c r="A266" i="47" s="1"/>
  <c r="A268" i="47" s="1"/>
  <c r="A269" i="47" s="1"/>
  <c r="A270" i="47" s="1"/>
  <c r="A271" i="47" s="1"/>
  <c r="A272" i="47" s="1"/>
  <c r="A273" i="47" s="1"/>
  <c r="A274" i="47" s="1"/>
  <c r="A275" i="47" s="1"/>
  <c r="A277" i="47" s="1"/>
  <c r="A278" i="47" s="1"/>
  <c r="A279" i="47" s="1"/>
  <c r="A280" i="47" s="1"/>
  <c r="A281" i="47" s="1"/>
  <c r="A282" i="47" s="1"/>
  <c r="A283" i="47" s="1"/>
  <c r="A284" i="47" s="1"/>
  <c r="A285" i="47" s="1"/>
  <c r="A286" i="47" s="1"/>
  <c r="A287" i="47" s="1"/>
  <c r="A288" i="47" s="1"/>
  <c r="A289" i="47" s="1"/>
  <c r="A290" i="47" s="1"/>
  <c r="A291" i="47" s="1"/>
  <c r="A292" i="47" s="1"/>
  <c r="A293" i="47" s="1"/>
  <c r="A294" i="47" s="1"/>
  <c r="A295" i="47" s="1"/>
  <c r="A296" i="47" s="1"/>
  <c r="A297" i="47" s="1"/>
  <c r="A298" i="47" s="1"/>
  <c r="A299" i="47" s="1"/>
  <c r="A300" i="47" s="1"/>
  <c r="A301" i="47" s="1"/>
  <c r="A302" i="47" s="1"/>
  <c r="A303" i="47" s="1"/>
  <c r="A304" i="47" s="1"/>
  <c r="A306" i="47" s="1"/>
  <c r="A307" i="47" s="1"/>
  <c r="A308" i="47" s="1"/>
  <c r="A309" i="47" s="1"/>
  <c r="A310" i="47" s="1"/>
  <c r="A312" i="47" s="1"/>
  <c r="A313" i="47" s="1"/>
  <c r="A314" i="47" s="1"/>
  <c r="A315" i="47" s="1"/>
  <c r="A316" i="47" s="1"/>
  <c r="A317" i="47" s="1"/>
  <c r="A318" i="47" s="1"/>
  <c r="A319" i="47" s="1"/>
  <c r="A320" i="47" s="1"/>
  <c r="A321" i="47" s="1"/>
  <c r="A322" i="47" s="1"/>
  <c r="A323" i="47" s="1"/>
  <c r="A324" i="47" s="1"/>
  <c r="A325" i="47" s="1"/>
  <c r="A326" i="47" s="1"/>
  <c r="A327" i="47" s="1"/>
  <c r="A328" i="47" s="1"/>
  <c r="A329" i="47" s="1"/>
  <c r="A330" i="47" s="1"/>
  <c r="A331" i="47" s="1"/>
  <c r="A332" i="47" s="1"/>
  <c r="A333" i="47" s="1"/>
  <c r="A334" i="47" s="1"/>
  <c r="A335" i="47" s="1"/>
  <c r="A336" i="47" s="1"/>
  <c r="A337" i="47" s="1"/>
  <c r="A338" i="47" s="1"/>
  <c r="A339" i="47" s="1"/>
  <c r="A340" i="47" s="1"/>
  <c r="A341" i="47" s="1"/>
  <c r="A342" i="47" s="1"/>
  <c r="A343" i="47" s="1"/>
  <c r="A344" i="47" s="1"/>
  <c r="A345" i="47" s="1"/>
  <c r="A346" i="47" s="1"/>
  <c r="A347" i="47" s="1"/>
  <c r="A348" i="47" s="1"/>
  <c r="A349" i="47" s="1"/>
  <c r="A350" i="47" s="1"/>
  <c r="A351" i="47" s="1"/>
  <c r="A352" i="47" s="1"/>
  <c r="A353" i="47" s="1"/>
  <c r="A354" i="47" s="1"/>
  <c r="A355" i="47" s="1"/>
  <c r="A356" i="47" s="1"/>
  <c r="A357" i="47" s="1"/>
  <c r="A358" i="47" s="1"/>
  <c r="A359" i="47" s="1"/>
  <c r="A360" i="47" s="1"/>
  <c r="A361" i="47" s="1"/>
  <c r="A362" i="47" s="1"/>
  <c r="A363" i="47" s="1"/>
  <c r="A130" i="28"/>
  <c r="A26" i="28"/>
  <c r="A15" i="53"/>
  <c r="A16" i="53" s="1"/>
  <c r="A17" i="53" s="1"/>
  <c r="A359" i="30"/>
  <c r="A360" i="30" s="1"/>
  <c r="A21" i="30"/>
  <c r="A17" i="51"/>
  <c r="A38" i="46"/>
  <c r="A39" i="46" s="1"/>
  <c r="A15" i="56"/>
  <c r="A16" i="56" s="1"/>
  <c r="A30" i="50"/>
  <c r="A31" i="50" s="1"/>
  <c r="A32" i="50" s="1"/>
  <c r="A33" i="50" s="1"/>
  <c r="A18" i="40"/>
  <c r="A52" i="27"/>
  <c r="A19" i="52"/>
  <c r="A17" i="56"/>
  <c r="A18" i="56" s="1"/>
  <c r="A40" i="46"/>
  <c r="A42" i="46" s="1"/>
  <c r="A43" i="46" s="1"/>
  <c r="A18" i="51"/>
  <c r="A19" i="51" s="1"/>
  <c r="A22" i="30"/>
  <c r="A23" i="30" s="1"/>
  <c r="A24" i="30" s="1"/>
  <c r="A361" i="30"/>
  <c r="A19" i="53"/>
  <c r="A27" i="28"/>
  <c r="A131" i="28"/>
  <c r="A20" i="52"/>
  <c r="A53" i="27"/>
  <c r="A19" i="40"/>
  <c r="A34" i="50"/>
  <c r="A35" i="50"/>
  <c r="A20" i="40"/>
  <c r="A54" i="27"/>
  <c r="A21" i="52"/>
  <c r="A22" i="52" s="1"/>
  <c r="A132" i="28"/>
  <c r="A28" i="28"/>
  <c r="A29" i="28" s="1"/>
  <c r="A20" i="53"/>
  <c r="A362" i="30"/>
  <c r="A363" i="30" s="1"/>
  <c r="A25" i="30"/>
  <c r="A20" i="51"/>
  <c r="A21" i="51" s="1"/>
  <c r="A44" i="46"/>
  <c r="A19" i="56"/>
  <c r="A20" i="56"/>
  <c r="A45" i="46"/>
  <c r="A22" i="51"/>
  <c r="A26" i="30"/>
  <c r="A364" i="30"/>
  <c r="A21" i="53"/>
  <c r="A22" i="53" s="1"/>
  <c r="A30" i="28"/>
  <c r="A133" i="28"/>
  <c r="A134" i="28" s="1"/>
  <c r="A23" i="52"/>
  <c r="A55" i="27"/>
  <c r="A21" i="40"/>
  <c r="A36" i="50"/>
  <c r="A38" i="50" s="1"/>
  <c r="A39" i="50" s="1"/>
  <c r="A40" i="50" s="1"/>
  <c r="A41" i="50" s="1"/>
  <c r="A42" i="50" s="1"/>
  <c r="A43" i="50" s="1"/>
  <c r="A44" i="50" s="1"/>
  <c r="A45" i="50" s="1"/>
  <c r="A46" i="50" s="1"/>
  <c r="A47" i="50" s="1"/>
  <c r="A48" i="50" s="1"/>
  <c r="A49" i="50" s="1"/>
  <c r="A50" i="50" s="1"/>
  <c r="A51" i="50" s="1"/>
  <c r="A52" i="50" s="1"/>
  <c r="A53" i="50" s="1"/>
  <c r="A54" i="50"/>
  <c r="A55" i="50" s="1"/>
  <c r="A22" i="40"/>
  <c r="A56" i="27"/>
  <c r="A24" i="52"/>
  <c r="A25" i="52" s="1"/>
  <c r="A135" i="28"/>
  <c r="A136" i="28" s="1"/>
  <c r="A137" i="28" s="1"/>
  <c r="A139" i="28" s="1"/>
  <c r="A31" i="28"/>
  <c r="A23" i="53"/>
  <c r="A365" i="30"/>
  <c r="A27" i="30"/>
  <c r="A23" i="51"/>
  <c r="A24" i="51" s="1"/>
  <c r="A25" i="51" s="1"/>
  <c r="A26" i="51" s="1"/>
  <c r="A27" i="51" s="1"/>
  <c r="A28" i="51" s="1"/>
  <c r="A29" i="51" s="1"/>
  <c r="A30" i="51" s="1"/>
  <c r="A31" i="51" s="1"/>
  <c r="A32" i="51" s="1"/>
  <c r="A33" i="51" s="1"/>
  <c r="A34" i="51" s="1"/>
  <c r="A35" i="51" s="1"/>
  <c r="A36" i="51" s="1"/>
  <c r="A37" i="51" s="1"/>
  <c r="A38" i="51" s="1"/>
  <c r="A39" i="51" s="1"/>
  <c r="A40" i="51" s="1"/>
  <c r="A41" i="51" s="1"/>
  <c r="A46" i="46"/>
  <c r="A21" i="56"/>
  <c r="A22" i="56"/>
  <c r="A366" i="30"/>
  <c r="A140" i="28"/>
  <c r="A26" i="52"/>
  <c r="A24" i="53"/>
  <c r="A57" i="27"/>
  <c r="A23" i="40"/>
  <c r="A24" i="40" s="1"/>
  <c r="A56" i="50"/>
  <c r="A57" i="50" s="1"/>
  <c r="A58" i="50" s="1"/>
  <c r="A59" i="50" s="1"/>
  <c r="A60" i="50" s="1"/>
  <c r="A61" i="50" s="1"/>
  <c r="A62" i="50" s="1"/>
  <c r="A63" i="50" s="1"/>
  <c r="A64" i="50" s="1"/>
  <c r="A65" i="50" s="1"/>
  <c r="A66" i="50" s="1"/>
  <c r="A67" i="50" s="1"/>
  <c r="A68" i="50" s="1"/>
  <c r="A69" i="50" s="1"/>
  <c r="A70" i="50" s="1"/>
  <c r="A71" i="50" s="1"/>
  <c r="A72" i="50" s="1"/>
  <c r="A73" i="50" s="1"/>
  <c r="A74" i="50" s="1"/>
  <c r="A75" i="50" s="1"/>
  <c r="A76" i="50" s="1"/>
  <c r="A77" i="50" s="1"/>
  <c r="A78" i="50" s="1"/>
  <c r="A80" i="50" s="1"/>
  <c r="A81" i="50" s="1"/>
  <c r="A82" i="50" s="1"/>
  <c r="A83" i="50" s="1"/>
  <c r="A84" i="50" s="1"/>
  <c r="A85" i="50" s="1"/>
  <c r="A86" i="50" s="1"/>
  <c r="A87" i="50" s="1"/>
  <c r="A88" i="50" s="1"/>
  <c r="A89" i="50" s="1"/>
  <c r="A90" i="50" s="1"/>
  <c r="A91" i="50" s="1"/>
  <c r="A92" i="50" s="1"/>
  <c r="A93" i="50" s="1"/>
  <c r="A94" i="50" s="1"/>
  <c r="A95" i="50" s="1"/>
  <c r="A96" i="50" s="1"/>
  <c r="A97" i="50" s="1"/>
  <c r="A98" i="50" s="1"/>
  <c r="A99" i="50" s="1"/>
  <c r="A101" i="50" s="1"/>
  <c r="A102" i="50" s="1"/>
  <c r="A103" i="50" s="1"/>
  <c r="A104" i="50" s="1"/>
  <c r="A105" i="50" s="1"/>
  <c r="A106" i="50" s="1"/>
  <c r="A107" i="50" s="1"/>
  <c r="A108" i="50" s="1"/>
  <c r="A109" i="50" s="1"/>
  <c r="A110" i="50" s="1"/>
  <c r="A112" i="50" s="1"/>
  <c r="A113" i="50" s="1"/>
  <c r="A114" i="50" s="1"/>
  <c r="A115" i="50" s="1"/>
  <c r="A116" i="50" s="1"/>
  <c r="A118" i="50" s="1"/>
  <c r="A119" i="50" s="1"/>
  <c r="A120" i="50" s="1"/>
  <c r="A121" i="50" s="1"/>
  <c r="A122" i="50" s="1"/>
  <c r="A123" i="50" s="1"/>
  <c r="A124" i="50" s="1"/>
  <c r="A125" i="50" s="1"/>
  <c r="A47" i="46"/>
  <c r="A42" i="51"/>
  <c r="A28" i="30"/>
  <c r="A32" i="28"/>
  <c r="A25" i="53"/>
  <c r="A27" i="52"/>
  <c r="A141" i="28"/>
  <c r="A23" i="56"/>
  <c r="A33" i="28"/>
  <c r="A34" i="28" s="1"/>
  <c r="A29" i="30"/>
  <c r="A43" i="51"/>
  <c r="A48" i="46"/>
  <c r="A25" i="40"/>
  <c r="A58" i="27"/>
  <c r="A59" i="27" s="1"/>
  <c r="A60" i="27" s="1"/>
  <c r="A61" i="27" s="1"/>
  <c r="A62" i="27" s="1"/>
  <c r="A63" i="27" s="1"/>
  <c r="A64" i="27" s="1"/>
  <c r="A65" i="27" s="1"/>
  <c r="A66" i="27" s="1"/>
  <c r="A367" i="30"/>
  <c r="A368" i="30"/>
  <c r="A67" i="27"/>
  <c r="A26" i="40"/>
  <c r="A49" i="46"/>
  <c r="A44" i="51"/>
  <c r="A30" i="30"/>
  <c r="A35" i="28"/>
  <c r="A36" i="28" s="1"/>
  <c r="A24" i="56"/>
  <c r="A142" i="28"/>
  <c r="A28" i="52"/>
  <c r="A26" i="53"/>
  <c r="A27" i="53"/>
  <c r="A29" i="52"/>
  <c r="A143" i="28"/>
  <c r="A25" i="56"/>
  <c r="A38" i="28"/>
  <c r="A39" i="28" s="1"/>
  <c r="A31" i="30"/>
  <c r="A45" i="51"/>
  <c r="A46" i="51" s="1"/>
  <c r="A47" i="51" s="1"/>
  <c r="A50" i="46"/>
  <c r="A27" i="40"/>
  <c r="A69" i="27"/>
  <c r="A70" i="27" s="1"/>
  <c r="A71" i="27" s="1"/>
  <c r="A72" i="27" s="1"/>
  <c r="A73" i="27" s="1"/>
  <c r="A369" i="30"/>
  <c r="A51" i="46"/>
  <c r="A48" i="51"/>
  <c r="A32" i="30"/>
  <c r="A40" i="28"/>
  <c r="A26" i="56"/>
  <c r="A144" i="28"/>
  <c r="A30" i="52"/>
  <c r="A370" i="30"/>
  <c r="A75" i="27"/>
  <c r="A76" i="27" s="1"/>
  <c r="A77" i="27" s="1"/>
  <c r="A78" i="27" s="1"/>
  <c r="A79" i="27" s="1"/>
  <c r="A80" i="27" s="1"/>
  <c r="A81" i="27" s="1"/>
  <c r="A82" i="27" s="1"/>
  <c r="A83" i="27" s="1"/>
  <c r="A28" i="40"/>
  <c r="A28" i="53"/>
  <c r="A29" i="53"/>
  <c r="A29" i="40"/>
  <c r="A84" i="27"/>
  <c r="A31" i="52"/>
  <c r="A145" i="28"/>
  <c r="A27" i="56"/>
  <c r="A41" i="28"/>
  <c r="A33" i="30"/>
  <c r="A49" i="51"/>
  <c r="A52" i="46"/>
  <c r="A28" i="56"/>
  <c r="A146" i="28"/>
  <c r="A32" i="52"/>
  <c r="A85" i="27"/>
  <c r="A86" i="27" s="1"/>
  <c r="A87" i="27" s="1"/>
  <c r="A88" i="27" s="1"/>
  <c r="A89" i="27" s="1"/>
  <c r="A30" i="40"/>
  <c r="A30" i="53"/>
  <c r="A53" i="46"/>
  <c r="A34" i="30"/>
  <c r="A42" i="28"/>
  <c r="A50" i="51"/>
  <c r="A51" i="51"/>
  <c r="A43" i="28"/>
  <c r="A35" i="30"/>
  <c r="A54" i="46"/>
  <c r="A31" i="53"/>
  <c r="A31" i="40"/>
  <c r="A90" i="27"/>
  <c r="A33" i="52"/>
  <c r="A34" i="52" s="1"/>
  <c r="A35" i="52" s="1"/>
  <c r="A147" i="28"/>
  <c r="A29" i="56"/>
  <c r="A30" i="56"/>
  <c r="A148" i="28"/>
  <c r="A36" i="52"/>
  <c r="A91" i="27"/>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32" i="40"/>
  <c r="A32" i="53"/>
  <c r="A55" i="46"/>
  <c r="A36" i="30"/>
  <c r="A44" i="28"/>
  <c r="A52" i="51"/>
  <c r="A53" i="51"/>
  <c r="A37" i="30"/>
  <c r="A45" i="28"/>
  <c r="A56" i="46"/>
  <c r="A33" i="53"/>
  <c r="A33" i="40"/>
  <c r="A126" i="27"/>
  <c r="A37" i="52"/>
  <c r="A38" i="52" s="1"/>
  <c r="A149" i="28"/>
  <c r="A31" i="56"/>
  <c r="A57" i="46"/>
  <c r="A46" i="28"/>
  <c r="A38" i="30"/>
  <c r="A54" i="51"/>
  <c r="A32" i="56"/>
  <c r="A150" i="28"/>
  <c r="A39" i="52"/>
  <c r="A127" i="27"/>
  <c r="A129" i="27" s="1"/>
  <c r="A130" i="27" s="1"/>
  <c r="A131" i="27" s="1"/>
  <c r="A132" i="27" s="1"/>
  <c r="A133" i="27" s="1"/>
  <c r="A134" i="27" s="1"/>
  <c r="A135" i="27" s="1"/>
  <c r="A136" i="27" s="1"/>
  <c r="A137" i="27" s="1"/>
  <c r="A138" i="27" s="1"/>
  <c r="A139" i="27" s="1"/>
  <c r="A140" i="27" s="1"/>
  <c r="A141" i="27" s="1"/>
  <c r="A142" i="27" s="1"/>
  <c r="A143"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34" i="40"/>
  <c r="A34" i="53"/>
  <c r="A39" i="30"/>
  <c r="A47" i="28"/>
  <c r="A58" i="46"/>
  <c r="A35" i="53"/>
  <c r="A36" i="53" s="1"/>
  <c r="A35" i="40"/>
  <c r="A40" i="52"/>
  <c r="A151" i="28"/>
  <c r="A33" i="56"/>
  <c r="A55" i="51"/>
  <c r="A34" i="56"/>
  <c r="A152" i="28"/>
  <c r="A36" i="40"/>
  <c r="A41" i="52"/>
  <c r="A59" i="46"/>
  <c r="A48" i="28"/>
  <c r="A40" i="30"/>
  <c r="A56" i="51"/>
  <c r="A37" i="53"/>
  <c r="A57" i="51"/>
  <c r="A49" i="28"/>
  <c r="A37" i="40"/>
  <c r="A153" i="28"/>
  <c r="A35" i="56"/>
  <c r="A38" i="53"/>
  <c r="A41" i="30"/>
  <c r="A60" i="46"/>
  <c r="A42" i="52"/>
  <c r="A43" i="52"/>
  <c r="A154" i="28"/>
  <c r="A42" i="30"/>
  <c r="A39" i="53"/>
  <c r="A38" i="40"/>
  <c r="A50" i="28"/>
  <c r="A58" i="51"/>
  <c r="A61" i="46"/>
  <c r="A36" i="56"/>
  <c r="A37" i="56"/>
  <c r="A51" i="28"/>
  <c r="A40" i="53"/>
  <c r="A62" i="46"/>
  <c r="A59" i="51"/>
  <c r="A39" i="40"/>
  <c r="A43" i="30"/>
  <c r="A155" i="28"/>
  <c r="A44" i="52"/>
  <c r="A45" i="52" s="1"/>
  <c r="A46" i="52" s="1"/>
  <c r="A47" i="52"/>
  <c r="A44" i="30"/>
  <c r="A63" i="46"/>
  <c r="A156" i="28"/>
  <c r="A40" i="40"/>
  <c r="A41" i="53"/>
  <c r="A52" i="28"/>
  <c r="A38" i="56"/>
  <c r="A60" i="51"/>
  <c r="A61" i="51"/>
  <c r="A39" i="56"/>
  <c r="A53" i="28"/>
  <c r="A42" i="40"/>
  <c r="A64" i="46"/>
  <c r="A45" i="30"/>
  <c r="A48" i="52"/>
  <c r="A42" i="53"/>
  <c r="A157" i="28"/>
  <c r="A158" i="28"/>
  <c r="A43" i="53"/>
  <c r="A49" i="52"/>
  <c r="A65" i="46"/>
  <c r="A54" i="28"/>
  <c r="A40" i="56"/>
  <c r="A62" i="51"/>
  <c r="A46" i="30"/>
  <c r="A43" i="40"/>
  <c r="A41" i="56"/>
  <c r="A50" i="52"/>
  <c r="A44" i="53"/>
  <c r="A159" i="28"/>
  <c r="A160" i="28" s="1"/>
  <c r="A161" i="28" s="1"/>
  <c r="A44" i="40"/>
  <c r="A47" i="30"/>
  <c r="A63" i="51"/>
  <c r="A55" i="28"/>
  <c r="A66" i="46"/>
  <c r="A67" i="46"/>
  <c r="A56" i="28"/>
  <c r="A64" i="51"/>
  <c r="A48" i="30"/>
  <c r="A45" i="40"/>
  <c r="A45" i="53"/>
  <c r="A51" i="52"/>
  <c r="A52" i="52" s="1"/>
  <c r="A42" i="56"/>
  <c r="A43" i="56" s="1"/>
  <c r="A162" i="28"/>
  <c r="A163" i="28"/>
  <c r="A46" i="53"/>
  <c r="A46" i="40"/>
  <c r="A49" i="30"/>
  <c r="A57" i="28"/>
  <c r="A44" i="56"/>
  <c r="A68" i="46"/>
  <c r="A53" i="52"/>
  <c r="A54" i="52" s="1"/>
  <c r="A65" i="51"/>
  <c r="A66" i="51"/>
  <c r="A55" i="52"/>
  <c r="A69" i="46"/>
  <c r="A45" i="56"/>
  <c r="A58" i="28"/>
  <c r="A50" i="30"/>
  <c r="A47" i="40"/>
  <c r="A47" i="53"/>
  <c r="A164" i="28"/>
  <c r="A165" i="28"/>
  <c r="A70" i="46"/>
  <c r="A56" i="52"/>
  <c r="A67" i="51"/>
  <c r="A48" i="53"/>
  <c r="A49" i="53" s="1"/>
  <c r="A50" i="53" s="1"/>
  <c r="A48" i="40"/>
  <c r="A51" i="30"/>
  <c r="A46" i="56"/>
  <c r="A59" i="28"/>
  <c r="A60" i="28"/>
  <c r="A49" i="40"/>
  <c r="A68" i="51"/>
  <c r="A69" i="51" s="1"/>
  <c r="A70" i="51" s="1"/>
  <c r="A57" i="52"/>
  <c r="A71" i="46"/>
  <c r="A166" i="28"/>
  <c r="A47" i="56"/>
  <c r="A52" i="30"/>
  <c r="A51" i="53"/>
  <c r="A52" i="53" s="1"/>
  <c r="A53" i="53" s="1"/>
  <c r="A54" i="53" s="1"/>
  <c r="A56" i="53"/>
  <c r="A53" i="30"/>
  <c r="A48" i="56"/>
  <c r="A167" i="28"/>
  <c r="A73" i="46"/>
  <c r="A58" i="52"/>
  <c r="A71" i="51"/>
  <c r="A50" i="40"/>
  <c r="A61" i="28"/>
  <c r="A62" i="28" s="1"/>
  <c r="A63" i="28" s="1"/>
  <c r="A64" i="28"/>
  <c r="A65" i="28" s="1"/>
  <c r="A51" i="40"/>
  <c r="A72" i="51"/>
  <c r="A59" i="52"/>
  <c r="A74" i="46"/>
  <c r="A168" i="28"/>
  <c r="A54" i="30"/>
  <c r="A57" i="53"/>
  <c r="A49" i="56"/>
  <c r="A50" i="56"/>
  <c r="A51" i="56" s="1"/>
  <c r="A58" i="53"/>
  <c r="A55" i="30"/>
  <c r="A169" i="28"/>
  <c r="A75" i="46"/>
  <c r="A60" i="52"/>
  <c r="A73" i="51"/>
  <c r="A52" i="40"/>
  <c r="A66" i="28"/>
  <c r="A67" i="28"/>
  <c r="A53" i="40"/>
  <c r="A74" i="51"/>
  <c r="A61" i="52"/>
  <c r="A77" i="46"/>
  <c r="A78" i="46" s="1"/>
  <c r="A170" i="28"/>
  <c r="A56" i="30"/>
  <c r="A60" i="53"/>
  <c r="A61" i="53" s="1"/>
  <c r="A62" i="53" s="1"/>
  <c r="A63" i="53" s="1"/>
  <c r="A64" i="53" s="1"/>
  <c r="A65" i="53" s="1"/>
  <c r="A57" i="30"/>
  <c r="A171" i="28"/>
  <c r="A79" i="46"/>
  <c r="A62" i="52"/>
  <c r="A75" i="51"/>
  <c r="A54" i="40"/>
  <c r="A68" i="28"/>
  <c r="A69" i="28"/>
  <c r="A55" i="40"/>
  <c r="A56" i="40" s="1"/>
  <c r="A76" i="51"/>
  <c r="A63" i="52"/>
  <c r="A80" i="46"/>
  <c r="A172" i="28"/>
  <c r="A59" i="30"/>
  <c r="A60" i="30"/>
  <c r="A173" i="28"/>
  <c r="A81" i="46"/>
  <c r="A64" i="52"/>
  <c r="A77" i="51"/>
  <c r="A57" i="40"/>
  <c r="A58" i="40" s="1"/>
  <c r="A59" i="40" s="1"/>
  <c r="A60" i="40" s="1"/>
  <c r="A61" i="40" s="1"/>
  <c r="A62" i="40" s="1"/>
  <c r="A63" i="40" s="1"/>
  <c r="A64" i="40" s="1"/>
  <c r="A65" i="40" s="1"/>
  <c r="A66" i="40" s="1"/>
  <c r="A67" i="40" s="1"/>
  <c r="A68" i="40" s="1"/>
  <c r="A69" i="40" s="1"/>
  <c r="A70" i="40" s="1"/>
  <c r="A71" i="40" s="1"/>
  <c r="A72" i="40" s="1"/>
  <c r="A73" i="40" s="1"/>
  <c r="A74" i="40" s="1"/>
  <c r="A75" i="40" s="1"/>
  <c r="A76" i="40" s="1"/>
  <c r="A77" i="40" s="1"/>
  <c r="A78" i="40" s="1"/>
  <c r="A79" i="40" s="1"/>
  <c r="A80" i="40" s="1"/>
  <c r="A81" i="40" s="1"/>
  <c r="A82" i="40" s="1"/>
  <c r="A83" i="40" s="1"/>
  <c r="A84" i="40" s="1"/>
  <c r="A85" i="40" s="1"/>
  <c r="A86" i="40" s="1"/>
  <c r="A87" i="40" s="1"/>
  <c r="A88" i="40" s="1"/>
  <c r="A89" i="40" s="1"/>
  <c r="A90" i="40" s="1"/>
  <c r="A91" i="40" s="1"/>
  <c r="A92" i="40" s="1"/>
  <c r="A93" i="40" s="1"/>
  <c r="A94" i="40" s="1"/>
  <c r="A95" i="40" s="1"/>
  <c r="A97" i="40" s="1"/>
  <c r="A98" i="40" s="1"/>
  <c r="A99" i="40" s="1"/>
  <c r="A100" i="40" s="1"/>
  <c r="A101" i="40" s="1"/>
  <c r="A102" i="40" s="1"/>
  <c r="A103" i="40" s="1"/>
  <c r="A104" i="40" s="1"/>
  <c r="A105" i="40" s="1"/>
  <c r="A106" i="40" s="1"/>
  <c r="A107" i="40" s="1"/>
  <c r="A108" i="40" s="1"/>
  <c r="A109" i="40" s="1"/>
  <c r="A110" i="40" s="1"/>
  <c r="A111" i="40" s="1"/>
  <c r="A112" i="40" s="1"/>
  <c r="A113" i="40" s="1"/>
  <c r="A114" i="40" s="1"/>
  <c r="A115" i="40" s="1"/>
  <c r="A116" i="40" s="1"/>
  <c r="A117" i="40" s="1"/>
  <c r="A118" i="40" s="1"/>
  <c r="A119" i="40" s="1"/>
  <c r="A121" i="40" s="1"/>
  <c r="A122" i="40" s="1"/>
  <c r="A123" i="40" s="1"/>
  <c r="A125" i="40" s="1"/>
  <c r="A126" i="40" s="1"/>
  <c r="A127" i="40" s="1"/>
  <c r="A128" i="40" s="1"/>
  <c r="A129" i="40" s="1"/>
  <c r="A130" i="40" s="1"/>
  <c r="A131" i="40" s="1"/>
  <c r="A132" i="40" s="1"/>
  <c r="A133" i="40" s="1"/>
  <c r="A135" i="40" s="1"/>
  <c r="A136" i="40" s="1"/>
  <c r="A137" i="40" s="1"/>
  <c r="A138" i="40" s="1"/>
  <c r="A139" i="40" s="1"/>
  <c r="A140" i="40" s="1"/>
  <c r="A141" i="40" s="1"/>
  <c r="A142" i="40" s="1"/>
  <c r="A143" i="40" s="1"/>
  <c r="A144" i="40" s="1"/>
  <c r="A145" i="40" s="1"/>
  <c r="A146" i="40" s="1"/>
  <c r="A147" i="40" s="1"/>
  <c r="A148" i="40" s="1"/>
  <c r="A149" i="40" s="1"/>
  <c r="A150" i="40" s="1"/>
  <c r="A151" i="40" s="1"/>
  <c r="A152" i="40" s="1"/>
  <c r="A153" i="40" s="1"/>
  <c r="A154" i="40" s="1"/>
  <c r="A155" i="40" s="1"/>
  <c r="A156" i="40" s="1"/>
  <c r="A157" i="40" s="1"/>
  <c r="A158" i="40" s="1"/>
  <c r="A159" i="40" s="1"/>
  <c r="A160" i="40" s="1"/>
  <c r="A161" i="40" s="1"/>
  <c r="A162" i="40" s="1"/>
  <c r="A163" i="40" s="1"/>
  <c r="A164" i="40" s="1"/>
  <c r="A165" i="40" s="1"/>
  <c r="A166" i="40" s="1"/>
  <c r="A168" i="40" s="1"/>
  <c r="A70" i="28"/>
  <c r="A82" i="46"/>
  <c r="A61" i="30"/>
  <c r="A71" i="28"/>
  <c r="A169" i="40"/>
  <c r="A78" i="51"/>
  <c r="A80" i="51" s="1"/>
  <c r="A81" i="51" s="1"/>
  <c r="A65" i="52"/>
  <c r="A174" i="28"/>
  <c r="A175" i="28"/>
  <c r="A66" i="52"/>
  <c r="A67" i="52" s="1"/>
  <c r="A82" i="51"/>
  <c r="A170" i="40"/>
  <c r="A72" i="28"/>
  <c r="A62" i="30"/>
  <c r="A83" i="46"/>
  <c r="A84" i="46"/>
  <c r="A85" i="46" s="1"/>
  <c r="A63" i="30"/>
  <c r="A73" i="28"/>
  <c r="A171" i="40"/>
  <c r="A83" i="51"/>
  <c r="A68" i="52"/>
  <c r="A69" i="52" s="1"/>
  <c r="A176" i="28"/>
  <c r="A177" i="28" s="1"/>
  <c r="A178" i="28"/>
  <c r="A70" i="52"/>
  <c r="A71" i="52" s="1"/>
  <c r="A85" i="51"/>
  <c r="A86" i="51" s="1"/>
  <c r="A87" i="51" s="1"/>
  <c r="A88" i="51" s="1"/>
  <c r="A89" i="51" s="1"/>
  <c r="A90" i="51" s="1"/>
  <c r="A172" i="40"/>
  <c r="A74" i="28"/>
  <c r="A64" i="30"/>
  <c r="A86" i="46"/>
  <c r="A87" i="46"/>
  <c r="A65" i="30"/>
  <c r="A75" i="28"/>
  <c r="A173" i="40"/>
  <c r="A72" i="52"/>
  <c r="A179" i="28"/>
  <c r="A180" i="28"/>
  <c r="A73" i="52"/>
  <c r="A174" i="40"/>
  <c r="A76" i="28"/>
  <c r="A66" i="30"/>
  <c r="A88" i="46"/>
  <c r="A89" i="46" s="1"/>
  <c r="A90" i="46"/>
  <c r="A67" i="30"/>
  <c r="A68" i="30" s="1"/>
  <c r="A77" i="28"/>
  <c r="A175" i="40"/>
  <c r="A74" i="52"/>
  <c r="A181" i="28"/>
  <c r="A182" i="28" s="1"/>
  <c r="A183" i="28" s="1"/>
  <c r="A184" i="28"/>
  <c r="A75" i="52"/>
  <c r="A176" i="40"/>
  <c r="A78" i="28"/>
  <c r="A69" i="30"/>
  <c r="A91" i="46"/>
  <c r="A92" i="46"/>
  <c r="A70" i="30"/>
  <c r="A79" i="28"/>
  <c r="A177" i="40"/>
  <c r="A76" i="52"/>
  <c r="A185" i="28"/>
  <c r="A186" i="28"/>
  <c r="A77" i="52"/>
  <c r="A178" i="40"/>
  <c r="A80" i="28"/>
  <c r="A71" i="30"/>
  <c r="A93" i="46"/>
  <c r="A94" i="46"/>
  <c r="A72" i="30"/>
  <c r="A81" i="28"/>
  <c r="A179" i="40"/>
  <c r="A180" i="40" s="1"/>
  <c r="A78" i="52"/>
  <c r="A187" i="28"/>
  <c r="A188" i="28"/>
  <c r="A79" i="52"/>
  <c r="A181" i="40"/>
  <c r="A82" i="28"/>
  <c r="A83" i="28" s="1"/>
  <c r="A73" i="30"/>
  <c r="A95" i="46"/>
  <c r="A96" i="46"/>
  <c r="A74" i="30"/>
  <c r="A84" i="28"/>
  <c r="A182" i="40"/>
  <c r="A80" i="52"/>
  <c r="A81" i="52" s="1"/>
  <c r="A189" i="28"/>
  <c r="A190" i="28"/>
  <c r="A82" i="52"/>
  <c r="A183" i="40"/>
  <c r="A85" i="28"/>
  <c r="A86" i="28" s="1"/>
  <c r="A87" i="28" s="1"/>
  <c r="A75" i="30"/>
  <c r="A97" i="46"/>
  <c r="A98" i="46"/>
  <c r="A76" i="30"/>
  <c r="A88" i="28"/>
  <c r="A184" i="40"/>
  <c r="A83" i="52"/>
  <c r="A85" i="52" s="1"/>
  <c r="A86" i="52" s="1"/>
  <c r="A87" i="52" s="1"/>
  <c r="A88" i="52" s="1"/>
  <c r="A89" i="52" s="1"/>
  <c r="A90" i="52" s="1"/>
  <c r="A91" i="52" s="1"/>
  <c r="A92" i="52" s="1"/>
  <c r="A93" i="52" s="1"/>
  <c r="A94" i="52" s="1"/>
  <c r="A95" i="52" s="1"/>
  <c r="A96" i="52" s="1"/>
  <c r="A97" i="52" s="1"/>
  <c r="A98" i="52" s="1"/>
  <c r="A191" i="28"/>
  <c r="A193" i="28"/>
  <c r="A186" i="40"/>
  <c r="A89" i="28"/>
  <c r="A77" i="30"/>
  <c r="A99" i="46"/>
  <c r="A100" i="46"/>
  <c r="A78" i="30"/>
  <c r="A90" i="28"/>
  <c r="A187" i="40"/>
  <c r="A194" i="28"/>
  <c r="A195" i="28"/>
  <c r="A188" i="40"/>
  <c r="A91" i="28"/>
  <c r="A79" i="30"/>
  <c r="A101" i="46"/>
  <c r="A102" i="46"/>
  <c r="A80" i="30"/>
  <c r="A92" i="28"/>
  <c r="A189" i="40"/>
  <c r="A196" i="28"/>
  <c r="A197" i="28"/>
  <c r="A93" i="28"/>
  <c r="A81" i="30"/>
  <c r="A103" i="46"/>
  <c r="A104" i="46"/>
  <c r="A83" i="30"/>
  <c r="A94" i="28"/>
  <c r="A198" i="28"/>
  <c r="A199" i="28"/>
  <c r="A95" i="28"/>
  <c r="A84" i="30"/>
  <c r="A105" i="46"/>
  <c r="A106" i="46"/>
  <c r="A108" i="46" s="1"/>
  <c r="A85" i="30"/>
  <c r="A96" i="28"/>
  <c r="A200" i="28"/>
  <c r="A201" i="28"/>
  <c r="A97" i="28"/>
  <c r="A86" i="30"/>
  <c r="A110" i="46"/>
  <c r="A111" i="46" s="1"/>
  <c r="A112" i="46"/>
  <c r="A87" i="30"/>
  <c r="A98" i="28"/>
  <c r="A202" i="28"/>
  <c r="A203" i="28"/>
  <c r="A99" i="28"/>
  <c r="A101" i="28" s="1"/>
  <c r="A88" i="30"/>
  <c r="A113" i="46"/>
  <c r="A114" i="46"/>
  <c r="A89" i="30"/>
  <c r="A103" i="28"/>
  <c r="A204" i="28"/>
  <c r="A104" i="28"/>
  <c r="A90" i="30"/>
  <c r="A115" i="46"/>
  <c r="A205" i="28"/>
  <c r="A206" i="28"/>
  <c r="A116" i="46"/>
  <c r="A91" i="30"/>
  <c r="A105" i="28"/>
  <c r="A106" i="28"/>
  <c r="A92" i="30"/>
  <c r="A117" i="46"/>
  <c r="A207" i="28"/>
  <c r="A208" i="28"/>
  <c r="A118" i="46"/>
  <c r="A93" i="30"/>
  <c r="A107" i="28"/>
  <c r="A108" i="28"/>
  <c r="A94" i="30"/>
  <c r="A119" i="46"/>
  <c r="A210" i="28"/>
  <c r="A211" i="28"/>
  <c r="A120" i="46"/>
  <c r="A95" i="30"/>
  <c r="A109" i="28"/>
  <c r="A110" i="28"/>
  <c r="A96" i="30"/>
  <c r="A121" i="46"/>
  <c r="A212" i="28"/>
  <c r="A213" i="28"/>
  <c r="A122" i="46"/>
  <c r="A97" i="30"/>
  <c r="A111" i="28"/>
  <c r="A112" i="28"/>
  <c r="A98" i="30"/>
  <c r="A99" i="30" s="1"/>
  <c r="A123" i="46"/>
  <c r="A125" i="46" s="1"/>
  <c r="A126" i="46" s="1"/>
  <c r="A214" i="28"/>
  <c r="A215" i="28"/>
  <c r="A127" i="46"/>
  <c r="A100" i="30"/>
  <c r="A113" i="28"/>
  <c r="A114" i="28"/>
  <c r="A101" i="30"/>
  <c r="A128" i="46"/>
  <c r="A217" i="28"/>
  <c r="A218" i="28"/>
  <c r="A129" i="46"/>
  <c r="A102" i="30"/>
  <c r="A115" i="28"/>
  <c r="A116" i="28"/>
  <c r="A117" i="28" s="1"/>
  <c r="A103" i="30"/>
  <c r="A130" i="46"/>
  <c r="A219" i="28"/>
  <c r="A220" i="28"/>
  <c r="A131" i="46"/>
  <c r="A104" i="30"/>
  <c r="A118" i="28"/>
  <c r="A119" i="28"/>
  <c r="A120" i="28" s="1"/>
  <c r="A105" i="30"/>
  <c r="A132" i="46"/>
  <c r="A221" i="28"/>
  <c r="A133" i="46"/>
  <c r="A135" i="46" s="1"/>
  <c r="A107" i="30"/>
  <c r="A121" i="28"/>
  <c r="A122" i="28"/>
  <c r="A109" i="30"/>
  <c r="A137" i="46"/>
  <c r="A138" i="46" s="1"/>
  <c r="A139" i="46"/>
  <c r="A110" i="30"/>
  <c r="A123" i="28"/>
  <c r="A111" i="30"/>
  <c r="A140" i="46"/>
  <c r="A141" i="46"/>
  <c r="A112" i="30"/>
  <c r="A113" i="30"/>
  <c r="A142" i="46"/>
  <c r="A143" i="46"/>
  <c r="A114" i="30"/>
  <c r="A115" i="30"/>
  <c r="A144" i="46"/>
  <c r="A145" i="46"/>
  <c r="A116" i="30"/>
  <c r="A117" i="30"/>
  <c r="A146" i="46"/>
  <c r="A147" i="46"/>
  <c r="A118" i="30"/>
  <c r="A119" i="30"/>
  <c r="A148" i="46"/>
  <c r="A149" i="46"/>
  <c r="A120" i="30"/>
  <c r="A121" i="30"/>
  <c r="A150" i="46"/>
  <c r="A152" i="46"/>
  <c r="A153" i="46" s="1"/>
  <c r="A154" i="46" s="1"/>
  <c r="A155" i="46" s="1"/>
  <c r="A156" i="46" s="1"/>
  <c r="A157" i="46" s="1"/>
  <c r="A158" i="46" s="1"/>
  <c r="A159" i="46" s="1"/>
  <c r="A160" i="46" s="1"/>
  <c r="A161" i="46" s="1"/>
  <c r="A162" i="46" s="1"/>
  <c r="A163" i="46" s="1"/>
  <c r="A164" i="46" s="1"/>
  <c r="A122" i="30"/>
  <c r="A123" i="30"/>
  <c r="A165" i="46"/>
  <c r="A166" i="46"/>
  <c r="A167" i="46" s="1"/>
  <c r="A168" i="46" s="1"/>
  <c r="A169" i="46" s="1"/>
  <c r="A170" i="46" s="1"/>
  <c r="A124" i="30"/>
  <c r="A125" i="30"/>
  <c r="A171" i="46"/>
  <c r="A172" i="46"/>
  <c r="A174" i="46" s="1"/>
  <c r="A175" i="46" s="1"/>
  <c r="A176" i="46" s="1"/>
  <c r="A177" i="46" s="1"/>
  <c r="A178" i="46" s="1"/>
  <c r="A179" i="46" s="1"/>
  <c r="A181" i="46" s="1"/>
  <c r="A182" i="46" s="1"/>
  <c r="A183" i="46" s="1"/>
  <c r="A185" i="46" s="1"/>
  <c r="A186" i="46" s="1"/>
  <c r="A187" i="46" s="1"/>
  <c r="A188" i="46" s="1"/>
  <c r="A189" i="46" s="1"/>
  <c r="A190" i="46" s="1"/>
  <c r="A191" i="46" s="1"/>
  <c r="A193" i="46" s="1"/>
  <c r="A194" i="46" s="1"/>
  <c r="A195" i="46" s="1"/>
  <c r="A196" i="46" s="1"/>
  <c r="A197" i="46" s="1"/>
  <c r="A198" i="46" s="1"/>
  <c r="A200" i="46" s="1"/>
  <c r="A201" i="46" s="1"/>
  <c r="A202" i="46" s="1"/>
  <c r="A203" i="46" s="1"/>
  <c r="A204" i="46" s="1"/>
  <c r="A205" i="46" s="1"/>
  <c r="A206" i="46" s="1"/>
  <c r="A207" i="46" s="1"/>
  <c r="A208" i="46" s="1"/>
  <c r="A209" i="46" s="1"/>
  <c r="A210" i="46" s="1"/>
  <c r="A211" i="46" s="1"/>
  <c r="A213" i="46" s="1"/>
  <c r="A214" i="46" s="1"/>
  <c r="A215" i="46" s="1"/>
  <c r="A216" i="46" s="1"/>
  <c r="A217" i="46" s="1"/>
  <c r="A218" i="46" s="1"/>
  <c r="A220" i="46" s="1"/>
  <c r="A221" i="46" s="1"/>
  <c r="A222" i="46" s="1"/>
  <c r="A223" i="46" s="1"/>
  <c r="A224" i="46" s="1"/>
  <c r="A225" i="46" s="1"/>
  <c r="A226" i="46" s="1"/>
  <c r="A227" i="46" s="1"/>
  <c r="A228" i="46" s="1"/>
  <c r="A229" i="46" s="1"/>
  <c r="A230" i="46" s="1"/>
  <c r="A231" i="46" s="1"/>
  <c r="A233" i="46" s="1"/>
  <c r="A234" i="46" s="1"/>
  <c r="A235" i="46" s="1"/>
  <c r="A236" i="46" s="1"/>
  <c r="A237" i="46" s="1"/>
  <c r="A238" i="46" s="1"/>
  <c r="A239" i="46" s="1"/>
  <c r="A240" i="46" s="1"/>
  <c r="A241" i="46" s="1"/>
  <c r="A242" i="46" s="1"/>
  <c r="A243" i="46" s="1"/>
  <c r="A244" i="46" s="1"/>
  <c r="A245" i="46" s="1"/>
  <c r="A246" i="46" s="1"/>
  <c r="A247" i="46" s="1"/>
  <c r="A248" i="46" s="1"/>
  <c r="A249" i="46" s="1"/>
  <c r="A250" i="46" s="1"/>
  <c r="A251" i="46" s="1"/>
  <c r="A252" i="46" s="1"/>
  <c r="A253" i="46" s="1"/>
  <c r="A126" i="30"/>
  <c r="A127" i="30"/>
  <c r="A128" i="30"/>
  <c r="A129" i="30"/>
  <c r="A130" i="30"/>
  <c r="A131" i="30"/>
  <c r="A132" i="30"/>
  <c r="A133" i="30"/>
  <c r="A134" i="30"/>
  <c r="A135" i="30"/>
  <c r="A136" i="30"/>
  <c r="A137" i="30"/>
  <c r="A138" i="30"/>
  <c r="A139" i="30"/>
  <c r="A140" i="30"/>
  <c r="A141" i="30"/>
  <c r="A142" i="30"/>
  <c r="A143" i="30"/>
  <c r="A144" i="30"/>
  <c r="A145" i="30"/>
  <c r="A146" i="30"/>
  <c r="A147" i="30" s="1"/>
  <c r="A148"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181" i="30"/>
  <c r="A182" i="30"/>
  <c r="A183" i="30"/>
  <c r="A184" i="30"/>
  <c r="A185" i="30"/>
  <c r="A187" i="30"/>
  <c r="A188" i="30"/>
  <c r="A189" i="30"/>
  <c r="A190" i="30"/>
  <c r="A191" i="30"/>
  <c r="A192" i="30"/>
  <c r="A193" i="30"/>
  <c r="A194" i="30"/>
  <c r="A196" i="30"/>
  <c r="A197" i="30"/>
  <c r="A198" i="30"/>
  <c r="A199" i="30"/>
  <c r="A200" i="30"/>
  <c r="A201" i="30"/>
  <c r="A202" i="30"/>
  <c r="A203" i="30"/>
  <c r="A204" i="30"/>
  <c r="A205" i="30"/>
  <c r="A206" i="30"/>
  <c r="A207" i="30"/>
  <c r="A208" i="30"/>
  <c r="A209" i="30"/>
  <c r="A210" i="30"/>
  <c r="A211" i="30"/>
  <c r="A212" i="30"/>
  <c r="A213" i="30"/>
  <c r="A214" i="30"/>
  <c r="A215" i="30"/>
  <c r="A216" i="30"/>
  <c r="A217" i="30"/>
  <c r="A218" i="30"/>
  <c r="A219" i="30"/>
  <c r="A220" i="30"/>
  <c r="A221" i="30"/>
  <c r="A223" i="30"/>
  <c r="A224" i="30"/>
  <c r="A225" i="30"/>
  <c r="A226" i="30"/>
  <c r="A227" i="30"/>
  <c r="A228" i="30"/>
  <c r="A229" i="30"/>
  <c r="A230" i="30"/>
  <c r="A231" i="30"/>
  <c r="A232" i="30"/>
  <c r="A233" i="30"/>
  <c r="A234" i="30"/>
  <c r="A235" i="30"/>
  <c r="A236" i="30"/>
  <c r="A237" i="30"/>
  <c r="A238" i="30"/>
  <c r="A240" i="30"/>
  <c r="A241" i="30"/>
  <c r="A242" i="30"/>
  <c r="A243" i="30"/>
  <c r="A244" i="30"/>
  <c r="A245" i="30"/>
  <c r="A246" i="30"/>
  <c r="A247" i="30"/>
  <c r="A248" i="30"/>
  <c r="A249" i="30"/>
  <c r="A250" i="30"/>
  <c r="A251" i="30"/>
  <c r="A252" i="30"/>
  <c r="A253" i="30"/>
  <c r="A254" i="30"/>
  <c r="A255" i="30"/>
  <c r="A256" i="30"/>
  <c r="A257" i="30"/>
  <c r="A258" i="30"/>
  <c r="A260" i="30"/>
  <c r="A261" i="30"/>
  <c r="A262" i="30"/>
  <c r="A263" i="30"/>
  <c r="A264" i="30"/>
  <c r="A266" i="30"/>
  <c r="A267" i="30"/>
  <c r="A268" i="30"/>
  <c r="A269" i="30"/>
  <c r="A270" i="30"/>
  <c r="A271" i="30"/>
  <c r="A272" i="30"/>
  <c r="A273" i="30"/>
  <c r="A274" i="30"/>
  <c r="A276" i="30"/>
  <c r="A277" i="30"/>
  <c r="A278" i="30"/>
  <c r="A279" i="30"/>
  <c r="A280" i="30"/>
  <c r="A281" i="30"/>
  <c r="A282" i="30"/>
  <c r="A283" i="30"/>
  <c r="A284" i="30"/>
  <c r="A285" i="30"/>
  <c r="A286" i="30"/>
  <c r="A287" i="30"/>
  <c r="A288" i="30"/>
  <c r="A289" i="30"/>
  <c r="A290" i="30"/>
  <c r="A291" i="30"/>
  <c r="A292" i="30"/>
  <c r="A293" i="30"/>
  <c r="A294" i="30"/>
  <c r="A295" i="30"/>
  <c r="A296" i="30"/>
  <c r="A297" i="30"/>
  <c r="A298" i="30"/>
  <c r="A299" i="30"/>
  <c r="A300" i="30"/>
  <c r="A301" i="30"/>
  <c r="A302" i="30"/>
  <c r="A303" i="30"/>
  <c r="A304" i="30"/>
  <c r="A305" i="30"/>
  <c r="A306" i="30"/>
  <c r="A307" i="30"/>
  <c r="A308" i="30"/>
  <c r="A309" i="30"/>
  <c r="A310" i="30"/>
  <c r="A311" i="30"/>
  <c r="A312" i="30"/>
  <c r="A313" i="30"/>
  <c r="A314" i="30"/>
  <c r="A315" i="30"/>
  <c r="A316" i="30"/>
  <c r="A317" i="30"/>
  <c r="A318" i="30"/>
  <c r="A319" i="30"/>
  <c r="A320" i="30"/>
  <c r="A322" i="30"/>
  <c r="A323" i="30"/>
  <c r="A324" i="30"/>
  <c r="A326" i="30"/>
  <c r="A327" i="30"/>
  <c r="A328" i="30"/>
  <c r="A329" i="30"/>
  <c r="A330" i="30"/>
  <c r="A331" i="30"/>
  <c r="A332" i="30"/>
  <c r="A333" i="30"/>
  <c r="A334" i="30"/>
</calcChain>
</file>

<file path=xl/sharedStrings.xml><?xml version="1.0" encoding="utf-8"?>
<sst xmlns="http://schemas.openxmlformats.org/spreadsheetml/2006/main" count="10105" uniqueCount="3657">
  <si>
    <t>Table of Contents</t>
  </si>
  <si>
    <t>Tab No.</t>
  </si>
  <si>
    <t>Functional Area</t>
  </si>
  <si>
    <t>Number of Requirements</t>
  </si>
  <si>
    <t>General and Technical</t>
  </si>
  <si>
    <t>Workforce Planning and Position Control</t>
  </si>
  <si>
    <t>Human Resources and Personnel Management</t>
  </si>
  <si>
    <t>Recruitment</t>
  </si>
  <si>
    <t>Learning Management</t>
  </si>
  <si>
    <t>Performance Management</t>
  </si>
  <si>
    <t>Employee Relations</t>
  </si>
  <si>
    <t>Risk Management</t>
  </si>
  <si>
    <t>Benefit and Leave Administration</t>
  </si>
  <si>
    <t>Compensation</t>
  </si>
  <si>
    <t>Payroll</t>
  </si>
  <si>
    <t>Time and Attendance</t>
  </si>
  <si>
    <t>Scheduling</t>
  </si>
  <si>
    <t>Reporting and Analytics</t>
  </si>
  <si>
    <t>Interfaces</t>
  </si>
  <si>
    <t>Data Conversion</t>
  </si>
  <si>
    <t>Total Functional Requirements:</t>
  </si>
  <si>
    <t>Indicator</t>
  </si>
  <si>
    <t>Definition</t>
  </si>
  <si>
    <t>Instruction</t>
  </si>
  <si>
    <t>S</t>
  </si>
  <si>
    <r>
      <t xml:space="preserve">Standard: </t>
    </r>
    <r>
      <rPr>
        <sz val="10"/>
        <color theme="1"/>
        <rFont val="Arial"/>
        <family val="2"/>
      </rPr>
      <t>Feature/Function is</t>
    </r>
    <r>
      <rPr>
        <b/>
        <sz val="10"/>
        <color theme="1"/>
        <rFont val="Arial"/>
        <family val="2"/>
      </rPr>
      <t xml:space="preserve"> included in the current software release</t>
    </r>
    <r>
      <rPr>
        <sz val="10"/>
        <color theme="1"/>
        <rFont val="Arial"/>
        <family val="2"/>
      </rPr>
      <t xml:space="preserve"> and will be implemented by the planned phase go-live date as part of the proposal from Vendors in accordance with agreed-upon configuration planning with the City. </t>
    </r>
  </si>
  <si>
    <t xml:space="preserve">Respondents are encouraged, but not required, to provide additional information in the Comments column to further demonstrate the system’s ability to meet the requirement. </t>
  </si>
  <si>
    <t>F</t>
  </si>
  <si>
    <r>
      <rPr>
        <b/>
        <sz val="10"/>
        <color rgb="FF000000"/>
        <rFont val="Arial"/>
        <family val="2"/>
      </rPr>
      <t xml:space="preserve">Future: </t>
    </r>
    <r>
      <rPr>
        <sz val="10"/>
        <color rgb="FF000000"/>
        <rFont val="Arial"/>
        <family val="2"/>
      </rPr>
      <t>Feature/Function</t>
    </r>
    <r>
      <rPr>
        <b/>
        <sz val="10"/>
        <color rgb="FF000000"/>
        <rFont val="Arial"/>
        <family val="2"/>
      </rPr>
      <t xml:space="preserve"> will be available in a future software release</t>
    </r>
    <r>
      <rPr>
        <sz val="10"/>
        <color rgb="FF000000"/>
        <rFont val="Arial"/>
        <family val="2"/>
      </rPr>
      <t xml:space="preserve"> available to the City by July 1, 2025, at which point it will be implemented in accordance with agreed-upon configuration planning with the City. </t>
    </r>
  </si>
  <si>
    <t>If a response indicator of “F” is provided for a requirement that will be met in a future software release, the Respondent shall indicate the planned release version, as well as the time the release will be generally available.</t>
  </si>
  <si>
    <t>C</t>
  </si>
  <si>
    <r>
      <t xml:space="preserve">Customization: </t>
    </r>
    <r>
      <rPr>
        <sz val="10"/>
        <color theme="1"/>
        <rFont val="Arial"/>
        <family val="2"/>
      </rPr>
      <t>Feature/Function is</t>
    </r>
    <r>
      <rPr>
        <b/>
        <sz val="10"/>
        <color theme="1"/>
        <rFont val="Arial"/>
        <family val="2"/>
      </rPr>
      <t xml:space="preserve"> not included</t>
    </r>
    <r>
      <rPr>
        <sz val="10"/>
        <color theme="1"/>
        <rFont val="Arial"/>
        <family val="2"/>
      </rPr>
      <t xml:space="preserve"> in the current software release, and is not planned to be a part of a future software release. However,</t>
    </r>
    <r>
      <rPr>
        <b/>
        <sz val="10"/>
        <color theme="1"/>
        <rFont val="Arial"/>
        <family val="2"/>
      </rPr>
      <t xml:space="preserve"> this feature could be provided with custom modifications.</t>
    </r>
    <r>
      <rPr>
        <sz val="10"/>
        <color theme="1"/>
        <rFont val="Arial"/>
        <family val="2"/>
      </rPr>
      <t xml:space="preserve"> All related customization costs should be indicated in Attachment C– Cost Worksheet. </t>
    </r>
  </si>
  <si>
    <t>If a response indicator of “C” is provided for a requirement that will be met through a custom modification, the Respondent shall indicate the cost of such a modification.</t>
  </si>
  <si>
    <t>T</t>
  </si>
  <si>
    <r>
      <t xml:space="preserve">Third Party: </t>
    </r>
    <r>
      <rPr>
        <sz val="10"/>
        <color theme="1"/>
        <rFont val="Arial"/>
        <family val="2"/>
      </rPr>
      <t xml:space="preserve">Feature/Function is </t>
    </r>
    <r>
      <rPr>
        <b/>
        <sz val="10"/>
        <color theme="1"/>
        <rFont val="Arial"/>
        <family val="2"/>
      </rPr>
      <t>not</t>
    </r>
    <r>
      <rPr>
        <sz val="10"/>
        <color theme="1"/>
        <rFont val="Arial"/>
        <family val="2"/>
      </rPr>
      <t xml:space="preserve"> included in the current software release, and is </t>
    </r>
    <r>
      <rPr>
        <b/>
        <sz val="10"/>
        <color theme="1"/>
        <rFont val="Arial"/>
        <family val="2"/>
      </rPr>
      <t>not</t>
    </r>
    <r>
      <rPr>
        <sz val="10"/>
        <color theme="1"/>
        <rFont val="Arial"/>
        <family val="2"/>
      </rPr>
      <t xml:space="preserve"> planned to be a part of a future software release. However, this feature could be </t>
    </r>
    <r>
      <rPr>
        <b/>
        <sz val="10"/>
        <color theme="1"/>
        <rFont val="Arial"/>
        <family val="2"/>
      </rPr>
      <t>provided with integration with a third-party system.</t>
    </r>
    <r>
      <rPr>
        <sz val="10"/>
        <color theme="1"/>
        <rFont val="Arial"/>
        <family val="2"/>
      </rPr>
      <t xml:space="preserve"> This system should be specified. </t>
    </r>
  </si>
  <si>
    <t>If a response indicator of “T” is provided for a requirement that will be met by integration with a third-party system, the Respondent shall identify this third-party system and include a cost proposal to secure this system. If the third-party system is a part of the proposal, the third-party shall respond to the appropriate requirements using the “S”/”C”/”T”/”N” response indicators with a clear notation that the responses are provided by the third-party.</t>
  </si>
  <si>
    <t>N</t>
  </si>
  <si>
    <t>No: Feature/Function cannot be provided.</t>
  </si>
  <si>
    <t>N/A</t>
  </si>
  <si>
    <t> </t>
  </si>
  <si>
    <r>
      <t xml:space="preserve">Standard: </t>
    </r>
    <r>
      <rPr>
        <sz val="10"/>
        <color rgb="FF000000"/>
        <rFont val="Arial"/>
        <family val="2"/>
      </rPr>
      <t>Feature/Function is</t>
    </r>
    <r>
      <rPr>
        <b/>
        <sz val="10"/>
        <color rgb="FF000000"/>
        <rFont val="Arial"/>
        <family val="2"/>
      </rPr>
      <t xml:space="preserve"> included in the current software release</t>
    </r>
    <r>
      <rPr>
        <sz val="10"/>
        <color rgb="FF000000"/>
        <rFont val="Arial"/>
        <family val="2"/>
      </rPr>
      <t xml:space="preserve"> and will be implemented by the planned phase go-live date as part of the proposal from Vendors in accordance with agreed-upon configuration planning with the City. </t>
    </r>
  </si>
  <si>
    <r>
      <t xml:space="preserve">Future: </t>
    </r>
    <r>
      <rPr>
        <sz val="10"/>
        <color rgb="FF000000"/>
        <rFont val="Arial"/>
        <family val="2"/>
      </rPr>
      <t>Feature/Function</t>
    </r>
    <r>
      <rPr>
        <b/>
        <sz val="10"/>
        <color rgb="FF000000"/>
        <rFont val="Arial"/>
        <family val="2"/>
      </rPr>
      <t xml:space="preserve"> will be available in a future software release</t>
    </r>
    <r>
      <rPr>
        <sz val="10"/>
        <color rgb="FF000000"/>
        <rFont val="Arial"/>
        <family val="2"/>
      </rPr>
      <t xml:space="preserve"> available to the City by July 1, 2025, at which point it will be implemented in accordance with agreed-upon configuration planning with the City. </t>
    </r>
  </si>
  <si>
    <r>
      <t xml:space="preserve">Customization: </t>
    </r>
    <r>
      <rPr>
        <sz val="10"/>
        <color rgb="FF000000"/>
        <rFont val="Arial"/>
        <family val="2"/>
      </rPr>
      <t>Feature/Function is</t>
    </r>
    <r>
      <rPr>
        <b/>
        <sz val="10"/>
        <color rgb="FF000000"/>
        <rFont val="Arial"/>
        <family val="2"/>
      </rPr>
      <t xml:space="preserve"> not included</t>
    </r>
    <r>
      <rPr>
        <sz val="10"/>
        <color rgb="FF000000"/>
        <rFont val="Arial"/>
        <family val="2"/>
      </rPr>
      <t xml:space="preserve"> in the current software release, and is not planned to be a part of a future software release. However,</t>
    </r>
    <r>
      <rPr>
        <b/>
        <sz val="10"/>
        <color rgb="FF000000"/>
        <rFont val="Arial"/>
        <family val="2"/>
      </rPr>
      <t xml:space="preserve"> this feature could be provided with custom modifications.</t>
    </r>
    <r>
      <rPr>
        <sz val="10"/>
        <color rgb="FF000000"/>
        <rFont val="Arial"/>
        <family val="2"/>
      </rPr>
      <t xml:space="preserve"> All related customization costs should be indicated in
Attachment C– Cost Worksheet. </t>
    </r>
  </si>
  <si>
    <r>
      <t xml:space="preserve">Third Party: </t>
    </r>
    <r>
      <rPr>
        <sz val="10"/>
        <color rgb="FF000000"/>
        <rFont val="Arial"/>
        <family val="2"/>
      </rPr>
      <t xml:space="preserve">Feature/Function is </t>
    </r>
    <r>
      <rPr>
        <b/>
        <sz val="10"/>
        <color rgb="FF000000"/>
        <rFont val="Arial"/>
        <family val="2"/>
      </rPr>
      <t>not</t>
    </r>
    <r>
      <rPr>
        <sz val="10"/>
        <color rgb="FF000000"/>
        <rFont val="Arial"/>
        <family val="2"/>
      </rPr>
      <t xml:space="preserve"> included in the current software release, and is </t>
    </r>
    <r>
      <rPr>
        <b/>
        <sz val="10"/>
        <color rgb="FF000000"/>
        <rFont val="Arial"/>
        <family val="2"/>
      </rPr>
      <t>not</t>
    </r>
    <r>
      <rPr>
        <sz val="10"/>
        <color rgb="FF000000"/>
        <rFont val="Arial"/>
        <family val="2"/>
      </rPr>
      <t xml:space="preserve"> planned to be a part of a future software release. However, this feature could be </t>
    </r>
    <r>
      <rPr>
        <b/>
        <sz val="10"/>
        <color rgb="FF000000"/>
        <rFont val="Arial"/>
        <family val="2"/>
      </rPr>
      <t>provided with integration with a third-party system.</t>
    </r>
    <r>
      <rPr>
        <sz val="10"/>
        <color rgb="FF000000"/>
        <rFont val="Arial"/>
        <family val="2"/>
      </rPr>
      <t xml:space="preserve"> This system should be specified. </t>
    </r>
  </si>
  <si>
    <t>Req #</t>
  </si>
  <si>
    <t>Description of Capability</t>
  </si>
  <si>
    <t>Criticality</t>
  </si>
  <si>
    <t>Vendor Response</t>
  </si>
  <si>
    <t>Comments</t>
  </si>
  <si>
    <t>Technical Environment</t>
  </si>
  <si>
    <t>GT.1</t>
  </si>
  <si>
    <t>The system shall flow all changes made in the system throughout all proposed system modules without the need for duplicate data entry.</t>
  </si>
  <si>
    <t>Critical</t>
  </si>
  <si>
    <t>GT.2</t>
  </si>
  <si>
    <t>The system shall support import and export data with web services formats.</t>
  </si>
  <si>
    <t>GT.3</t>
  </si>
  <si>
    <t>The system shall integrate with third-party signature validation systems (e.g., DocuSign).</t>
  </si>
  <si>
    <t>GT.4</t>
  </si>
  <si>
    <t xml:space="preserve">The system shall support APIs (Application Programming Interface) or similar application interface for third-party system integration, including both data entry and extraction, as well as execute workflows or initiate processes. </t>
  </si>
  <si>
    <t>The system shall import and export data from (or to) standard file formats including but not limited to:</t>
  </si>
  <si>
    <t>GT.5</t>
  </si>
  <si>
    <t>.html;</t>
  </si>
  <si>
    <t>GT.6</t>
  </si>
  <si>
    <t>PDFs that are text based and searchable;</t>
  </si>
  <si>
    <t>GT.7</t>
  </si>
  <si>
    <t>.tiff;</t>
  </si>
  <si>
    <t>Import only.</t>
  </si>
  <si>
    <t>GT.8</t>
  </si>
  <si>
    <t>.jpeg;</t>
  </si>
  <si>
    <t>GT.9</t>
  </si>
  <si>
    <t>.txt;</t>
  </si>
  <si>
    <t>GT.10</t>
  </si>
  <si>
    <t>.csv;</t>
  </si>
  <si>
    <t>GT.11</t>
  </si>
  <si>
    <t>.xlsx (MS Excel version 2016 or later, including MS 365);</t>
  </si>
  <si>
    <t>GT.12</t>
  </si>
  <si>
    <t>.docx (MS Word version 2016 or later, including MS 365);</t>
  </si>
  <si>
    <t>GT.13</t>
  </si>
  <si>
    <t>.ics (MS Outlook version 2016 or later, including MS 365, for calendaring);</t>
  </si>
  <si>
    <t>GT.14</t>
  </si>
  <si>
    <t xml:space="preserve">.xml; </t>
  </si>
  <si>
    <t>GT.15</t>
  </si>
  <si>
    <t>.msg; and</t>
  </si>
  <si>
    <t>GT.16</t>
  </si>
  <si>
    <t xml:space="preserve">  Other City-defined desktop productivity applications.</t>
  </si>
  <si>
    <t>Infor supports any standard protocol.</t>
  </si>
  <si>
    <t>GT.17</t>
  </si>
  <si>
    <t>The vendor shall provide user-friendly timeclock hardware that integrates with the City’s payroll and HR systems.</t>
  </si>
  <si>
    <t>Infor can provide the City with hardware clocks or integrate with your existing time clocks through partnership with IOMotion.</t>
  </si>
  <si>
    <t>GT.18</t>
  </si>
  <si>
    <t>The system shall provide a toolkit to create and manage API's, in an easy user-friendly interface.</t>
  </si>
  <si>
    <t>Various Infor REST APIs come standardly provisioned out-of-the-box. Infor OS APIs (User management, data fabric, AI/ML, doc management, integration, extensibility) are available in REST format along with WFM APIs. There is OAUTH-2 security in place for these APIs, and each endpoint comes with Swagger documentation for the end-user to test the API functionality for each of the different endpoints.</t>
  </si>
  <si>
    <t>GT.19</t>
  </si>
  <si>
    <t>The system has its own API keys and connectors for third-party and in-house system integration.</t>
  </si>
  <si>
    <t>GT.20</t>
  </si>
  <si>
    <t>The system shall support secure API traffic.</t>
  </si>
  <si>
    <t>Oauth 2.0 security is used for REST API calls.</t>
  </si>
  <si>
    <t>GT.21</t>
  </si>
  <si>
    <t>The system shall encrypt all data states (e.g., restful, in motion) at all times at a minimum level of AES 256.</t>
  </si>
  <si>
    <t>Data is encrypted both at-rest using AES256 and in-transit using TLS 1.2.</t>
  </si>
  <si>
    <t>GT.22</t>
  </si>
  <si>
    <t>The system shall support event-based data feeds for exchanging file import/exports with third-party systems.</t>
  </si>
  <si>
    <t>Infor WFM supports event-based data feeds for exchanging file imports/exports with integrated third-party systems.</t>
  </si>
  <si>
    <t>GT.23</t>
  </si>
  <si>
    <t>The system shall provide a centralized data dictionary that fully describes table structure, interdependencies, and appropriate levels of metadata.</t>
  </si>
  <si>
    <t>GT.24</t>
  </si>
  <si>
    <t>The system shall store and apply digital copies of signatures to documents (e.g., checks, notification letters) with appropriate security permissions.</t>
  </si>
  <si>
    <t>Infor WFM can store and apply digital copies of signatures to documents with appropriate security permissions through the delivered Infor Document Management. Copies of signatures can be created, stored, and applied as "related documents" to other documents to appear in-context. Security can be applied to these documents to set defined roles and permissions for users.</t>
  </si>
  <si>
    <t>GT.25</t>
  </si>
  <si>
    <t>The system shall support application of certificate verified internal electronic signatures providing assurance of authenticity, integrity, and non-repudiation.</t>
  </si>
  <si>
    <t>Storage of electronic signatures within Infor Document Management is a delivered capability.</t>
  </si>
  <si>
    <t>GT.26</t>
  </si>
  <si>
    <t>The system shall operate on mobile devices (e.g., tablets, smart phones) and size-render appropriately.</t>
  </si>
  <si>
    <t>Infor WFM can be accessed on mobile devices such as tablets and smart phones. Infor applications reformat by device type (tablet vs phone). When accessed via web browser, the interface scales dynamically.</t>
  </si>
  <si>
    <t>GT.27</t>
  </si>
  <si>
    <t>The system shall be device agnostic when run on mobile devices (e.g., the system can be run on Android, iOS, Windows, etc.).</t>
  </si>
  <si>
    <t>Infor WFM can be accessed from an internet connected, compatible web browser, as well as iOS and Android smart devices.</t>
  </si>
  <si>
    <t>GT.28</t>
  </si>
  <si>
    <t xml:space="preserve">The system shall adhere to all applicable ADA related regulations for application performance and user interface. </t>
  </si>
  <si>
    <t>Infor WFM adheres to ADA related regulations.</t>
  </si>
  <si>
    <t>GT.29</t>
  </si>
  <si>
    <t>The system shall provide a production, test, development, and training environment including the ability to track software changes applied to each environment and roll back as necessary.</t>
  </si>
  <si>
    <t>Infor WFM includes 1 production environment and 2 non-production environments for test/development/training. Tracking changes and roll backs are delivered.</t>
  </si>
  <si>
    <t>Document Management</t>
  </si>
  <si>
    <t>GT.30</t>
  </si>
  <si>
    <t>The system shall integrate with third-party document management systems, including Lasferfiche.</t>
  </si>
  <si>
    <t>Infor WFM can integrate with any standards-based system.</t>
  </si>
  <si>
    <t>GT.31</t>
  </si>
  <si>
    <t>The system shall provide "Document Management System" functionality to track electronic files associated with specific system records.</t>
  </si>
  <si>
    <t>Desired</t>
  </si>
  <si>
    <t>Infor WFM includes a Infor Document Management that can track electronic files associated with specific system records.</t>
  </si>
  <si>
    <t>GT.32</t>
  </si>
  <si>
    <t>The system shall integrate with existing HR and payroll systems to automatically pull relevant employee data and link to the corresponding documents</t>
  </si>
  <si>
    <t xml:space="preserve">Infor WFM integrates with your existing HR and payroll systems, typically through a batch flat-file interface for performance reasons. The interfaces can be configured through the web browser based UI. </t>
  </si>
  <si>
    <t>GT.33</t>
  </si>
  <si>
    <t xml:space="preserve">The system shall provide the ability to link imported documents to specific records. </t>
  </si>
  <si>
    <t>Infor Document Management provides capability to link imported documents to specific records in-context.</t>
  </si>
  <si>
    <t>GT.34</t>
  </si>
  <si>
    <t>The system shall support data storage with discrete version control in accordance with defined operational standards.</t>
  </si>
  <si>
    <t>Infor supports document storage with version control in Infor Document Management to view past changes of the document, in accordance with operational standards.</t>
  </si>
  <si>
    <t>GT.35</t>
  </si>
  <si>
    <t>The system shall use "drag and drop", electronic file upload and scan document functionality to associate electronic files to transactions within the system.</t>
  </si>
  <si>
    <t>Document scanning with OCR is an add-on capability that is not included with the proposed solution.</t>
  </si>
  <si>
    <t>GT.36</t>
  </si>
  <si>
    <t>The system shall restrict modification of attached documents based on individual or department permissions based on user-defined criteria.</t>
  </si>
  <si>
    <t>Role-based access control capabilities are delivered to restrict modification of attached documents based on individual or group permissions.</t>
  </si>
  <si>
    <t>GT.37</t>
  </si>
  <si>
    <t>The system shall allow a user to scan documents directly into the system.</t>
  </si>
  <si>
    <t>GT.38</t>
  </si>
  <si>
    <t xml:space="preserve">The system shall permit export or a file directly for document storage, for example in a third-party system or network drive. </t>
  </si>
  <si>
    <t>GT.39</t>
  </si>
  <si>
    <t>The system shall email a hyperlink of an electronic file to another internal party.</t>
  </si>
  <si>
    <t>GT.40</t>
  </si>
  <si>
    <t xml:space="preserve">The system shall allow email of an electronic file to an internal or external party. </t>
  </si>
  <si>
    <t>GT.41</t>
  </si>
  <si>
    <t>The system shall identify records with documentation/attachments.</t>
  </si>
  <si>
    <t>GT.42</t>
  </si>
  <si>
    <t>The system shall associate electronic files with a system record with the following types: e.g., MS Excel, MS Word, PDF, .dwg, .tiff, .jpg, .msg.</t>
  </si>
  <si>
    <t>GT.43</t>
  </si>
  <si>
    <t>The system shall allow the City to restrict or define allowable file types.</t>
  </si>
  <si>
    <t>Standard file types are allowed by default, but further restricted through configuration.</t>
  </si>
  <si>
    <t>GT.44</t>
  </si>
  <si>
    <t>The system shall allow the City to set file size limitations.</t>
  </si>
  <si>
    <t>GT.45</t>
  </si>
  <si>
    <t>The system shall allow the City to electronically stamp documents with appropriate user-defined security permissions.</t>
  </si>
  <si>
    <t>GT.46</t>
  </si>
  <si>
    <t>The system shall limit the number of records generated in a query, with a notification to the user of an incomplete data set.</t>
  </si>
  <si>
    <t>GT.47</t>
  </si>
  <si>
    <t>The system shall support the purging of linked electronic files, according to City defined schedules, allowing for differing schedules based on the document, module, and/or litigation hold.</t>
  </si>
  <si>
    <t>GT.48</t>
  </si>
  <si>
    <t>The system shall support the archiving of linked electronic files, according to City defined schedules, allowing for differing schedules based on the document, module, and/or litigation hold.</t>
  </si>
  <si>
    <t>GT.49</t>
  </si>
  <si>
    <t>The system shall support automation of both purging and archiving of linked electronic files, allowing for movement from a production to secondary system location (without leaving the primary system), based on document, module, retention schedules, and/or litigation hold.</t>
  </si>
  <si>
    <t>GT.50</t>
  </si>
  <si>
    <t>The system shall have the capability to assign document or attachment classification based on user-defined criteria and workflows.</t>
  </si>
  <si>
    <t>GT.51</t>
  </si>
  <si>
    <t>The system shall have the capability to maintain documents or attachments securely based on classification that has been assigned according to user-defined criteria and workflows.</t>
  </si>
  <si>
    <t>GT.52</t>
  </si>
  <si>
    <t>The system shall electronically capture and store files, with Optical Character Recognition (OCR) capabilities that has the ability to assign classification, secure documents based on that classification, and restrict user access according to assigned security permissions.</t>
  </si>
  <si>
    <t>Document OCR is an add-on capability that is not included.</t>
  </si>
  <si>
    <t>GT.53</t>
  </si>
  <si>
    <t>The system shall provide audit trails to track any access, changes, or deletions made to employee files, including who accessed the file and when.</t>
  </si>
  <si>
    <t>GT.54</t>
  </si>
  <si>
    <t>The system shall allow administrators to define document retention policies based on municipal, state, or federal regulations.</t>
  </si>
  <si>
    <t>GT.55</t>
  </si>
  <si>
    <t>The system shall provide alerts for approaching retention deadlines and allow for review prior to disposal.</t>
  </si>
  <si>
    <t>GT.56</t>
  </si>
  <si>
    <t>The system shall allow for full-text search functionality across all stored employee documents.</t>
  </si>
  <si>
    <t>GT.57</t>
  </si>
  <si>
    <t>The system shall enable users to filter search results based on document metadata such as employee name, date, category, or document type.</t>
  </si>
  <si>
    <t>GT.58</t>
  </si>
  <si>
    <t>The system shall support quick retrieval of employee documents for auditing or legal purposes.</t>
  </si>
  <si>
    <t>GT.59</t>
  </si>
  <si>
    <t>The system shall support the bulk upload of documents, reducing the need for manual entry.</t>
  </si>
  <si>
    <t>GT.60</t>
  </si>
  <si>
    <t xml:space="preserve">The system shall support the ability to redact information from documents. </t>
  </si>
  <si>
    <t>GT.61</t>
  </si>
  <si>
    <t>The system shall support disaster recovery protocols, ensuring that employee documents can be restored in the event of a system failure or data breach.</t>
  </si>
  <si>
    <t>Infor has architected our multi-tenant Cloud solutions to eliminate single-points-of-failure, up to and including full data center failures, by distributing all resources required for delivery of the Cloud application services across fully redundant physical infrastructure within the datacenter, and across multiple physical datacenters within an Amazon Web Services (AWS) Region.  In the event of a catastrophic datacenter failure (which would trigger a Disaster Recovery activity in a traditional application deployment), all application load automatically and seamlessly transfers to one of the other datacenters in the Region. At worst, users will be required to reauthenticate themselves, and will then continue working where they left off.​ ​The RPO is 1 hour and the RTO is 12 hours.</t>
  </si>
  <si>
    <t>GT.62</t>
  </si>
  <si>
    <t>The system shall enable secure retrieval of deleted documents within a customizable user-defined retention period, with audit trails to track retrieval actions.</t>
  </si>
  <si>
    <t>GT.63</t>
  </si>
  <si>
    <t>The system shall provide real-time notifications and maintain a detailed audit log for all deletions, including mass deletions outside established retention schedules, capturing user details, timestamps, affected records, and enabling configurable alerts for compliance oversight.</t>
  </si>
  <si>
    <t>Security</t>
  </si>
  <si>
    <t>GT.64</t>
  </si>
  <si>
    <t>The system shall utilize the organization's authentication protocol (AD Azure). (https://learn.microsoft.com/en-us/azure/active-directory/fundamentals/auth-sync-overview).</t>
  </si>
  <si>
    <t>Infor applications rely on a multiple layer security model. The first layer is based on the customer's existing Identity Provider such as Active Directory. Infor applications have a trust relationship to the identity provider which is where all authentication takes place. Once authenticated, users can be connected to one or more security roles. This connection can be done in the identity provider or within the Infor application.</t>
  </si>
  <si>
    <t>GT.65</t>
  </si>
  <si>
    <t>The system shall support multi-factor authentication (MFA).</t>
  </si>
  <si>
    <t>Multi-factor authentication is supported. User authentication will be configured against your identity provider, allowing capabilities of your corporate identity and authentication methods to be enforced when signing into the CloudSuite on desktop and/or mobile apps.</t>
  </si>
  <si>
    <t>GT.66</t>
  </si>
  <si>
    <t>The system shall support detailed identity management.</t>
  </si>
  <si>
    <t>Infor's standard deployment strategy leverages the customer's Identity Management (IdM) solution for authentication through the use of a SAML 2.0-compliant trust. Any time a user attempts to access a Cloud application without proper authentication, the user is redirected to the customer's IdM and prompted to authenticate. Upon successful authentication, the IdM issues the user a security token that is recognized by the Cloud applications, and the user can continue to leverage the Cloud applications. Through this mechanism, all policies regarding password complexity, age, length, etc.) are completely within the control of the customer's security officer, and when a user changes their password internally, they are changing it for the Cloud. SAML 2.0 compliant vendors such as OKTA, DUO, MSFT, and many others are supported.</t>
  </si>
  <si>
    <t>GT.67</t>
  </si>
  <si>
    <t>The system shall utilize the existing Active Directory user authentication regardless of deployment method.</t>
  </si>
  <si>
    <t>GT.68</t>
  </si>
  <si>
    <t>The system shall support Single Sign-On (SSO).</t>
  </si>
  <si>
    <t xml:space="preserve">Infor solutions have robust SSO capability.  Most commonly SSO integration is achieved through use of SAML 2.0, but other methods are possible.  Application security is based on end-users role within the organization.  Security is granular to the field level and applied at every page request to ensure that end users only see the information that they are authorized to view. </t>
  </si>
  <si>
    <t>GT.69</t>
  </si>
  <si>
    <t>The system shall encrypt data stored in the database (data at rest).</t>
  </si>
  <si>
    <t>Data is encrypted at-rest with AES256.</t>
  </si>
  <si>
    <t>GT.70</t>
  </si>
  <si>
    <t>The system shall encrypt data stored in the application.</t>
  </si>
  <si>
    <t>All data is encrypted at the file system level with AWS ESB encryption.  Sensitive fields are further encrypted with DB encryption</t>
  </si>
  <si>
    <t>GT.71</t>
  </si>
  <si>
    <t>The system shall encrypt data in-transit.</t>
  </si>
  <si>
    <t>Data is encrypted in-transit with TLS 1.2.</t>
  </si>
  <si>
    <t>The system shall provide security at the following levels:</t>
  </si>
  <si>
    <t>GT.72</t>
  </si>
  <si>
    <t>Department;</t>
  </si>
  <si>
    <t>GT.73</t>
  </si>
  <si>
    <t>Division;</t>
  </si>
  <si>
    <t>GT.74</t>
  </si>
  <si>
    <t>Role or group;</t>
  </si>
  <si>
    <t>GT.75</t>
  </si>
  <si>
    <t>User ID;</t>
  </si>
  <si>
    <t>GT.76</t>
  </si>
  <si>
    <t>Screen;</t>
  </si>
  <si>
    <t>GT.77</t>
  </si>
  <si>
    <t>Menu;</t>
  </si>
  <si>
    <t>GT.78</t>
  </si>
  <si>
    <t>Report;</t>
  </si>
  <si>
    <t>GT.79</t>
  </si>
  <si>
    <t xml:space="preserve">Field; </t>
  </si>
  <si>
    <t>GT.80</t>
  </si>
  <si>
    <t>Field value as defined by the City (e.g., benefit category, employee class);</t>
  </si>
  <si>
    <t>Element in chart of accounts; and</t>
  </si>
  <si>
    <t>GT.81</t>
  </si>
  <si>
    <t>Transaction type.</t>
  </si>
  <si>
    <t>GT.82</t>
  </si>
  <si>
    <t>The system shall allow the City to determine which fields are visible to which security roles.</t>
  </si>
  <si>
    <t>The system shall track audit changes throughout the system that creates a log of all records maintained and includes:</t>
  </si>
  <si>
    <t>GT.83</t>
  </si>
  <si>
    <t>Date;</t>
  </si>
  <si>
    <t>GT.84</t>
  </si>
  <si>
    <t>Time, to the nearest minute;</t>
  </si>
  <si>
    <t>GT.85</t>
  </si>
  <si>
    <t>User;</t>
  </si>
  <si>
    <t>GT.86</t>
  </si>
  <si>
    <t>Information prior to change;</t>
  </si>
  <si>
    <t>GT.87</t>
  </si>
  <si>
    <t>Changed information; and</t>
  </si>
  <si>
    <t>GT.88</t>
  </si>
  <si>
    <t>Other administer-configurable information.</t>
  </si>
  <si>
    <t>GT.89</t>
  </si>
  <si>
    <t>The system shall provide configurable audit reports.</t>
  </si>
  <si>
    <t>Infor WFM includes pervasive auditability. Audit reports are available and configurable that capture each user’s transactions with a before and after snapshot of data changes for every user.</t>
  </si>
  <si>
    <t>GT.90</t>
  </si>
  <si>
    <t>The system shall automatically send configured audit reports on a scheduled basis or by a triggered audit event.</t>
  </si>
  <si>
    <t>GT.91</t>
  </si>
  <si>
    <t>The system shall allow auditing within modules to be determined by the module, and configured by the administrator.</t>
  </si>
  <si>
    <t>GT.92</t>
  </si>
  <si>
    <t>The system shall update all security roles automatically (user discretion) when a change in the "master" role is made with updates made in real time and applied to all in-progress activities.</t>
  </si>
  <si>
    <t>GT.93</t>
  </si>
  <si>
    <t>The system shall allow a city systems administrator to configure the duration in which audit logs are retained (e.g., 90 days).</t>
  </si>
  <si>
    <t>GT.94</t>
  </si>
  <si>
    <t>The system shall allow the City system administrator to add and change permissions for system access.</t>
  </si>
  <si>
    <t>GT.95</t>
  </si>
  <si>
    <t xml:space="preserve">The system shall log users off the system after a City systems administrator-defined period of inactivity. </t>
  </si>
  <si>
    <t>GT.96</t>
  </si>
  <si>
    <t>The system shall allow a City system administrator to log out users by module.</t>
  </si>
  <si>
    <t>GT.97</t>
  </si>
  <si>
    <t>The system shall allow multiple levels of City designated system administrators (i.e., IT/technical and end-user department/functional).</t>
  </si>
  <si>
    <t>GT.98</t>
  </si>
  <si>
    <t>The system shall restrict users by module from logging into the system during periodic system maintenance.</t>
  </si>
  <si>
    <t>GT.99</t>
  </si>
  <si>
    <t>The system shall track audit changes at the database-level.</t>
  </si>
  <si>
    <t>GT.100</t>
  </si>
  <si>
    <t>The system shall automate the export of audit logs.</t>
  </si>
  <si>
    <t>GT.101</t>
  </si>
  <si>
    <t>The system shall provide configurable exception reports.</t>
  </si>
  <si>
    <t>GT.102</t>
  </si>
  <si>
    <t>The system shall allow authorized users to have access to a log of security activity to determine users that have signed on and off the system, as well as unsuccessful attempts to sign on to the system.</t>
  </si>
  <si>
    <t>The system shall mask fields by user role including but not limited to:</t>
  </si>
  <si>
    <t>GT.103</t>
  </si>
  <si>
    <t>Tax numbers/ID;</t>
  </si>
  <si>
    <t>GT.104</t>
  </si>
  <si>
    <t>Date of Birth;</t>
  </si>
  <si>
    <t>GT.105</t>
  </si>
  <si>
    <t>Passwords;</t>
  </si>
  <si>
    <t>GT.106</t>
  </si>
  <si>
    <t>Bank account numbers;</t>
  </si>
  <si>
    <t>GT.107</t>
  </si>
  <si>
    <t>Social Security numbers;</t>
  </si>
  <si>
    <t>GT.108</t>
  </si>
  <si>
    <t>Driver's License numbers;</t>
  </si>
  <si>
    <t>GT.109</t>
  </si>
  <si>
    <t>Email addresses;</t>
  </si>
  <si>
    <t>GT.110</t>
  </si>
  <si>
    <t>Addresses; and</t>
  </si>
  <si>
    <t>GT.111</t>
  </si>
  <si>
    <t>Other, City-defined fields. Please describe limitations in comments.</t>
  </si>
  <si>
    <t>GT.112</t>
  </si>
  <si>
    <t xml:space="preserve">The system shall mask a portion of any of the above fields. </t>
  </si>
  <si>
    <t>Infor WFM supports data masking by user role.</t>
  </si>
  <si>
    <t>GT.113</t>
  </si>
  <si>
    <t>The system shall mask or allow select information defined by the City as confidential (e.g., police officer personal/home address).</t>
  </si>
  <si>
    <t>GT.114</t>
  </si>
  <si>
    <t>The system shall apply the same security permissions to system queries and reports as it does to data fields/elements, based on user/role (e.g., data fields masked on a record or transaction are similarly masked on reports run by the user).</t>
  </si>
  <si>
    <t>GT.115</t>
  </si>
  <si>
    <t>The system shall be operational on a 24 x 7 scheduled basis.</t>
  </si>
  <si>
    <t>GT.116</t>
  </si>
  <si>
    <t>The system shall ensure that all modules are compliant with the most recent version of the Payment Card Industry (PCI), Data Security Standards (DSS) .</t>
  </si>
  <si>
    <t>GT.117</t>
  </si>
  <si>
    <t>The system shall be compliant with FedRAMP requirements, ensuring adherence to stringent security and privacy standards for cloud-based systems authorized for use by federal agencies.</t>
  </si>
  <si>
    <t>Infor Government SaaS (IGS) is compliant with FedRAMP requirements and is listed on the FedRAMP marketplace, ensuring adherence to stringent security and privacy standards for cloud-based systems authorized for use by federal agencies.</t>
  </si>
  <si>
    <t>GT.118</t>
  </si>
  <si>
    <t>The system shall have a current FedRAMP Authorization to Operate (ATO) at a minimum Moderate impact level or High if required, with proof of compliance provided.</t>
  </si>
  <si>
    <t xml:space="preserve">Infor IGS is compliant with FedRAMP requirements and is listed on the FedRAMP marketplace, ensuring adherence to stringent security and privacy standards for cloud-based systems authorized for use by federal agencies.  </t>
  </si>
  <si>
    <t>GT.119</t>
  </si>
  <si>
    <t>The system shall support all applicable FedRAMP Moderate (or High) baseline controls aligned with NIST SP 800-53 Rev. 5 standards.</t>
  </si>
  <si>
    <t>GT.120</t>
  </si>
  <si>
    <t>The system shall provide data encrypted at rest and in transit using FIPS 140-2 validated cryptographic methods and comply with federal privacy regulations, including the Privacy Act of 1974.</t>
  </si>
  <si>
    <t xml:space="preserve">Infor SaaS solutions use industry standard encryption methods while transmitting or storing Licensee data; (1) In Transit the data is encrypted with TLS 1.2 and (2) while data at rest within SaaS the storage is encrypted with AES 256 bit. </t>
  </si>
  <si>
    <t>GT.121</t>
  </si>
  <si>
    <t>The system shall provide an incident response plan aligned with FedRAMP requirements and a disaster recovery plan with an RTO of 24 hours or less.</t>
  </si>
  <si>
    <t>The Recovery Time Objective (“RTO “) is the duration of time within which Subscription Services will be restored after declaration of a disaster. The Subscription Services will be operational within an RTO of twelve (12) hours for MT products proposed on this solution.</t>
  </si>
  <si>
    <t>GT.122</t>
  </si>
  <si>
    <t>The system shall be accessible per Section 508 standards, ensuring usability for all federal employees and contractors.</t>
  </si>
  <si>
    <t>Section 508 VPAT compliance statements for Infor Public Sector are available upon request. Additionally, ongoing improvements to enhance accessibility are implemented with each release cycle to ensure continued compliance and usability.</t>
  </si>
  <si>
    <t>GT.123</t>
  </si>
  <si>
    <t>The system shall maintain FedRAMP-compliant audit logs with retention, review, and integrity safeguards, protected from tampering and unauthorized access.</t>
  </si>
  <si>
    <t>GT.124</t>
  </si>
  <si>
    <t>The system data shall be stored and processed within U.S.-based FedRAMP-approved data centers.</t>
  </si>
  <si>
    <t>GT.125</t>
  </si>
  <si>
    <t>All proposed professional services providers shall demonstrate full compliance with all specified requirements noted above, ensuring expertise, capability, and adherence to the outlined standards.</t>
  </si>
  <si>
    <t>Yes.</t>
  </si>
  <si>
    <t>User Interface</t>
  </si>
  <si>
    <t>GT.126</t>
  </si>
  <si>
    <t>The system shall provide the user with integrated application modules that offer a consistent user interface to minimize user training and administration of the system.</t>
  </si>
  <si>
    <t xml:space="preserve">Infor provides a single user interface with integrated application modules and a consistent UI. </t>
  </si>
  <si>
    <t>GT.127</t>
  </si>
  <si>
    <t>The system shall provide drop down boxes, or other pick list function, for data selection.</t>
  </si>
  <si>
    <t>GT.128</t>
  </si>
  <si>
    <t>The system shall provide configurable quick keys or keyboard shortcuts (i.e., function keys).</t>
  </si>
  <si>
    <t>GT.129</t>
  </si>
  <si>
    <t>The system supports the ability for the City to designate which non-system required fields can be "made" required to support business operations.</t>
  </si>
  <si>
    <t>Non-system required fields can be configured to be "made" required to support business operations.</t>
  </si>
  <si>
    <t>GT.130</t>
  </si>
  <si>
    <t>The system shall provide an administrative messaging system (e.g., a message to alert users of system maintenance activity).</t>
  </si>
  <si>
    <t>GT.131</t>
  </si>
  <si>
    <t>The system shall provide customizable screens based on roles and permissions.</t>
  </si>
  <si>
    <t>GT.132</t>
  </si>
  <si>
    <t>The system shall provide contextual help (i.e., field descriptions that are displayed based on the location of the mouse or cursor).</t>
  </si>
  <si>
    <t>GT.133</t>
  </si>
  <si>
    <t>The system shall provide customizable help.</t>
  </si>
  <si>
    <t>Infor SmartHelp provides configurable in-context documentation and guides for the current screen or module the user is currently looking at.</t>
  </si>
  <si>
    <t>GT.134</t>
  </si>
  <si>
    <t>The system shall provide data validation on entry.</t>
  </si>
  <si>
    <t>Standard DB validation by default and can be enhanced with configuration.</t>
  </si>
  <si>
    <t>GT.135</t>
  </si>
  <si>
    <t>The system shall create error logs with details associated with the error.</t>
  </si>
  <si>
    <t>GT.136</t>
  </si>
  <si>
    <t>The system shall allow users to send error reports to the City IT Department.</t>
  </si>
  <si>
    <t>GT.137</t>
  </si>
  <si>
    <t>The system shall provide configuration options for the level of detail that is logged in error logs.</t>
  </si>
  <si>
    <t>GT.138</t>
  </si>
  <si>
    <t>The system shall add a new value to a pick list table without having to navigate from the table, with appropriate security permissions.</t>
  </si>
  <si>
    <t>GT.139</t>
  </si>
  <si>
    <t>The system shall spell check on any field with the ability for a user to accept or ignore suggestion.</t>
  </si>
  <si>
    <t>s</t>
  </si>
  <si>
    <t>GT.140</t>
  </si>
  <si>
    <t>The system shall validate against address field entries to align with City address standards.</t>
  </si>
  <si>
    <t>GT.141</t>
  </si>
  <si>
    <t>The system shall support CASS certification for USA and Canada.</t>
  </si>
  <si>
    <t>GT.142</t>
  </si>
  <si>
    <t xml:space="preserve">The system shall support international addresses. </t>
  </si>
  <si>
    <t>GT.143</t>
  </si>
  <si>
    <t xml:space="preserve">The system shall support international phone numbers. </t>
  </si>
  <si>
    <t>GT.144</t>
  </si>
  <si>
    <t>The system shall search by fragment or portion of a word or number.</t>
  </si>
  <si>
    <t>GT.145</t>
  </si>
  <si>
    <t>The system shall support multiple windows to be open at the same time.</t>
  </si>
  <si>
    <t>GT.146</t>
  </si>
  <si>
    <t>The system shall warn a user that they are about to execute a process and ask if they want to proceed (i.e., to warn before posting a batch of changes, etc.).</t>
  </si>
  <si>
    <t>GT.147</t>
  </si>
  <si>
    <t>The system shall allow an administrator to configure which business process are prompted with a warning to proceed, with appropriate security permissions.</t>
  </si>
  <si>
    <t>GT.148</t>
  </si>
  <si>
    <t>The system shall allow the configuration of processes using either the keyboard only, the mouse only, or a combination of the two, depending on a user's preference.</t>
  </si>
  <si>
    <t>GT.149</t>
  </si>
  <si>
    <t>The system shall allow the system administrator to rename field labels.</t>
  </si>
  <si>
    <t>Field labels are configurable in the system.</t>
  </si>
  <si>
    <t>GT.150</t>
  </si>
  <si>
    <t>The system shall support pre-filled fields in appropriately pre-formatted screens eliminating redundant data entry.</t>
  </si>
  <si>
    <t>GT.151</t>
  </si>
  <si>
    <t>The system shall display which environment the user is logged into (i.e., test vs. production).</t>
  </si>
  <si>
    <t>GT.152</t>
  </si>
  <si>
    <t>The system shall render application windows to the set screen resolution without application window truncation, or require scrolling to access all areas of the window.</t>
  </si>
  <si>
    <t>Infor applications are HTML5 responsive for dynamic rendering and responsiveness.</t>
  </si>
  <si>
    <t>GT.153</t>
  </si>
  <si>
    <t>The system shall allow application windows, including text and field dimensions, to be maximized to fit allotted screen size (i.e., increase window size to increase amount of data displayed instead of simply zooming in on data).</t>
  </si>
  <si>
    <t>GT.154</t>
  </si>
  <si>
    <t>The system shall allow users to securely log in using proxy accounts or alternative personas while maintaining full accountability and auditability of actions performed under those accounts.</t>
  </si>
  <si>
    <t>Workflow</t>
  </si>
  <si>
    <t>GT.155</t>
  </si>
  <si>
    <t>The system shall initiate and track workflow and approval processes.</t>
  </si>
  <si>
    <t xml:space="preserve">
Configurable workflows in Infor WFM can be applied to a range of functionalities, including approvals, timesheet edits based on form submissions, shift swaps, time-off requests, and clock corrections. These are just some examples, as the solution is highly flexible and can be tailored to meet unique organizational processes and requirements, allowing for customized workflows that align with specific policies and operational needs.</t>
  </si>
  <si>
    <t>GT.156</t>
  </si>
  <si>
    <t>The system shall allow systems administrators to assign different levels of approval for the same user.</t>
  </si>
  <si>
    <t>Yes, Infor WFM allows users to have multiple assigned roles, each with different levels of approval. System administrators can configure role-based access controls to ensure users have the appropriate approval permissions based on their responsibilities.</t>
  </si>
  <si>
    <t>GT.157</t>
  </si>
  <si>
    <t>The system shall allow systems administrators to configure the system to maintain separation of duties related to workflow approval processes.</t>
  </si>
  <si>
    <t>Yes, Infor WFM enables system administrators to define and enforce separation of duties within workflow approval processes. The system allows role-based access controls and configurable approval workflows to ensure that no single user has conflicting responsibilities, supporting compliance and reducing the risk of fraud or errors.</t>
  </si>
  <si>
    <t>GT.158</t>
  </si>
  <si>
    <t>The system shall allow users to approve multiple tasks/transactions simultaneously.</t>
  </si>
  <si>
    <t>Yes, the system provides tools that enable users to approve multiple tasks or transactions at once. For example, time-off requests can be approved in bulk using the Time Off Planner, and timesheet exceptions can be managed efficiently through the Supervisor Approval Worksheet. These features streamline administrative processes and improve workflow efficiency.</t>
  </si>
  <si>
    <t>GT.159</t>
  </si>
  <si>
    <t>The system shall provide workflow functionality in all proposed system modules.</t>
  </si>
  <si>
    <t>Please see our response to GT.156. This applies to all system modules.</t>
  </si>
  <si>
    <t>The system shall set workflow rules by:</t>
  </si>
  <si>
    <t>GT.160</t>
  </si>
  <si>
    <t>Yes. Please see our response to GT.156. Infor WFM offers highly flexible workflow capabilities that can be configured to align with an organization's specific processes and approval structures. The system supports automated workflows for various tasks, including scheduling, time-off requests, and exception approvals. A detailed discussion will be needed to tailor the configuration to the City's exact requirements.</t>
  </si>
  <si>
    <t>GT.161</t>
  </si>
  <si>
    <t>Role;</t>
  </si>
  <si>
    <t>Please see our response to GT.161.</t>
  </si>
  <si>
    <t>GT.162</t>
  </si>
  <si>
    <t>GT.163</t>
  </si>
  <si>
    <t>Any string in the Chart of Accounts or Account;</t>
  </si>
  <si>
    <t>GT.164</t>
  </si>
  <si>
    <t>Thresholds;</t>
  </si>
  <si>
    <t>GT.165</t>
  </si>
  <si>
    <t>Percentage argument;</t>
  </si>
  <si>
    <t>GT.166</t>
  </si>
  <si>
    <t>Numerical argument;</t>
  </si>
  <si>
    <t>GT.167</t>
  </si>
  <si>
    <t>Record type (i.e., new hire, leave request, etc.);</t>
  </si>
  <si>
    <t>GT.168</t>
  </si>
  <si>
    <t>Priority type;</t>
  </si>
  <si>
    <t>GT.169</t>
  </si>
  <si>
    <t xml:space="preserve">Geographic location; and </t>
  </si>
  <si>
    <t>GT.170</t>
  </si>
  <si>
    <t>Other City-defined criteria. Please describe limitations in comments.</t>
  </si>
  <si>
    <t>GT.171</t>
  </si>
  <si>
    <t>The system shall allow temporary availability status changes of users (e.g., unavailable due to vacation time).</t>
  </si>
  <si>
    <t>Infor WFM factors in vacation, time off, and availability patterns when displaying employee availability for scheduling. However, the system does not provide real-time status updates (e.g., available/away). If needed, a flag can be added to an employee's profile to designate them as "unavailable" for a specified period. Further discussion can be held to explore potential solutions.</t>
  </si>
  <si>
    <t>GT.172</t>
  </si>
  <si>
    <t>The system shall re-route workflow assignments based on availability triggered by user unavailable status.</t>
  </si>
  <si>
    <t>The workflow process can take into account “what if” scenarios so the path the work unit travels changes based on differing variables.</t>
  </si>
  <si>
    <t>GT.173</t>
  </si>
  <si>
    <t>The system shall re-route workflow assignments based on availability triggered by City-defined periods of no response.</t>
  </si>
  <si>
    <t>The workflow process can take into account “what if” scenarios so the path the work unit travels changes based on differing variables. In addition, the workflow process can include time based variables so a work unit can be elevated in priority or bypass a decision maker in order to speed up the process.</t>
  </si>
  <si>
    <t>GT.174</t>
  </si>
  <si>
    <t>The system shall notify a system admin of unsuccessful workflow processes.</t>
  </si>
  <si>
    <t xml:space="preserve">Errors throughout the system are tracked in the error log and can also be delivered to the system administrator’s inbox, ensuring timely awareness and resolution of workflow failures. </t>
  </si>
  <si>
    <t>GT.175</t>
  </si>
  <si>
    <t>The system shall provide event-driven notification by email to multiple users that can be configured at any step within any workflow.</t>
  </si>
  <si>
    <t xml:space="preserve">Yes, notifications in Infor WFM are highly configurable and can be triggered at any step within a workflow. </t>
  </si>
  <si>
    <t>GT.176</t>
  </si>
  <si>
    <t>The system shall allow notifications to be configurable (on/off) by the individual user type and/or module.</t>
  </si>
  <si>
    <t>Notifications are highly configurable throughout the system.</t>
  </si>
  <si>
    <t>GT.177</t>
  </si>
  <si>
    <t>The system shall provide customizable notifications to alert users of workflow assignments that remain unapproved based on user-defined criteria.</t>
  </si>
  <si>
    <t>GT.178</t>
  </si>
  <si>
    <t>The system shall allow graphical tools for documenting workflow.</t>
  </si>
  <si>
    <t>Yes, the system provides graphical tools for workflow documentation through Infor ION, which allows users to visually design, manage, and monitor workflows.</t>
  </si>
  <si>
    <t>GT.179</t>
  </si>
  <si>
    <t>The system shall support workflow review groups. (e.g., assign a review to planning review group to be visible and accessible to all users in that group).</t>
  </si>
  <si>
    <t xml:space="preserve">Yes, workflows can be configured to route approvals and reviews to a designated group rather than a single individual. </t>
  </si>
  <si>
    <t>GT.180</t>
  </si>
  <si>
    <t>The system shall allow for a user to review and approve a workflow transaction directly from within an email, without requiring the user to follow a link to the system to approve the transaction (e.g., an approver can click "approve" in the email and have the approval be recorded in the system, and trigger the next applicable workflow step).</t>
  </si>
  <si>
    <t>Workflows can be approved from within the email without needing to do it from the system.</t>
  </si>
  <si>
    <t>On Premise Environments Only</t>
  </si>
  <si>
    <t>GT.181</t>
  </si>
  <si>
    <t>The system shall allow centralized deployment of system updates and system maintenance.</t>
  </si>
  <si>
    <t>GT.182</t>
  </si>
  <si>
    <t>The system shall allow remote deployment of system updates and system maintenance.</t>
  </si>
  <si>
    <t>GT.183</t>
  </si>
  <si>
    <t>The system shall allow properly authorized users to configure and maintain all system settings from any workstation on the local/wide area network.</t>
  </si>
  <si>
    <t>GT.184</t>
  </si>
  <si>
    <t xml:space="preserve">The system shall have the capability to provide support through remote vendor access to the application in accordance with City procedures. </t>
  </si>
  <si>
    <t>GT.185</t>
  </si>
  <si>
    <t>The system shall operate in a virtual server environment.</t>
  </si>
  <si>
    <t>GT.186</t>
  </si>
  <si>
    <t>The system shall operate in a virtual desktop environment.</t>
  </si>
  <si>
    <t>Mobile Devices</t>
  </si>
  <si>
    <t>GT.187</t>
  </si>
  <si>
    <t xml:space="preserve">The system shall provide a user interface that is fully accessible from mobile devices. </t>
  </si>
  <si>
    <t>GT.188</t>
  </si>
  <si>
    <t>The system is HTML responsive and can adjust to screen size of the mobile device being used. (e.g., iPhone, iPad, laptop).</t>
  </si>
  <si>
    <t>GT.189</t>
  </si>
  <si>
    <t>The system shall provide an iOS app for use on both iPhones and iPads.</t>
  </si>
  <si>
    <t>GT.190</t>
  </si>
  <si>
    <t>The system shall provide an Android app for use on Android phones and tablets.</t>
  </si>
  <si>
    <t>Vendor Support</t>
  </si>
  <si>
    <t>GT.191</t>
  </si>
  <si>
    <t>The vendor will schedule planned outage times to be outside standard City business hours.</t>
  </si>
  <si>
    <t>Clients receive email notification 72 hours prior to the scheduled maintenance window. With the multi-tenant platform, application of the patches, fixes, and upgrades are applied simultaneously on all the tenants (production and non-production).
The annual release calendar is published online in the support portal and is always available to clients. Up-to-date maintenance windows are published in Infor’s support portal at Knowledge Base article KB 2053402.
Application Releases (irrespective of small or large) are applied on a monthly basis. Ideally major updates occur twice in a year. These updates are applied at the same time on all the tenants (production and non-production). For new major features that could introduce significant changes to the end-users, products typically have the capability to toggle-on (i.e., activate a new feature). This allows users to preview the features for a limited time in a non-production tenant prior to activation in the production-tenant.</t>
  </si>
  <si>
    <t>GT.192</t>
  </si>
  <si>
    <t>The vendor will provide support during and outside standard City business hours.</t>
  </si>
  <si>
    <t>Infor will provide24x7x365 online access to the Infor Concierge which contains services such as online incident logging, tracking and management, knowledge base articles, latest Subscription Software release information, and Subscription Software Documentation.
Critical incident support is a support service offered for Severity 1 incidents outside of standard hours. The Support Portal Support Plan for most Infor products includes Critical Incident Support for Severity 1 incidents 24 x 7. There are approximately 1,700 employees in the Global Support organization supporting Infor Cloud Suites and applications.  It is one team using the same tools and support procedures.
For general support, Infor will provide telephone support Monday through Friday, 8:00 a.m. to 5:00 p.m., local time, in the client’s time zone, excluding holidays observed by Infor, which fall within the applicable coverage window. Support hours may vary based on the applicable Subscription Software product, in which case applicable Support hours are noted in specific knowledge base articles, on Infor Concierge, located at concierge.infor.com.</t>
  </si>
  <si>
    <t>GT.193</t>
  </si>
  <si>
    <t>The system shall provide an online tutorial to assist users learning the software.</t>
  </si>
  <si>
    <t>GT.194</t>
  </si>
  <si>
    <t>The vendor will coordinate any scheduled maintenance or outages with the City's Control Boards and not execute any changes until permission is gained from the City.</t>
  </si>
  <si>
    <t>Customers are notified through email 72 hours prior to the scheduled maintenance window. On the Multi-Tenant platform application of the patches, fixes, and upgrades affects multiple lnfor customers and are applied at the same time on all the tenants (production and non-production).
An annual release calendar is published online on the support portal and is always available to customers. Up-to-date maintenance windows are published on Infor’s support portal as well. As the SaaS platform would serve all the tenants deployed in it, the maintenance window is consolidated to a pre-determined time and cannot be delayed or  forgone by customers.</t>
  </si>
  <si>
    <t>GT.195</t>
  </si>
  <si>
    <t>The vendor will notify the City of any unanticipated changes to the City's database or applications as a result of support actions.</t>
  </si>
  <si>
    <r>
      <t xml:space="preserve">Future: </t>
    </r>
    <r>
      <rPr>
        <sz val="10"/>
        <color theme="1"/>
        <rFont val="Arial"/>
        <family val="2"/>
      </rPr>
      <t>Feature/Function</t>
    </r>
    <r>
      <rPr>
        <b/>
        <sz val="10"/>
        <color theme="1"/>
        <rFont val="Arial"/>
        <family val="2"/>
      </rPr>
      <t xml:space="preserve"> will be available in a future software release</t>
    </r>
    <r>
      <rPr>
        <sz val="10"/>
        <color theme="1"/>
        <rFont val="Arial"/>
        <family val="2"/>
      </rPr>
      <t xml:space="preserve"> available to the City by July 1, 2025, at which point it will be implemented in accordance with agreed-upon configuration planning with the City. </t>
    </r>
  </si>
  <si>
    <r>
      <t xml:space="preserve">Customization: </t>
    </r>
    <r>
      <rPr>
        <sz val="10"/>
        <color theme="1"/>
        <rFont val="Arial"/>
        <family val="2"/>
      </rPr>
      <t>Feature/Function is</t>
    </r>
    <r>
      <rPr>
        <b/>
        <sz val="10"/>
        <color theme="1"/>
        <rFont val="Arial"/>
        <family val="2"/>
      </rPr>
      <t xml:space="preserve"> not included</t>
    </r>
    <r>
      <rPr>
        <sz val="10"/>
        <color theme="1"/>
        <rFont val="Arial"/>
        <family val="2"/>
      </rPr>
      <t xml:space="preserve"> in the current software release, and is not planned to be a part of a future software release. However,</t>
    </r>
    <r>
      <rPr>
        <b/>
        <sz val="10"/>
        <color theme="1"/>
        <rFont val="Arial"/>
        <family val="2"/>
      </rPr>
      <t xml:space="preserve"> this feature could be provided with custom modifications.</t>
    </r>
    <r>
      <rPr>
        <sz val="10"/>
        <color theme="1"/>
        <rFont val="Arial"/>
        <family val="2"/>
      </rPr>
      <t xml:space="preserve"> All related customization costs should be indicated in Attachment C – Cost Worksheet. </t>
    </r>
  </si>
  <si>
    <r>
      <t>No: Feature/Function cannot be provided</t>
    </r>
    <r>
      <rPr>
        <sz val="9"/>
        <color theme="1"/>
        <rFont val="Arial"/>
        <family val="2"/>
      </rPr>
      <t xml:space="preserve">. </t>
    </r>
  </si>
  <si>
    <t>Workforce Planning / Budgeting</t>
  </si>
  <si>
    <t>Description of Requirement</t>
  </si>
  <si>
    <t>General Requirements</t>
  </si>
  <si>
    <t>BO.1</t>
  </si>
  <si>
    <t>The system shall have a Personnel Budget module to use the same chart of accounts as the Financial system.</t>
  </si>
  <si>
    <t>The system shall support a multiple year budget processes up to 5 years.</t>
  </si>
  <si>
    <t>The system shall support a multiple year budget processes up to 10 years.</t>
  </si>
  <si>
    <t>The system shall provide a framework or model for budgeting, so that once a budget model is built, changes to the budget only require entering revised amounts.</t>
  </si>
  <si>
    <t>The system shall provide payroll and benefit information by position, for budgeting purposes.</t>
  </si>
  <si>
    <t>The system shall provide the ability to run comparison reports between budgeted positions vs approved positions.</t>
  </si>
  <si>
    <t>The system shall provide the ability to run comparison reports between filled positions vs budgeted positions vs approved positions.</t>
  </si>
  <si>
    <t>Position Control</t>
  </si>
  <si>
    <t>The system shall have a position control file to ensure that new employees are linked to authorized pay and position and to ensure that employment does not exceed authorized levels and adopted budget funding.</t>
  </si>
  <si>
    <t>The system shall establish and track information for each position including historical data.</t>
  </si>
  <si>
    <t>The system shall define multiple working titles for a position with effective dating (where changes require workflow approvals).</t>
  </si>
  <si>
    <t>The system shall provide a user-defined convention for the position control number.</t>
  </si>
  <si>
    <t>The system shall automatically or manually assign position numbers.</t>
  </si>
  <si>
    <t>The system shall maintain an unlimited number of positions.</t>
  </si>
  <si>
    <t>The system shall make mass changes on employee data based on reorganizations (reassign departments or divisions).</t>
  </si>
  <si>
    <t>The system shall add or delete mass employee (FTE) to departments or divisions based upon user-defined need.</t>
  </si>
  <si>
    <t>The system shall initiate mass changes (which may require workflow) on employee data based on MOU or other position changes that impact the benefits and/or pay components associated with the position.</t>
  </si>
  <si>
    <t>The system shall designate a specific salary structure (based on pay schedule tables) for each position class including grade, step, and min/max range.</t>
  </si>
  <si>
    <t>The system shall assign a job code and associated information as the default to a position with effective dating.</t>
  </si>
  <si>
    <t>The system shall enter position start and end dates for each unique position ID, retain historical data and reason for position begin/end.</t>
  </si>
  <si>
    <t>The system shall designate positions as classified or unclassified.</t>
  </si>
  <si>
    <t>The system shall reclassify positions (with workflow).</t>
  </si>
  <si>
    <t>The system shall provide versioning control to view the chronological history of a position including current and prior titles and pay grades.</t>
  </si>
  <si>
    <t>The system shall provide for history (including audit trail) of all changes to positions and job changes (including change reason).</t>
  </si>
  <si>
    <t>The system shall define reporting relationships for each position control number for the purposes of creating organizational charts and sending e-mail or online notices.</t>
  </si>
  <si>
    <t>The system shall define reporting relationships for each position control number, and allow for employees transferred into a new position to automatically be assigned into a pre-determined reporting hierarchy.</t>
  </si>
  <si>
    <t>The system shall generate and print organizational charts, where employees and/or positions may be shown.</t>
  </si>
  <si>
    <t>The system shall compile and automatically update an organizational chart for a selected portion of the organization, where employees and/or positions may be shown.</t>
  </si>
  <si>
    <t>The system shall produce point-in-time organizational charts (including historical and future dated versions).</t>
  </si>
  <si>
    <t>The system shall allow users to generate future-dated/"what if" scenario organizational charts.</t>
  </si>
  <si>
    <t>The system shall override the default supervisor assigned for workflow approvals to position control record modifications with appropriate security permissions.</t>
  </si>
  <si>
    <t>The system shall track the following position information:</t>
  </si>
  <si>
    <t>Multiple organizational levels;</t>
  </si>
  <si>
    <t>Pay grade and step plan (e.g., Police/Fire);</t>
  </si>
  <si>
    <t>Pay schedule;</t>
  </si>
  <si>
    <t>Position Number;</t>
  </si>
  <si>
    <t>Position Type (full-time, part-time, hourly);</t>
  </si>
  <si>
    <t>Assignment (Patrol vs. Detective for one police officer position control record);</t>
  </si>
  <si>
    <t>Job Classification Code;</t>
  </si>
  <si>
    <t>Job Classification Title;</t>
  </si>
  <si>
    <t>Date Filled;</t>
  </si>
  <si>
    <t>Date Vacated;</t>
  </si>
  <si>
    <t xml:space="preserve">Programs; </t>
  </si>
  <si>
    <t xml:space="preserve">Incentives and certification pay; </t>
  </si>
  <si>
    <t>Comments;</t>
  </si>
  <si>
    <t>Date established or approved;</t>
  </si>
  <si>
    <t>Daily Hours;</t>
  </si>
  <si>
    <t>Budgeted Cost;</t>
  </si>
  <si>
    <t>Budgeted Hourly Wage/Salary Cost;</t>
  </si>
  <si>
    <t>Budgeted Benefit Cost;</t>
  </si>
  <si>
    <t>Budgeted Additional Pay;</t>
  </si>
  <si>
    <t>Retirement Class;</t>
  </si>
  <si>
    <t>Group Class for Benefits;</t>
  </si>
  <si>
    <t>Actual Cost broken out (salary, benefits, other pay, additional user-defined);</t>
  </si>
  <si>
    <t>Actual Hours;</t>
  </si>
  <si>
    <t>Actual Salary Cost;</t>
  </si>
  <si>
    <t>Actual Benefit Cost;</t>
  </si>
  <si>
    <t>Actual Additional Pay;</t>
  </si>
  <si>
    <t>Worker's Compensation SOC (Standard Occupational Classification) code;</t>
  </si>
  <si>
    <t>Safety sensitive type (e.g., CDL, Other, Driving, Non-Driving, other user-defined);</t>
  </si>
  <si>
    <t>Type of license (user-defined);</t>
  </si>
  <si>
    <t>Endorsements (user-defined);</t>
  </si>
  <si>
    <t>Personal Protective Equipment (PPE, user-defined);</t>
  </si>
  <si>
    <t>FLSA Status;</t>
  </si>
  <si>
    <t>EEO Function;</t>
  </si>
  <si>
    <t>EEO Category;</t>
  </si>
  <si>
    <t>Work Location (e.g., building, mail stop, cube and other locations);</t>
  </si>
  <si>
    <t>Primary and Secondary Supervisor(s);</t>
  </si>
  <si>
    <t>Funding Source Codes (chart of accounts code, i.e., fund and department);</t>
  </si>
  <si>
    <t>End Date;</t>
  </si>
  <si>
    <t>Status (e.g., active, inactive, frozen, pending);</t>
  </si>
  <si>
    <t>Assigned assets/City property (e.g., cell phone);</t>
  </si>
  <si>
    <t>Other user-defined;</t>
  </si>
  <si>
    <t>MOU/Non-MOU; and</t>
  </si>
  <si>
    <t>Classified/Non-Classified.</t>
  </si>
  <si>
    <t>The system shall effective date (including future date) changes to positions, job codes, jobs and other position/job related variables.</t>
  </si>
  <si>
    <t>The system shall query all job descriptions for words or portion of a word.</t>
  </si>
  <si>
    <t>The system shall make mass changes to multiple job descriptions at one-time.</t>
  </si>
  <si>
    <t>The system shall upload a supporting document to multiple job/positions at one-time.</t>
  </si>
  <si>
    <t>The system shall attach documents to position control records.</t>
  </si>
  <si>
    <t>The system shall assign multiple funding sources including project and grants to each employee or position.</t>
  </si>
  <si>
    <t>The system shall track positions as contingent positions based on grant funding.</t>
  </si>
  <si>
    <t>The system shall track grant start and end dates and tie the information into the position funded status.</t>
  </si>
  <si>
    <t>The system shall provide position control at the department level with inquiry and print capability.</t>
  </si>
  <si>
    <t>The system shall provide read-only information regarding position control at the department level with inquiry and print capability.</t>
  </si>
  <si>
    <t>The system shall initiate and track position change requests by department (e.g., reclassification, reorganization) with workflow.</t>
  </si>
  <si>
    <t>The system shall identify position status:</t>
  </si>
  <si>
    <t>Budgeted;</t>
  </si>
  <si>
    <t>Allocated;</t>
  </si>
  <si>
    <t>Unfunded;</t>
  </si>
  <si>
    <t>Under/Over filled (less/greater pay than budgeted);</t>
  </si>
  <si>
    <t>Encumbered;</t>
  </si>
  <si>
    <t>Vacant;</t>
  </si>
  <si>
    <t xml:space="preserve">Held; </t>
  </si>
  <si>
    <t>Reduction in Force (RIF);</t>
  </si>
  <si>
    <t>Active;</t>
  </si>
  <si>
    <t>Frozen; and</t>
  </si>
  <si>
    <t>Other user-defined.</t>
  </si>
  <si>
    <t>The system shall track authorized positions by exempt vs. non exempt.</t>
  </si>
  <si>
    <t>The system shall track positions by FTE or wage/salary range (e.g., budget by FTE or budget by salary range).</t>
  </si>
  <si>
    <t>The system shall track less than full FTE position control.</t>
  </si>
  <si>
    <t>The system shall track temporary, hourly, intern, and seasonal positions (positions without benefits).</t>
  </si>
  <si>
    <t>The system shall assign multiple employees to a single position with warning messages (e.g., over hire scenario).</t>
  </si>
  <si>
    <t>The system shall track part time (positions with benefits).</t>
  </si>
  <si>
    <t xml:space="preserve">The system shall budget by hours available. </t>
  </si>
  <si>
    <t>WFM</t>
  </si>
  <si>
    <t>The system shall assign employee to multiple positions including one primary and one or more secondary jobs.</t>
  </si>
  <si>
    <t>The system shall allow employees to be assigned to and paid from multiple positions in different funds, organizational units, classes, statuses, etc.</t>
  </si>
  <si>
    <t>The system shall drill-down from a filled position to the employee detail.</t>
  </si>
  <si>
    <t>The system shall identify background check requirements at the position level.</t>
  </si>
  <si>
    <t>The system shall identify drug test and other test requirements at the position level.</t>
  </si>
  <si>
    <t>Forecasting</t>
  </si>
  <si>
    <t>The system shall provide a budget model or framework for forecasting purposes for a minimum of the current year plus five future years.</t>
  </si>
  <si>
    <t>Infor EPM enables multi-year forecasting across multiple planning cycles, providing comprehensive and flexible support for long-term financial planning.</t>
  </si>
  <si>
    <t>The system shall provide forecasting capabilities that use real-time data and information.</t>
  </si>
  <si>
    <t>The data is seamlessly integrated with the ERP system, either on-demand or according to a predefined schedule. Once the data is integrated into the Enterprise Performance Management (EPM) system, any updates, revisions, or changes are reflected in real time, ensuring immediate visibility and accuracy.</t>
  </si>
  <si>
    <t>The system shall provide salary and benefit forecasting capabilities based on the import of real-time data from the payroll application/module.</t>
  </si>
  <si>
    <t>Infor EPM - Workforce Budgeting offers seamless integration of live personnel data from the GHR and Payroll systems, including salary tables, pay and benefit information, job classifications, as well as position and employee details. This integration enables the calculation of costs, the creation of what-if scenarios, and the provision of detailed comparisons, all essential for effective planning and decision-making.</t>
  </si>
  <si>
    <t>The system shall provide budget trending and forecasting capabilities including but not limited to:</t>
  </si>
  <si>
    <t>Straight line projection;</t>
  </si>
  <si>
    <t>Infor EPM offers robust budgeting capabilities, allowing for the phasing of data to account for seasonality, as well as the option to apply straight-line data spreading for more consistent financial planning.</t>
  </si>
  <si>
    <t>Trend analysis;</t>
  </si>
  <si>
    <t>Percentage based on last year actual;</t>
  </si>
  <si>
    <t>Infor EPM offers powerful functionality to configure a variety of options for seeding the upcoming budget or forecast. This includes, but is not limited to, basing it on the prior year's actual or budget data, applying percentage increases or decreases to last year's figures, or using the average of the past several years to inform the forecast.</t>
  </si>
  <si>
    <t>Percentage based on last year budgeted;</t>
  </si>
  <si>
    <t>See BO.113</t>
  </si>
  <si>
    <t>Monthly budget based on prior year actual trend data for a particular month;</t>
  </si>
  <si>
    <t>Last year actual for the remainder of the current fiscal year;</t>
  </si>
  <si>
    <t>Rolling averages for the previous 12 months;</t>
  </si>
  <si>
    <t>Any segment in the chart of accounts; and</t>
  </si>
  <si>
    <t>Infor EPM supports robust dimensionality, providing the flexibility to budget and report on data across multiple perspectives, ensuring comprehensive and tailored financial insights.</t>
  </si>
  <si>
    <t>Other, user-defined.</t>
  </si>
  <si>
    <t>Infor EPM is fully configurable to meet your specific budgeting and reporting requirements without the need for code changes, offering flexibility to adapt and scale as your organization grows.</t>
  </si>
  <si>
    <t>The system shall provide salary and benefit forecasting capabilities based on the import from the payroll application including:</t>
  </si>
  <si>
    <t>Number of positions;</t>
  </si>
  <si>
    <t>Number of pay periods;</t>
  </si>
  <si>
    <t>Multiple types of pay as identified by the City (e.g., skill pay, assignment pay);</t>
  </si>
  <si>
    <t>Current salary ranges;</t>
  </si>
  <si>
    <t>Mid-year pay adjustments at the individual employee/position level (e.g., anniversary based step increases);</t>
  </si>
  <si>
    <t>Mid-year pay adjustments that apply universally (e.g., Cost of Living Adjustment increases);</t>
  </si>
  <si>
    <t>Incentives and overtime;</t>
  </si>
  <si>
    <t>Comp time;</t>
  </si>
  <si>
    <t>Infor EPM - Workforce Budgeting supports the ability to calculate various benefits and pay types. However, additional information is required to fully understand your specific expectations and requirements, allowing us to assess how best we can meet this functionality to your satisfaction.</t>
  </si>
  <si>
    <t>Longevity;</t>
  </si>
  <si>
    <t>See BO.127</t>
  </si>
  <si>
    <t>Stability;</t>
  </si>
  <si>
    <t>Holiday pay days;</t>
  </si>
  <si>
    <t>Shift differential;</t>
  </si>
  <si>
    <t>Retro pay;</t>
  </si>
  <si>
    <t>Lead pay;</t>
  </si>
  <si>
    <t>Fringe benefit changes (e.g., 401k, etc.);</t>
  </si>
  <si>
    <t>Type of position;</t>
  </si>
  <si>
    <t>Position code;</t>
  </si>
  <si>
    <t>Employee ID;</t>
  </si>
  <si>
    <t>Overtime expenses;</t>
  </si>
  <si>
    <t>Employee Group; and</t>
  </si>
  <si>
    <t>The system shall drill down to salary and benefit budget and actual details by person and/or position based on permissions.</t>
  </si>
  <si>
    <t>The system shall create budget projections based on current actuals with or without multipliers or seasonality.</t>
  </si>
  <si>
    <t>The system shall allow multiple users to build and save budget forecasting scenarios.</t>
  </si>
  <si>
    <t>The system shall allow at least 99 budget forecasting models to be saved per year, system wide.</t>
  </si>
  <si>
    <t>The system shall purge forecasting projections either at the time of budget adoption or other event, or by a user with appropriate permissions.</t>
  </si>
  <si>
    <t>The system shall have certain line items within budget forecasting projections to be established City-wide (i.e., a new pension rate that will be applicable in all forecasting projects).</t>
  </si>
  <si>
    <t>The system shall enter and store notes and comments and/or attach supporting documentation to each budget forecast model.</t>
  </si>
  <si>
    <t>Infor understands the importance of documentation in Financial Planning and Analysis and fully supports the ability to incorporate attachments and comments throughout the planning process, ensuring seamless communication and comprehensive record-keeping.</t>
  </si>
  <si>
    <t>The system shall allow budget forecasts/models to be named.</t>
  </si>
  <si>
    <t>The system shall provide long-term operating forecasting capabilities for a minimum of five years in the future.</t>
  </si>
  <si>
    <t xml:space="preserve">The system shall provide "what if" scenario projections for the budget. </t>
  </si>
  <si>
    <t>The system shall allow system-wide changes to a particular budget line item/category occurring across departments or divisions (i.e., 10% decrease in fuel cost across all City departments or division budgets).</t>
  </si>
  <si>
    <t>Infor recognizes the unique needs that each organization brings to budgeting and forecasting. Infor EPM is designed to provide the flexibility to budget in a way that best suits your organization, whether through a bottom-up approach, top-down, or a combination of both.</t>
  </si>
  <si>
    <t>Reporting and Querying</t>
  </si>
  <si>
    <t>The system shall export personnel budget data to Microsoft Excel or other software program.</t>
  </si>
  <si>
    <t>The system shall import personnel budget data via Microsoft Excel or other software program into the system.</t>
  </si>
  <si>
    <t xml:space="preserve">The system shall track and report on adjustments made to the personnel budget during the year. </t>
  </si>
  <si>
    <t xml:space="preserve">The system shall track and report on amendments made to the personnel budget during the year. </t>
  </si>
  <si>
    <t>The system shall report on personnel budgets at any level of the chart of account structure.</t>
  </si>
  <si>
    <t>The system shall display personnel budget-to-actual with percentages and actual dollars of available budget for an account or group of accounts at any time, in real time.</t>
  </si>
  <si>
    <t>The system shall display personnel budget-to-actual with percentages and actual dollars for an account or group of accounts at any time including future time periods (e.g., projected months).</t>
  </si>
  <si>
    <t>The system shall project and report on end of year accruals (e.g., payroll).</t>
  </si>
  <si>
    <t>The system shall provide multi-year queries for a minimum of 10 years.</t>
  </si>
  <si>
    <t>The system shall generate a report showing: salary and benefits by fund, department/division, civil service classification, entity, activity, account, grant, project, program, object, and other user-defined criteria.</t>
  </si>
  <si>
    <t>The system shall generate expenditure reports by cost center, category, division, fund, and other user-defined criteria.</t>
  </si>
  <si>
    <t>The system shall generate a report of all active, approved positions.</t>
  </si>
  <si>
    <t>The system shall generate a report of vacant positions and associated savings for the current fiscal year.</t>
  </si>
  <si>
    <t>The system shall produce a variety of salary reports, including reports on scenarios, including those that may have one or more elements that affect salaries and benefits (e.g., COLA or benefit adjustments).</t>
  </si>
  <si>
    <t>The system shall generate a report that contains a combination of prior complete years and "current" partial year with a normalized 12-month total (i.e., to predict the remaining months in the current year).</t>
  </si>
  <si>
    <t>The system shall generate a position history report that shows position and salary changes for multiple years.</t>
  </si>
  <si>
    <t>The system shall retrieve custom reports of position history to include but not limited to: dept, unit, pos. no., position status, action and reason codes, effective date, classification, FLSA ID, supervisor name, authorized FTE, filled FTE, vacant count, accounting, # of incumbent(s), and current incumbent name(s).</t>
  </si>
  <si>
    <t>The system shall generate the following reports:</t>
  </si>
  <si>
    <t>Time to complete Position Control Requests (annual basis);</t>
  </si>
  <si>
    <t xml:space="preserve"> Position history;</t>
  </si>
  <si>
    <t xml:space="preserve"> Vacant positions; and</t>
  </si>
  <si>
    <t>Incumbent history: (e.g., history of all incumbents who have filled a position and all the assigned attributes of the position (market range, classification, start date, etc.).</t>
  </si>
  <si>
    <r>
      <t>No: Feature/Function cannot be provided</t>
    </r>
    <r>
      <rPr>
        <sz val="10"/>
        <color theme="1"/>
        <rFont val="Arial"/>
        <family val="2"/>
      </rPr>
      <t xml:space="preserve">. </t>
    </r>
  </si>
  <si>
    <t>Human Resources, Personnel Management, and Employee Relations</t>
  </si>
  <si>
    <t>HRE.1</t>
  </si>
  <si>
    <t>The system shall provide an employee central/master file that is the single source of employee records in which all other proposed system modules interact with.</t>
  </si>
  <si>
    <t>HRE.2</t>
  </si>
  <si>
    <t>The system shall integrate with the proposed Payroll and Financial modules, including (but not limited to) the following: Time Entry, Payroll, General Ledger, Project Accounting, Grant Management, and Budget.</t>
  </si>
  <si>
    <t>HRE.3</t>
  </si>
  <si>
    <t>The system shall provide audit trail reporting of all data entries, changes and deletions by user, date, time and workstation.</t>
  </si>
  <si>
    <t>HRE.4</t>
  </si>
  <si>
    <t>The system shall establish workflow rules by department, employee group, or other user-defined criteria.</t>
  </si>
  <si>
    <t>Workflow rules can be configured by various criteria</t>
  </si>
  <si>
    <t>The system shall provide workflow functionality with appropriate security permissions to support Human Resources Management processes, including (but not limited to) the following:</t>
  </si>
  <si>
    <t xml:space="preserve">Personnel Actions; </t>
  </si>
  <si>
    <t>New Hire On-Boarding;</t>
  </si>
  <si>
    <t>Employee Termination Activities;</t>
  </si>
  <si>
    <t>Discipline;</t>
  </si>
  <si>
    <t>Grievances; and</t>
  </si>
  <si>
    <t>Performance Management.</t>
  </si>
  <si>
    <t>The system shall limit user access to correspondence Activity Log items, as defined by user security/role.</t>
  </si>
  <si>
    <t>Roll-based security is a standard feature</t>
  </si>
  <si>
    <t>Employee Central/Master File Data</t>
  </si>
  <si>
    <t>The system shall set up an employee master file for each employee.</t>
  </si>
  <si>
    <t>The system shall maintain all employee file change history (including pay, position, status, etc.).</t>
  </si>
  <si>
    <t>The system shall maintain employee master file for the following types of employees:</t>
  </si>
  <si>
    <t>Regular full-time and part-time employees;</t>
  </si>
  <si>
    <t>Temporary full-time and part-time employees;</t>
  </si>
  <si>
    <t>Full-time and part-time contractors;</t>
  </si>
  <si>
    <t>Elected officials;</t>
  </si>
  <si>
    <t>Seasonal employees (full-time and part-time);</t>
  </si>
  <si>
    <t>Retirees;</t>
  </si>
  <si>
    <t xml:space="preserve">Paid and unpaid interns; </t>
  </si>
  <si>
    <t xml:space="preserve">Volunteers; </t>
  </si>
  <si>
    <t>Uniformed Personnel; and</t>
  </si>
  <si>
    <t>Other user defined.</t>
  </si>
  <si>
    <t>User-defined person types can be stored in the system</t>
  </si>
  <si>
    <t>The system shall maintain a unique employee number for each person regardless of their employment status within the system (i.e., termination, reinstatement, retirement).</t>
  </si>
  <si>
    <t>The system shall maintain and track at a minimum the following employee data, with effective dating, for each employee:</t>
  </si>
  <si>
    <t>Employee Number (Minimum six characters/digits);</t>
  </si>
  <si>
    <t>Employee status (active, inactive, on leave, etc.);</t>
  </si>
  <si>
    <t>Name (Last, First, Middle, Suffix);</t>
  </si>
  <si>
    <t>Preferred Name;</t>
  </si>
  <si>
    <t>Maiden/Former Name/Aliases/Nicknames;</t>
  </si>
  <si>
    <t>Sex;</t>
  </si>
  <si>
    <t>Gender;</t>
  </si>
  <si>
    <t>Preferred Pronoun(s);</t>
  </si>
  <si>
    <t>Race/Ethnicity;</t>
  </si>
  <si>
    <t>Social Security number;</t>
  </si>
  <si>
    <t>Marital Status;</t>
  </si>
  <si>
    <t>If married, identify if spouse works for the City and spouse name;</t>
  </si>
  <si>
    <t>Working relationship of the spouse can be added as a user field</t>
  </si>
  <si>
    <t>Relationship with other City employees;</t>
  </si>
  <si>
    <t>If relationship, employee name and position;</t>
  </si>
  <si>
    <t>Background check results (State, Federal), with access limited by security roles;</t>
  </si>
  <si>
    <t>Badge Number (i.e., officer badge);</t>
  </si>
  <si>
    <t>Multiple Telephone Numbers;</t>
  </si>
  <si>
    <t>Multiple Addresses (including mailing address);</t>
  </si>
  <si>
    <t>Multiple E-Mail Addresses;</t>
  </si>
  <si>
    <t>Seniority Date;</t>
  </si>
  <si>
    <t>Hire Date;</t>
  </si>
  <si>
    <t>Rehire Date;</t>
  </si>
  <si>
    <t>Retirement Date;</t>
  </si>
  <si>
    <t>Longevity Date;</t>
  </si>
  <si>
    <t>Multiple Employee Event Dates (e.g., hire, full-time, etc.);</t>
  </si>
  <si>
    <t>The system shall support a minimum of 15 configurable date fields to drive automated processes and workflow management (e.g., compensation changes, eligibility determinations, etc.);</t>
  </si>
  <si>
    <t>Unlimited date fields can be configured</t>
  </si>
  <si>
    <t>Citizenship;</t>
  </si>
  <si>
    <t>Military Status and Branch;</t>
  </si>
  <si>
    <t>Veteran Status (user defined list of values);</t>
  </si>
  <si>
    <t>Retired (Y/N);</t>
  </si>
  <si>
    <t>W-4 and Indicators;</t>
  </si>
  <si>
    <t>Medical certification expiration date;</t>
  </si>
  <si>
    <t>Driver's License Class (multiple user defined);</t>
  </si>
  <si>
    <t>Driver's License Expiration Date;</t>
  </si>
  <si>
    <t>Driver's License Issue Date;</t>
  </si>
  <si>
    <t>Driver's License Number;</t>
  </si>
  <si>
    <t>Driver's License Restrictions;</t>
  </si>
  <si>
    <t>Driver's License State;</t>
  </si>
  <si>
    <t>Driver's License Endorsements;</t>
  </si>
  <si>
    <t>Multiple Emergency Contacts;</t>
  </si>
  <si>
    <t>Bargaining unit;</t>
  </si>
  <si>
    <t>Equipment issued to employees (e.g., phone, laptop, keys) and asset tag numbers where applicable;</t>
  </si>
  <si>
    <t>Certifications and Licenses;</t>
  </si>
  <si>
    <t>Immigration Status (I9);</t>
  </si>
  <si>
    <t>Work status expiration date (e.g., I9); and</t>
  </si>
  <si>
    <t>Other User Defined.</t>
  </si>
  <si>
    <t>Low-code configuration is part of the solution which can be used to add additional fields and business logic</t>
  </si>
  <si>
    <t>The system shall calculate, track, and maintain employees' years of service, including start dates, adjustments for breaks in service, and relevant milestones for compliance and reporting purposes.</t>
  </si>
  <si>
    <t>The system shall maintain a detailed history of the most recent payroll checks issued, including dates, amounts, and associated employee records, with an intuitive interface for ease of viewing and access within each employee's file.</t>
  </si>
  <si>
    <t>The system shall send notification to track upcoming expirations of Work status expiration date (e.g., I9).</t>
  </si>
  <si>
    <t>The system shall preclude employees from user defined actions/processes based on employee status (e.g., employee on FMLA will not accrue leave, an employee with an expired CDL license would not receive incentive pay etc.).</t>
  </si>
  <si>
    <t>The system shall allow an unlimited number of employee file user-defined fields. Vendor to define any limitations in the comments field.</t>
  </si>
  <si>
    <t>The system shall assign role-based security to a position, supervisor, or individual user to control what employee information is accessible with limiting view and/or edit access including limiting a supervisor to their direct reports.</t>
  </si>
  <si>
    <t>The system shall provide online inquiry to user-defined portions of the personnel master file by employee number, by employee name, organizational code, or user defined criteria with appropriate security restrictions.</t>
  </si>
  <si>
    <t>The system shall approve temporary access to an employee file or other records by department (e.g., if a department needs to hire from another department and needs access to performance reviews).</t>
  </si>
  <si>
    <t>The system shall flag certain employees personnel files as confidential or exempt from Freedom of Information Act based upon unit/division/department (e.g., undercover employees in law enforcement, or relatives of law enforcement officers).</t>
  </si>
  <si>
    <t>The system shall scan and store employee images (photos).</t>
  </si>
  <si>
    <t>Employee photos can be uploaded as part of the employee's profile. The solution does not include Scanning hardware.</t>
  </si>
  <si>
    <t>The system shall archive and easily retrieve on-line employee records based on City retention requirements after retirement/termination, with various time periods based upon the records (e.g., audit records, asset records, etc.).</t>
  </si>
  <si>
    <t>Archiving of candidate records is available now. Archiving of employee records will be added in the future.</t>
  </si>
  <si>
    <t>Employees can have unlimited work assignments. Each is effective dated.</t>
  </si>
  <si>
    <t>The system shall provide automated record purge functionality, based on City-defined criteria and record retention policies.</t>
  </si>
  <si>
    <t>The system shall specifically mark records to prevent deletion based on standard record retention policies.</t>
  </si>
  <si>
    <t>This can be included as part of the purge criteria.</t>
  </si>
  <si>
    <t xml:space="preserve">The system shall notify a supervisor/manager when a new employee file is created within their reporting organization/hierarchy. </t>
  </si>
  <si>
    <t>Job Classification Tables</t>
  </si>
  <si>
    <t>The system shall store job descriptions, with controls in place to limit edits, and to maintain historical job descriptions.</t>
  </si>
  <si>
    <t>The system shall track the following job classification information:</t>
  </si>
  <si>
    <t>Pay grade and step plan;</t>
  </si>
  <si>
    <t>Position Type (classified, unclassified, reduced hours);</t>
  </si>
  <si>
    <t>Subject to shift work;</t>
  </si>
  <si>
    <t>EEO-4 Function;</t>
  </si>
  <si>
    <t>EEO-4 Category;</t>
  </si>
  <si>
    <t>Management level;</t>
  </si>
  <si>
    <t xml:space="preserve">Workers Compensation code; </t>
  </si>
  <si>
    <t xml:space="preserve">Hazardous pay code; </t>
  </si>
  <si>
    <t>Employee Default Pays (e.g., overtime, comp time, straight time, or either, etc.);</t>
  </si>
  <si>
    <t xml:space="preserve">FLSA Status; </t>
  </si>
  <si>
    <t>Benefit Eligibility;</t>
  </si>
  <si>
    <t>Benefit eligibility may be determined based on multiple criteria depending on the city's requirements</t>
  </si>
  <si>
    <t>Sworn/Non-Sworn;</t>
  </si>
  <si>
    <t>Union/Non-Union;</t>
  </si>
  <si>
    <t>Multiple safety sensitive position flags, per position (City drug testing eligibility and Department of Transportation (DOT) regulatory indicators); and</t>
  </si>
  <si>
    <t>Any field that is not preconfigured can be added as a user field</t>
  </si>
  <si>
    <t>The system shall integrate or link job descriptions with HR system modules/functional areas (e.g., Recruiting, Performance Management, Compensation Management, ESS).</t>
  </si>
  <si>
    <t>The system shall maintain minimum qualifications for each position.</t>
  </si>
  <si>
    <t>Personnel Actions</t>
  </si>
  <si>
    <t>HRE.109</t>
  </si>
  <si>
    <t>The system shall support decentralized Personnel Actions (P.A.s), whereby end-users initiate P.A.s within the system (including at the department level and from within HR).</t>
  </si>
  <si>
    <t>The system shall provide an electronic Personnel Action form that includes the following features:</t>
  </si>
  <si>
    <t>Dynamic help, including form assistance that guides the user through required fields and screens (e.g., the type of PA selected determines the information user must provide on the form);</t>
  </si>
  <si>
    <t>Each Personnel Action can be configured to only show the fields relevant to that action</t>
  </si>
  <si>
    <t xml:space="preserve">The system shall support custom Personnel Action form templates. </t>
  </si>
  <si>
    <t>Unlimited custom actions are supported which can be copied from delivered actions or created from scratch</t>
  </si>
  <si>
    <t>Integrated data (e.g., employee data populates when employee ID entered);</t>
  </si>
  <si>
    <t>Multi-directional configurable workflow processing/approvals (e.g., department director approval may be required in some departments but not others);</t>
  </si>
  <si>
    <t>Workflow rules with unlimited complexity can be configured</t>
  </si>
  <si>
    <t>Electronic signature;</t>
  </si>
  <si>
    <t>Printable PA forms - completed and blank;</t>
  </si>
  <si>
    <t>Includes generation of other forms/sub-forms associated with PA (e.g., military leave request form);</t>
  </si>
  <si>
    <t>Accommodates attachments; and</t>
  </si>
  <si>
    <t>PA description field containing at least 255 characters.</t>
  </si>
  <si>
    <t>The system shall generate a PDF of a PA on more than one page, and not truncate fields or comments.</t>
  </si>
  <si>
    <t>The system shall copy an existing PA.</t>
  </si>
  <si>
    <t xml:space="preserve">The system shall set up and establish rules, workflows, and track changes for the following Personnel Actions: </t>
  </si>
  <si>
    <t>New Hire;</t>
  </si>
  <si>
    <t>Position Changes (e.g., Transfer, Promotion);</t>
  </si>
  <si>
    <t>Rehire;</t>
  </si>
  <si>
    <t>Reclassification;</t>
  </si>
  <si>
    <t>Name changes;</t>
  </si>
  <si>
    <t>Various types of Retirement (user-defined);</t>
  </si>
  <si>
    <t>Various types of Separation/Terminations (voluntary, involuntary, Reduction in Force - user-defined);</t>
  </si>
  <si>
    <t>Various types of suspensions (user-defined);</t>
  </si>
  <si>
    <t>Multiple probationary periods (introductory period and others);</t>
  </si>
  <si>
    <t>Transition on/off Modified Duty and other types of injury;</t>
  </si>
  <si>
    <t>Demotion;</t>
  </si>
  <si>
    <t>Multiple Longevity Types (e.g., duration of time in current position);</t>
  </si>
  <si>
    <t>Compensation changes to base salary (with a user defined list of comp increases/decreases types - e.g., across the board, equity adjustments, merit increases, comp decrease, step increases);</t>
  </si>
  <si>
    <t>Add pays not included in base both regular and one time payments (e.g., uniform allowances, bilingual pay, assignment pay);</t>
  </si>
  <si>
    <t>Changes to position status (e.g., inactivate/reactivate);</t>
  </si>
  <si>
    <t>Multiple types of service years;</t>
  </si>
  <si>
    <t>Non-cash compensation (e.g., accrual);</t>
  </si>
  <si>
    <t>Standard hours change (e.g., 30-hr to 40-hr, 52-hr to 40-hr);</t>
  </si>
  <si>
    <t>Leaves (per user defined list - e.g., FMLA, military, LWOP, administrative leave); and</t>
  </si>
  <si>
    <t>The system shall support the entry and processing of multiple personnel actions for an employee concurrently, ensuring accurate tracking and seamless workflow integration.</t>
  </si>
  <si>
    <t>The system shall lock employee records during active personnel actions within the workflow, ensuring data integrity by preventing conflicting changes, unauthorized modifications, or overrides to employee data.</t>
  </si>
  <si>
    <t>This can be configured.</t>
  </si>
  <si>
    <t>The system shall make personnel actions effective in the middle of a pay period (per user defined business rules).</t>
  </si>
  <si>
    <t>The system shall prompt a user to complete a personnel action when a position is vacated.</t>
  </si>
  <si>
    <t>The system shall establish and track expiration dates and notifications related to job status.</t>
  </si>
  <si>
    <t>The system shall display all personnel actions within a department to an approver with the appropriate security permissions.</t>
  </si>
  <si>
    <t>The system shall send an alert to a user when a temporary employee is near the end of their contract.</t>
  </si>
  <si>
    <t>The system shall maintain an audit log of all personnel-related transactions and activity.</t>
  </si>
  <si>
    <t>The system shall maintain a record of all personnel-related transactions and activity, and provides the ability to view and/or print any electronic approval or action that has been taken.</t>
  </si>
  <si>
    <t>The system shall transfer an employee to a different department/division or payroll group without re-entering the entire employee file.</t>
  </si>
  <si>
    <t>The system shall default specified Job Code data (e.g., pay grade, schedule, probation period, leave types, pay types, civil service classification) to new position and employee record, with ability for default values to be overridden by the user (with appropriate security).</t>
  </si>
  <si>
    <t>The system shall automatically update an employee's accruals when a job change results in accrual plan changes.</t>
  </si>
  <si>
    <t>The system shall process personnel transactions for multiple organizational units (mass changes).</t>
  </si>
  <si>
    <t>The system shall allow users to configure assignment of employee IDs when entering more than one new hire (resulting in the ID showing seniority/order of hire).</t>
  </si>
  <si>
    <t>The system can be configured to either automatically assign employee numbers or allow the user to enter them. Most customers prefer automatic assignment.</t>
  </si>
  <si>
    <t>The system shall accept retroactive changes to any element of a personnel record, with appropriate security permissions, ensuring all forward-calculations are made appropriately (including retroactive calculations of pay and deductions - including the appropriate pay rate/table, leave accrual, retirement, benefit calculations, etc.).</t>
  </si>
  <si>
    <t>The system shall provide a date-based personnel system that allows "personnel/employee actions" to be automatically triggered based upon user defined criteria.</t>
  </si>
  <si>
    <t xml:space="preserve">The system shall provide a notification to manager(s) or (other designated role/end-user) based on user defined criteria (e.g., step increase, end of assignment pay, probationary period, temporary light-duty end-date). </t>
  </si>
  <si>
    <t xml:space="preserve">The system shall provide a notification to manager(s) or (other designated role/end-user) in advance of change (e.g., step increase, end of assignment pay, probationary period, temporary light-duty end-date). </t>
  </si>
  <si>
    <t>The system shall establish personnel action workflow rules by department, employee group or bargaining unit.</t>
  </si>
  <si>
    <t>The system shall establish personnel action workflow rules by personnel action reason/type.</t>
  </si>
  <si>
    <t>The system shall provide workflow for approval processes at multiple approval levels with date/time/ID stamp for electronic signature.</t>
  </si>
  <si>
    <t xml:space="preserve">The ability to view and monitor workflow tracking. </t>
  </si>
  <si>
    <t>The system shall provide all personnel transaction processing (new hire, term, etc.) across multiple functional areas so that a single process includes employment, payroll, benefits, etc.</t>
  </si>
  <si>
    <t>The system shall automate personnel record, compensation, and benefits information updates to be automatically applied within the appropriate file records based on successful completion an approval of related workflow processes.</t>
  </si>
  <si>
    <t>The system shall provide checklists for employee hire and termination process to ensure all steps are completed (checklist should include policy and agreement documents).</t>
  </si>
  <si>
    <t>Transition management provides both the collection of the required materials and the tracking mechanism.</t>
  </si>
  <si>
    <t>The system shall automatically initiate onboarding notifications and/or workflow processes for new hires (e.g., City system access, physical access, uniform, tools).</t>
  </si>
  <si>
    <t>The system shall automatically initiate termination notifications and/or workflow processes for separated employees (i.e., City system access, physical access, equipment collection, final paycheck).</t>
  </si>
  <si>
    <t>The system shall support user-defined onboarding/termination checklists.</t>
  </si>
  <si>
    <t>The system shall scan, link, or upload and categorize/classify different types of documents and associate them with an employee.</t>
  </si>
  <si>
    <t>The system shall provide a report of pending personnel actions.</t>
  </si>
  <si>
    <t>The system shall provide a self-service portal enabling employees to submit voluntary resignation requests securely and efficiently, with automated acceptance and notification workflows.</t>
  </si>
  <si>
    <t>The system shall create City defined compliance reports.</t>
  </si>
  <si>
    <t>The system shall report at the organizational, department, and supervisor levels on workforce and succession planning based on access permissions.</t>
  </si>
  <si>
    <t>The system shall conduct, monitor, and report on organizational engagement surveys.</t>
  </si>
  <si>
    <t>The system shall provide a management level dashboard that allows users to perform analysis and view metrics at the employee, division, department and organizational level (accessed according to user role/security).</t>
  </si>
  <si>
    <t>The system shall generate all Human Resources reporting necessary and required to meet external mandates for defined end users with appropriate security permissions (including City/Local, State, Federal). These should include the generation of all reports and forms that comply with EEOC, OSHA, Department of Labor, Military Status, and FLSA standards and regulations.</t>
  </si>
  <si>
    <t>The system shall generate all benefits reporting necessary and required to meet external mandates for defined end users with appropriate security permissions (including City/Local, State, Federal). These should include the generation of all reports and forms that comply with FMLA, IRS, and ACA standards and regulations.</t>
  </si>
  <si>
    <t>The system shall export data from reports into standard applications (including Excel, CSV, PDF, HTML, other user-defined standard applications) for spreadsheet comparison, graphing, etc.</t>
  </si>
  <si>
    <t>The system shall provide dashboard displays for certain data to report such things as number of accidents, employees on leave, or other information that user departments may want to regularly view.</t>
  </si>
  <si>
    <t>The system shall generate new hire reporting.</t>
  </si>
  <si>
    <t>The system shall generate and securely transmit new hire reporting files in the required format to the appropriate state agency, ensuring compliance with state requirements.</t>
  </si>
  <si>
    <t>The system shall provide online view and reporting of employee's total compensation package including but not limited to: benefits, employee and employer contributions, base pay, add pay, accruals, FLSA status, and overtime.</t>
  </si>
  <si>
    <t>The system shall alert when the funding of a grant will end that is currently funding a position.</t>
  </si>
  <si>
    <t>This is part of FSM.</t>
  </si>
  <si>
    <t>The system shall report on training costs.</t>
  </si>
  <si>
    <t>The system shall track and report current and historical benefit costs including (but not limited to): employer cost; employee cost; and total premiums/contributions.</t>
  </si>
  <si>
    <t>The system shall report compensation trends and costs.</t>
  </si>
  <si>
    <t xml:space="preserve">The system shall report on vacancy details. </t>
  </si>
  <si>
    <t>The system shall report all required and optional training, licenses, certifications, and other related reports by:</t>
  </si>
  <si>
    <t>Employee;</t>
  </si>
  <si>
    <t>Year;</t>
  </si>
  <si>
    <t>Department, Division, Unit(s);</t>
  </si>
  <si>
    <t>Training Sessions;</t>
  </si>
  <si>
    <t>Training source (i.e., web-based external training); and</t>
  </si>
  <si>
    <t>The system shall generate the following performance measurement reports:</t>
  </si>
  <si>
    <t>Time to complete position control Requests (annual basis);</t>
  </si>
  <si>
    <t>Sworn Police Turnover on an Annual Basis (# of police turnover / # of total sworn police);</t>
  </si>
  <si>
    <t>Sworn Fire Turnover on an Annual Basis (# of fire turnover / # of total sworn fire);</t>
  </si>
  <si>
    <t>Full-Time General Government Turnover - Annualized (Turnover of FT General Government Employees / # of FT General Government Employees); and</t>
  </si>
  <si>
    <t>Employees Terminated on a quarterly and annual basis.</t>
  </si>
  <si>
    <t>REC.1</t>
  </si>
  <si>
    <t>The system shall provide a Recruitment module that is integrated with all other proposed system modules such as the Employee File, Position Control, Payroll, Time Entry and Benefits.</t>
  </si>
  <si>
    <t>REC.2</t>
  </si>
  <si>
    <t>REC.3</t>
  </si>
  <si>
    <t xml:space="preserve">The system shall provide mobile optimization (e.g., allow for resizing and formatting of the applicant screen if viewed on a mobile device such as cell phone or tablet). </t>
  </si>
  <si>
    <t>The system shall generate electronic requisitions to fill vacancies, containing:</t>
  </si>
  <si>
    <t>Department number;</t>
  </si>
  <si>
    <t>Remote Work;</t>
  </si>
  <si>
    <t>Location;</t>
  </si>
  <si>
    <t>Shift;</t>
  </si>
  <si>
    <t>Position number;</t>
  </si>
  <si>
    <t>Job/Position title;</t>
  </si>
  <si>
    <t>Class code;</t>
  </si>
  <si>
    <t>Status (full-time/part-time, permanent/temporary);</t>
  </si>
  <si>
    <t>Reason for vacancy (e.g., promotion, transfer, termination, etc.);</t>
  </si>
  <si>
    <t>Date vacancy created;</t>
  </si>
  <si>
    <t>Date requisition created;</t>
  </si>
  <si>
    <t>Date needed;</t>
  </si>
  <si>
    <t>Closing date (date field);</t>
  </si>
  <si>
    <t>Open until filled (Yes/No);</t>
  </si>
  <si>
    <t>Pay grade;</t>
  </si>
  <si>
    <t>Salary range (with no min or max limits i.e., not limited to the positions salary range);</t>
  </si>
  <si>
    <t>Multiple budget account codes;</t>
  </si>
  <si>
    <t>Recruitment type (general public, City only, department only);</t>
  </si>
  <si>
    <t>Exempt/non-exempt status;</t>
  </si>
  <si>
    <t>User-defined special requirements for the position (e.g., CDL);</t>
  </si>
  <si>
    <t>Multiple hiring officers/Division Director;</t>
  </si>
  <si>
    <t>The application automatically includes both a reporting manager and a hiring manager.  Additional hiring officers can be configured.</t>
  </si>
  <si>
    <t>Contact name;</t>
  </si>
  <si>
    <t>Contact phone;</t>
  </si>
  <si>
    <t>Requisition status (close, re-open, or update requisition);</t>
  </si>
  <si>
    <t>Classified/Non-Classified;</t>
  </si>
  <si>
    <t>Safety Sensitive Classification;</t>
  </si>
  <si>
    <t>Grant Funded;</t>
  </si>
  <si>
    <t>Benefit Eligibility; and</t>
  </si>
  <si>
    <t>Other user-defined fields.</t>
  </si>
  <si>
    <t>The system shall, upon creation of a job requisition, generate a system-assigned requisition number and creation date based on the system date (real date), with the ability to adjust the numbering schema automatically at the start of each fiscal year.</t>
  </si>
  <si>
    <t>The requisition number is automatically assigned upon creation of the job requisition.  Manipulation of this core sequencing is not supported, but the autosequenced key could be prepended with a fiscal year indicator.</t>
  </si>
  <si>
    <t>The system shall tie a requisition to a specific job code.</t>
  </si>
  <si>
    <t>The system shall allow for varying requisition numbers, including City-defined requisition numbers that are alphanumeric.</t>
  </si>
  <si>
    <t>See REC.34</t>
  </si>
  <si>
    <t>The system shall establish classes (or categories/types) of requisitions.</t>
  </si>
  <si>
    <t>The system shall pre-populate requisition fields based on position control number (e.g., salary ranges, job description) with the ability to override.</t>
  </si>
  <si>
    <t>The system shall allow users to copy information from a previously submitted requisition to a new one.</t>
  </si>
  <si>
    <t>The system shall restrict entry of personnel requisitions to only those eligible and fully funded positions with a position control number (e.g., vacancies).</t>
  </si>
  <si>
    <t>The system shall restrict entry of personnel requisitions to only one in-progress (e.g., submitted, pending, held) requisition per available position control number at a time. This intends to restrict two or more requisitions being entered for the same available position.</t>
  </si>
  <si>
    <t>Budget control can be enabled to included requisitions, which prevents recruiting beyond the available budget.</t>
  </si>
  <si>
    <t>The system shall support both internal and external posting of job openings that are open to a single or multiple departments (e.g., advertise only to water vs. advertise City-wide).</t>
  </si>
  <si>
    <t>The system shall seamlessly integrate with external agencies to request, receive, and securely process electronic credit and background checks, ensuring compliance with data protection standards.</t>
  </si>
  <si>
    <t>Background checks with any provider can be configured.</t>
  </si>
  <si>
    <t>The system shall restrict user access to requisitions according to user-defined authorization rules.</t>
  </si>
  <si>
    <t>The system shall allow authorized users to search within any field within the requisition for the purposes of querying and ad-hoc report creation.</t>
  </si>
  <si>
    <t>The system shall store job postings and/or descriptions in an easily updated format.</t>
  </si>
  <si>
    <t>The system shall maintain job posting and/or description history, including prior versions and active dates.</t>
  </si>
  <si>
    <t>The system shall allow authorized users to view and sort all job requisitions on various fields, including (but not limited to):</t>
  </si>
  <si>
    <t>Requisition number/ID;</t>
  </si>
  <si>
    <t>Requisition creation date;</t>
  </si>
  <si>
    <t xml:space="preserve">Requisition status (open/closed); </t>
  </si>
  <si>
    <t xml:space="preserve">Filled requisitions; </t>
  </si>
  <si>
    <t>Job title;</t>
  </si>
  <si>
    <t>CDL;</t>
  </si>
  <si>
    <t>By Recruiter;</t>
  </si>
  <si>
    <t>Hiring Manager; and</t>
  </si>
  <si>
    <t>Views and sorting can be configured.</t>
  </si>
  <si>
    <t>The system shall tie requisitions to job codes (or other City-defined codes), allowing for sorting/querying based on classification.</t>
  </si>
  <si>
    <t>The system shall ensure appropriate approvals have been received on position requests.</t>
  </si>
  <si>
    <t>The system shall set a user-defined job posting time period.</t>
  </si>
  <si>
    <t>The system shall permit authorized users to close or delete a requisition manually.</t>
  </si>
  <si>
    <t>The system shall automatically close the requisition when the hiring process has been completed (i.e., if a one-to-one ratio between the requisition and the number of vacancies being filled).</t>
  </si>
  <si>
    <t>The system shall automatically track "Date of last update," including name of user making the last saved update.</t>
  </si>
  <si>
    <t>The system shall notify requestor when position has been approved and initiate other related events (e.g., recruitment process).</t>
  </si>
  <si>
    <t>The system shall establish varying workflow rules based on whether a requisition entered is for filling a vacancy versus a reclassification of a position (e.g., position control Request).</t>
  </si>
  <si>
    <t>The system shall auto-populate job postings with job description data.</t>
  </si>
  <si>
    <t>The system shall override and modify the job posting (e.g., narrative blurb about that position) and maintain version history (e.g., information prior to any changes made) with appropriate security.</t>
  </si>
  <si>
    <t>The system shall forward job postings to managers for review/updates/edits (via workflow).</t>
  </si>
  <si>
    <t>The system shall indicate job posting type (internal/external recruitment) and post as designated.</t>
  </si>
  <si>
    <t>The system shall assign job postings to a specific recruiter or staff member(s) within HR.</t>
  </si>
  <si>
    <t>The system shall display the following information on the job posting:</t>
  </si>
  <si>
    <t>Job category (safety sensitive, CDL, etc.);</t>
  </si>
  <si>
    <t>Open date;</t>
  </si>
  <si>
    <t>Salary range;</t>
  </si>
  <si>
    <t>Pay Grade;</t>
  </si>
  <si>
    <t>Other user defined salary/pay field;</t>
  </si>
  <si>
    <t xml:space="preserve">User-defined special requirements for the position (e.g., CDL); </t>
  </si>
  <si>
    <t>This can be added via a User Field</t>
  </si>
  <si>
    <t>Grant Funded; and</t>
  </si>
  <si>
    <t>The system shall future date job postings.</t>
  </si>
  <si>
    <t>The system shall automatically close a job posting at a user-defined time to reflect the close of business for the job posting closing date.</t>
  </si>
  <si>
    <t>The system shall utilize a single job posting in instances where there may be multiple vacancies (as driven by position control numbers) available under that posting (e.g., the City has 14 equipment operator vacancies but only one job posting is presented on the website).</t>
  </si>
  <si>
    <t>The system shall allow integration with city websites, job boards, and social media for automated job postings.</t>
  </si>
  <si>
    <t xml:space="preserve">The system shall automatically post job openings to City-defined external job posting websites. </t>
  </si>
  <si>
    <t>This can be configured through APIs or other integration formats.</t>
  </si>
  <si>
    <t>The system shall allow job posting web pages to be customized to match the City website in format, presentation, and other characteristics as defined by the City.</t>
  </si>
  <si>
    <t>Application Data</t>
  </si>
  <si>
    <t>The system shall allow configuration of the applicant data that is captured by the City.</t>
  </si>
  <si>
    <t>The system shall maintain, at a minimum, the following applicant data:</t>
  </si>
  <si>
    <t>Applicant Name;</t>
  </si>
  <si>
    <t>Previous Name(s);</t>
  </si>
  <si>
    <t>Date of application;</t>
  </si>
  <si>
    <t>Time of application;</t>
  </si>
  <si>
    <t>Source of application information;</t>
  </si>
  <si>
    <t>Address;</t>
  </si>
  <si>
    <t>Phone number/s;</t>
  </si>
  <si>
    <t>Email address/es;</t>
  </si>
  <si>
    <t>Positions applied/referred for;</t>
  </si>
  <si>
    <t>Ability to be legally employed in the USA (Y/N);</t>
  </si>
  <si>
    <t>Reference detail;</t>
  </si>
  <si>
    <t>Verification that references can be called (specific to each reference);</t>
  </si>
  <si>
    <t>Indicator/Flag for current employer (e.g., do not contact current employer);</t>
  </si>
  <si>
    <t>Attached resume (consistent with general file formats);</t>
  </si>
  <si>
    <t>Attached other supporting documentation (consistent with general file formats);</t>
  </si>
  <si>
    <t>Previous employment information (e.g., previous salary, hours worked, title, dates of employment);</t>
  </si>
  <si>
    <t>Prior Supervisory Experience;</t>
  </si>
  <si>
    <t>Currently Employed by the City;</t>
  </si>
  <si>
    <t>Previously employed by the City (Y/N);</t>
  </si>
  <si>
    <t>Education;</t>
  </si>
  <si>
    <t>Veteran Status or Military Service;</t>
  </si>
  <si>
    <t>Certificates/licensure;</t>
  </si>
  <si>
    <t>Driver's License State Issued;</t>
  </si>
  <si>
    <t>Driver's License Class;</t>
  </si>
  <si>
    <t xml:space="preserve">Desired Salary; </t>
  </si>
  <si>
    <t>Supplemental Questions (position specific);</t>
  </si>
  <si>
    <t>Relatives employed by the City;</t>
  </si>
  <si>
    <t>Criminal History/Background;</t>
  </si>
  <si>
    <t>Other skills;</t>
  </si>
  <si>
    <t xml:space="preserve">Civil service eligibility status; </t>
  </si>
  <si>
    <t>Race;</t>
  </si>
  <si>
    <t>Ethnicity;</t>
  </si>
  <si>
    <t>Age range (per user defined ranges);</t>
  </si>
  <si>
    <t>Primary Language;</t>
  </si>
  <si>
    <t>Secondary Lanaguage; and</t>
  </si>
  <si>
    <t xml:space="preserve">Critical </t>
  </si>
  <si>
    <t>The application can be configured to collect any required information.</t>
  </si>
  <si>
    <t>The system shall save applicant data upon initial entry for user's profile with blocks prefilled for multiple application submissions with the ability to override.</t>
  </si>
  <si>
    <t>The system shall track EEO and demographic data for use in statistical analysis and reporting, including but not limited to:</t>
  </si>
  <si>
    <t>Requisition Number;</t>
  </si>
  <si>
    <t>Interviewed Flag;</t>
  </si>
  <si>
    <t>Applicant name;</t>
  </si>
  <si>
    <t>Applicant ID;</t>
  </si>
  <si>
    <t>Applicant Record Number;</t>
  </si>
  <si>
    <t>Applicant address;</t>
  </si>
  <si>
    <t>Home phone;</t>
  </si>
  <si>
    <t>Application received date;</t>
  </si>
  <si>
    <t>Email address;</t>
  </si>
  <si>
    <t>Secondary Lanaguage;</t>
  </si>
  <si>
    <t xml:space="preserve">Hiring Department; </t>
  </si>
  <si>
    <t>Highest grade completed, and type of education completed;</t>
  </si>
  <si>
    <t>GED;</t>
  </si>
  <si>
    <t>GPA;</t>
  </si>
  <si>
    <t>Can we call references;</t>
  </si>
  <si>
    <t>Post high school education;</t>
  </si>
  <si>
    <t>Recruiting Source;</t>
  </si>
  <si>
    <t>Hired Flag;</t>
  </si>
  <si>
    <t>Salary range or step plan; and</t>
  </si>
  <si>
    <t>The application can be configured to track any required information.</t>
  </si>
  <si>
    <t xml:space="preserve">The system shall store EEO data separate from the applicant record. </t>
  </si>
  <si>
    <t>Government mandated EEO reports are generated based on Employee records</t>
  </si>
  <si>
    <t>The system shall restrict access to EEO data to authorized users as determined by City user profiles.</t>
  </si>
  <si>
    <t xml:space="preserve">The system shall populate EEO data by electronic submissions from applicant record and requisition data. </t>
  </si>
  <si>
    <t>Government mandated EEO reports are generated based on Employee records.  EEO data is automatically stored on the Employee profile based on applicant data upon hire.</t>
  </si>
  <si>
    <t>The system shall redact identifying information (Name, DOB, etc.) from an application prior to submission to a hiring manager.</t>
  </si>
  <si>
    <t>This can be configured</t>
  </si>
  <si>
    <t>The system shall track ADA requests with an applicant.</t>
  </si>
  <si>
    <t>The system shall notify defined users when an ADA accommodation request has been submitted.</t>
  </si>
  <si>
    <t>Any reports and notifications can be configured</t>
  </si>
  <si>
    <t>The system shall track ADA accommodations with an applicant.</t>
  </si>
  <si>
    <t>The system shall apply user-defined scoring criteria to any field in the application, including supplemental questions.</t>
  </si>
  <si>
    <t>Scoring is based on questionairres and fit to a competenchy profile.</t>
  </si>
  <si>
    <t>The system shall support EEO and ADA analysis.</t>
  </si>
  <si>
    <t>The system shall flag applicant records based on user-defined criteria (e.g., termed employee unable to reapply, applicant rejected due to criminal background results).</t>
  </si>
  <si>
    <t>Online Employment Application</t>
  </si>
  <si>
    <t>The system shall provide an online employment application interface.</t>
  </si>
  <si>
    <t>The system shall support for online employment application from a mobile device.</t>
  </si>
  <si>
    <t>The system shall restrict user-access through use of user-ID and password.</t>
  </si>
  <si>
    <t>The system shall administer password changes and revisions to support applicant needs.</t>
  </si>
  <si>
    <t>The system shall allow an applicant user to manage password changes and revisions to support applicant needs.</t>
  </si>
  <si>
    <t>The system shall include dedicated vendor-provided technical support to promptly address and resolve applicant-related issues, supporting a seamless user experience.</t>
  </si>
  <si>
    <t>Inovium can provide this as an additional contracted service</t>
  </si>
  <si>
    <t>The system shall provide online completion of application on any Internet enabled computer through a web browser.</t>
  </si>
  <si>
    <t>The system shall provide a view for internal and external users for job postings available to both groups.</t>
  </si>
  <si>
    <t>The system shall provide applicants with an interface with a variety of functions, including but not limited to:</t>
  </si>
  <si>
    <t>Instructions for system use;</t>
  </si>
  <si>
    <t>Create new employment application;</t>
  </si>
  <si>
    <t>Print job posting;</t>
  </si>
  <si>
    <t>Print application;</t>
  </si>
  <si>
    <t>Save application; and</t>
  </si>
  <si>
    <t>Suspend/withdraw application (before/after closing date).</t>
  </si>
  <si>
    <t>The system shall allow applicants to retrieve and print previously created/submitted applications.</t>
  </si>
  <si>
    <t>The system shall require a resume (or other defined documents such as a cover letter or proof of licensure/certification) be uploaded for certain postings, as defined by a City user.</t>
  </si>
  <si>
    <t>The system shall require multiple documents be uploaded for certain postings, as defined by a City user.</t>
  </si>
  <si>
    <t>The system shall allow applicants to attach supplemental documentation in several formats (PDF, DOCX, XLSX, CSV, TXT).</t>
  </si>
  <si>
    <t>The system shall perform OCR on resumes to populate fields based off of uploaded resumes.</t>
  </si>
  <si>
    <t>The system shall allow applicants to save their own application data for future retrieval (using user-ID and password).</t>
  </si>
  <si>
    <t>The system shall allow applicants to submit multiple applications without re-entering information.</t>
  </si>
  <si>
    <t>The system shall allow applicants to update previously created and saved applications (based on user-defined status of application).</t>
  </si>
  <si>
    <t>The system shall allow applicants to review applications prior to submittal (e.g., preview mode).</t>
  </si>
  <si>
    <t>The system shall designate mandatory fields in an application.</t>
  </si>
  <si>
    <t>The system shall allow applicants to search posted jobs before and after submitting applications.</t>
  </si>
  <si>
    <t>The system shall allow applicants to save information and return later to complete and/or update their application.</t>
  </si>
  <si>
    <t>The system shall allow customized supplemental questions/sections option as determined by the City.</t>
  </si>
  <si>
    <t xml:space="preserve">The system shall save configurable applications by positions. (e.g., Police applications require DOB, while other positions Citywide may not). </t>
  </si>
  <si>
    <t>The system shall track, maintain, and notify applicants of application status (e.g., application received, meets/does not meet qualifications, vacancy filled, referred for interview, vacancy cancelled) via configurable email.</t>
  </si>
  <si>
    <t>The system shall track, maintain, and notify applicants of application status (e.g., application received, meets/does not meet qualifications, vacancy filled, referred for interview, vacancy cancelled) via web portal.</t>
  </si>
  <si>
    <t>The system shall allow applicants to check the status of their application.</t>
  </si>
  <si>
    <t xml:space="preserve">The system shall allow a pool of applicants to remain under consideration for an open posting when one or more of the same position are posted, and one becomes filled (e.g., do not eliminate all candidates if more than one of the same position is available). </t>
  </si>
  <si>
    <t>The system shall automatically notify applicants of upcoming job openings based on applicant's selection of job interest.</t>
  </si>
  <si>
    <t>The system shall provide an interactive/AI experience for applicants.</t>
  </si>
  <si>
    <t>An AI augmented experience for applicants is on the roadmap but will not be available by July 2025.</t>
  </si>
  <si>
    <t>Applicant Screening</t>
  </si>
  <si>
    <t>The system shall permit the creation of a pre-application questionnaire to be completed prior to completing the application to advise the applicant of the need to fulfill minimum requirements of the position.</t>
  </si>
  <si>
    <t>The system shall generate an automatic response for applicants who do not meet the minimum requirements as defined in the pre-application questionnaire (e.g., advising that it does not appear as if they meet minimum standards for the position, and providing an option to return to the job posting list or to continue with the completion of the application).</t>
  </si>
  <si>
    <t xml:space="preserve">The system shall track applicant screening events including but not limited to: written, oral, performance, physical agility, training, and experience ratings. </t>
  </si>
  <si>
    <t xml:space="preserve">The system shall link pre-screen requirements to a job code. </t>
  </si>
  <si>
    <t>The system shall provide configurable applicant screening events based on requisition type in user-defined sequence.</t>
  </si>
  <si>
    <t>The system shall import test data/results to an applicant record from external systems.</t>
  </si>
  <si>
    <t>The system shall support the secure hosting, storage, and retrieval of video interviews.</t>
  </si>
  <si>
    <t>The system shall allow applicant screening events to consist of a combination of a variety of types of tests (e.g., both written and oral needed).</t>
  </si>
  <si>
    <t>The system shall allow a user-defined weight for each screening event.</t>
  </si>
  <si>
    <t>Scoring is available for Assessments, Screening packages, and Screening Questions.  Each has a passing score available for review by the recruiter.  Weighting is not built-in for these scores but could be configured.</t>
  </si>
  <si>
    <t>The system shall allow a user-defined overall passing score or separate passing scores for various parts of the applicant screening event.</t>
  </si>
  <si>
    <t>See comments in REC.213</t>
  </si>
  <si>
    <t>The system shall allow single or aggregate exam scores to extend to four decimal places.</t>
  </si>
  <si>
    <t>The system shall allow user-defined conditions for the application of flat rate or percentage point (e.g., extra points for veterans).</t>
  </si>
  <si>
    <t>The system shall ensure that candidates who are invited for an applicant screening event must pass each portion of the screening process in order to move forward in the process.</t>
  </si>
  <si>
    <t>An Applicant may be dispositioned at any step in the configurable workflow.</t>
  </si>
  <si>
    <t>The system shall provide each applicant with a notice of the final grade and relative standing on the employment list or failure to attain a place on the list.</t>
  </si>
  <si>
    <t>The system shall interface with E-Verify (or other Federal immigration systems).</t>
  </si>
  <si>
    <t>E-Verify is supported</t>
  </si>
  <si>
    <t>The system shall allow sorting of applications by any available application field for viewing/reviewing.</t>
  </si>
  <si>
    <t>Sorting by relavent fields is supported.  Additional sorting can be configured as needed.</t>
  </si>
  <si>
    <t>The system shall provide the establishment of employment lists under three categories:</t>
  </si>
  <si>
    <t>Eligibility lists in rank order;</t>
  </si>
  <si>
    <t>This derived ranking can be configured</t>
  </si>
  <si>
    <t>Promotional lists in rank order; and</t>
  </si>
  <si>
    <t xml:space="preserve">Re-employment lists in seniority order. </t>
  </si>
  <si>
    <t>The system shall place the names of eligible candidates on promotional lists and eligibility lists in the order of their scores, based on City-defined criteria.</t>
  </si>
  <si>
    <t>The system shall break a tie based on the City-defined criteria, such as final score, test score, or time in rank.</t>
  </si>
  <si>
    <t>The system shall generate lists of eligible applicants.</t>
  </si>
  <si>
    <t>The system shall permit the user to develop a criteria matrix sheet used to identify applicant qualifications and determine the applicants to be interviewed.</t>
  </si>
  <si>
    <t>The application provides a quick review page with scores and other criteria.</t>
  </si>
  <si>
    <t>The system shall allow the user to cut and paste information from the job posting into the criteria matrix sheet, (e.g., to develop a Training and Experience point scale).</t>
  </si>
  <si>
    <t>The job posting is fully integrated with the recruiting system, and the data provided in the job posting is available to the recruiter for other purposes without the need to cut and paste.</t>
  </si>
  <si>
    <t>The system shall capture job requirements (per the job posting), such as necessary skills and competencies, for use in recruiting, and analytics and reporting.</t>
  </si>
  <si>
    <t>The system shall produce a report listing of applicants and their rankings, based on data recorded in the screening data matrix (i.e., alphabetical, level of experience, certifications, education, licenses, etc.).</t>
  </si>
  <si>
    <t>A scoring scheme by data category can be configured as part of the implementation.</t>
  </si>
  <si>
    <t>The system shall allow the user to select candidates based on multiple criteria (user defined criteria) (e.g., top six candidates, Training and Experience score greater than 100, etc.).</t>
  </si>
  <si>
    <t>Filtering based on the scroing scheme developed for REC.230 is possible.</t>
  </si>
  <si>
    <t>The system shall match competencies of internal candidates to job requirements.</t>
  </si>
  <si>
    <t>The system shall record an internal candidate's leave status.</t>
  </si>
  <si>
    <t>As a fully integration Talent Management solution, the status of internal candidates is available to the recruiting module.</t>
  </si>
  <si>
    <t>The system shall inactivate and purge applications after a user-defined period (e.g., application only kept for user defined time from last update).</t>
  </si>
  <si>
    <t>The system shall support various workflow approval routing for departments with openings to make them aware of qualified applicants.</t>
  </si>
  <si>
    <t>The system shall apply a temporary bar/restriction on applicants, prohibiting reapplication for a set period of time (e.g., multiple applications for the same posting).</t>
  </si>
  <si>
    <t>The system shall re-scale scores.</t>
  </si>
  <si>
    <t>A configuration could be built to do so.</t>
  </si>
  <si>
    <t>The system shall maintain an eligible application list for a City-defined period of time with the option for extension.</t>
  </si>
  <si>
    <t xml:space="preserve">The system shall notify potential applicants when a new position is posted. </t>
  </si>
  <si>
    <t>Employment Application Tracking</t>
  </si>
  <si>
    <t xml:space="preserve">The system shall store applicant records that are received in response to a specific job requisition. </t>
  </si>
  <si>
    <t>The system shall have the ability to identify duplicate applicant records and the ability to merge and consolidate records.</t>
  </si>
  <si>
    <t>The system shall perform application/resume routing via workflow.</t>
  </si>
  <si>
    <t>The system shall allow authorized user to post available interview times and allow invited candidates to view and select an interview time and notify hiring manager of schedule.</t>
  </si>
  <si>
    <t>The system shall track interview results.</t>
  </si>
  <si>
    <t>The system shall define different application types and content for the following employee groups:</t>
  </si>
  <si>
    <t>Regular Full-Time;</t>
  </si>
  <si>
    <t>Regular Part-Time;</t>
  </si>
  <si>
    <t>Seasonal;</t>
  </si>
  <si>
    <t>Temporary or on call;</t>
  </si>
  <si>
    <t>Sworn police;</t>
  </si>
  <si>
    <t>Sworn fire;</t>
  </si>
  <si>
    <t>Volunteers;</t>
  </si>
  <si>
    <t>Interns; and</t>
  </si>
  <si>
    <t>The system shall allow inquiry on applicant records, where users can track a variety of functions, including but not limited to:</t>
  </si>
  <si>
    <t>Applications received to-date;</t>
  </si>
  <si>
    <t>Pre-employment testing, including multiple tests;</t>
  </si>
  <si>
    <t xml:space="preserve">Screening results; </t>
  </si>
  <si>
    <t>Reason for screening failure (user-defined);</t>
  </si>
  <si>
    <t>Applicants selected for interview;</t>
  </si>
  <si>
    <t>(Pre)Interview Panel Members (SME) evaluations/input;</t>
  </si>
  <si>
    <t>Number of applications applied for position;</t>
  </si>
  <si>
    <t>Background check date complete;</t>
  </si>
  <si>
    <t>Background completed by;</t>
  </si>
  <si>
    <t>Reference check date complete;</t>
  </si>
  <si>
    <t>Reference completed by;</t>
  </si>
  <si>
    <t>Position numbers;</t>
  </si>
  <si>
    <t>Requisition number;</t>
  </si>
  <si>
    <t>Applicant first name;</t>
  </si>
  <si>
    <t>Applicant last name;</t>
  </si>
  <si>
    <t>Applicant prior name;</t>
  </si>
  <si>
    <t>Applicant address (or City);</t>
  </si>
  <si>
    <t xml:space="preserve">Department/division name; </t>
  </si>
  <si>
    <t>Department/division number;</t>
  </si>
  <si>
    <t>Job Code;</t>
  </si>
  <si>
    <t>Declined offer (reason for decline);</t>
  </si>
  <si>
    <t>Withdrawal of application;</t>
  </si>
  <si>
    <t>Selected for hire;</t>
  </si>
  <si>
    <t>Number/types of positions applicant applied for; and</t>
  </si>
  <si>
    <t>Any other field, including user-defined fields (e.g., driver's license, drug screening, criminal check).</t>
  </si>
  <si>
    <t>The system shall allow view of all records of a specific applicant.</t>
  </si>
  <si>
    <t>The system shall track multiple position opportunities for a single applicant.</t>
  </si>
  <si>
    <t>The system shall track multiple position offers with detail in conjunction with the applicant record (e.g., date of offer, amount, status, etc.).</t>
  </si>
  <si>
    <t>The system shall generate interview invitations.</t>
  </si>
  <si>
    <t>The system shall generate a master schedule based upon applicant-selected time slots for an individual hiring event.</t>
  </si>
  <si>
    <t>The system shall generate or send calendar events, including MS Outlook, to update interview panel members calendars with scheduled interview events, with or without direct integration into MS Outlook (or other calendaring application).</t>
  </si>
  <si>
    <t>The system shall reject unsuccessful applications en masse.</t>
  </si>
  <si>
    <t>The system shall interface with word processing applications (e.g., MS Word) for customizing recruitment letters and other hiring correspondence (e.g., substance pre-employment testing).</t>
  </si>
  <si>
    <t>The system shall generate multiple customizable offer (new hire) letters.</t>
  </si>
  <si>
    <t>The system shall generate thank you letters to unsuccessful candidates from a menu of templates.</t>
  </si>
  <si>
    <t>The system shall send system-generated email notifications to unsuccessful candidates, with the ability for City users to edit notification content, with appropriate security permissions.</t>
  </si>
  <si>
    <t>The system shall track the number of applicants that progressed through the screening process.</t>
  </si>
  <si>
    <t>The system shall track the duration of time passed from the position posting date to hiring date.</t>
  </si>
  <si>
    <t>The system shall track the duration of time passed from the position posting date to date of offer.</t>
  </si>
  <si>
    <t xml:space="preserve">The system shall track advertising source, location, and organizations for recruitment. </t>
  </si>
  <si>
    <t>The system shall track cost of recruiting for specific job openings (e.g., newspaper costs, City staff time, temporary fill).</t>
  </si>
  <si>
    <t>The system shall accommodate continuous recruitment (e.g., Police recruitment).</t>
  </si>
  <si>
    <t>New Hire Processing and Onboarding</t>
  </si>
  <si>
    <t>The system shall promote the selected applicant to the vacant position, without having to re-enter employee information or attach associated documentation such as resume or certification, with appropriate review and authorization.</t>
  </si>
  <si>
    <t>The system shall provide an onboarding interface to allow new employees to complete new hire paperwork.</t>
  </si>
  <si>
    <t>The system shall provide an onboarding interface that supports workflow and electronic signature capabilities.</t>
  </si>
  <si>
    <t>The system shall establish and track multiple methods of hiring via recruitment, including:</t>
  </si>
  <si>
    <t>Selection from a certified list;</t>
  </si>
  <si>
    <t>Reinstatement;</t>
  </si>
  <si>
    <t>Transfer to a different department;</t>
  </si>
  <si>
    <t>Promotion;</t>
  </si>
  <si>
    <t>Grant related;</t>
  </si>
  <si>
    <t>Appointment; and</t>
  </si>
  <si>
    <t>Hiring methods are configurable.</t>
  </si>
  <si>
    <t>The system shall define onboarding requirements for new hires based upon department, job class, and/or other factors. Requirements would include (but not be limited to):</t>
  </si>
  <si>
    <t>REC.284</t>
  </si>
  <si>
    <t>Confirmation of receipt/review of City Policies;</t>
  </si>
  <si>
    <t>REC.285</t>
  </si>
  <si>
    <t>Completion of Required Forms;</t>
  </si>
  <si>
    <t>REC.286</t>
  </si>
  <si>
    <t>Completion of Optional Forms;</t>
  </si>
  <si>
    <t>REC.287</t>
  </si>
  <si>
    <t>Viewing of required videos (e.g., training videos);</t>
  </si>
  <si>
    <t>REC.288</t>
  </si>
  <si>
    <t>Other position specific documentation or acknowledgements; and</t>
  </si>
  <si>
    <t>REC.289</t>
  </si>
  <si>
    <t>REC.290</t>
  </si>
  <si>
    <t>The system shall route completed new employee forms to appropriate departments, based upon multiple workflows.</t>
  </si>
  <si>
    <t>REC.291</t>
  </si>
  <si>
    <t>The system shall define different escalation factors based upon checklist item (e.g., a required item has a certain time frame that warrants escalation vs. an optional item that may not be escalated at all).</t>
  </si>
  <si>
    <t>REC.292</t>
  </si>
  <si>
    <t>The system shall override missing required checklist items with security permissions.</t>
  </si>
  <si>
    <t>REC.293</t>
  </si>
  <si>
    <t>The system shall correct and make adjustments to forms based upon effective date and/or retroactively.</t>
  </si>
  <si>
    <t>REC.294</t>
  </si>
  <si>
    <t>The system shall produce a user-defined pre-employment checklist of forms that must be completed electronically, manually, etc.</t>
  </si>
  <si>
    <t>REC.295</t>
  </si>
  <si>
    <t>The system shall identify training requirements based on multiple factors including the position ID, job code, department, division/service area.</t>
  </si>
  <si>
    <t>REC.296</t>
  </si>
  <si>
    <t>The system shall assign and track multiple equipment or items provided to new employees, employee changes or other criteria such as telecommuters (e.g., cell phone, laptop, tablet, uniforms, and other equipment).</t>
  </si>
  <si>
    <t>REC.297</t>
  </si>
  <si>
    <t>The system shall allow multiple departments to assign assets to an employee.</t>
  </si>
  <si>
    <t>REC.298</t>
  </si>
  <si>
    <t>The system shall flag return of multiple equipment or items from employee changes (e.g., employee change requires cell phone return from previous position).</t>
  </si>
  <si>
    <t>REC.299</t>
  </si>
  <si>
    <t xml:space="preserve">The system shall create a pre-set orientation check-list defined by department or job code. </t>
  </si>
  <si>
    <t>The system shall define different onboarding checklists for the following employee groups:</t>
  </si>
  <si>
    <t>Police cadets;</t>
  </si>
  <si>
    <t>Firefighters trainees;</t>
  </si>
  <si>
    <t>Interns;</t>
  </si>
  <si>
    <t>Contractors; and</t>
  </si>
  <si>
    <t>The system shall define job change checklists for existing City employees.</t>
  </si>
  <si>
    <t>The system shall define a job change checklist for existing City employees who change FLSA status.</t>
  </si>
  <si>
    <t>The system shall define the frequency of items within a checklist (e.g., annual training requirements vs. bi-annual training).</t>
  </si>
  <si>
    <t>The system shall create a turnover rate report.</t>
  </si>
  <si>
    <t>The system shall create a transfer rate report.</t>
  </si>
  <si>
    <t>The system shall create a vacancy rate report.</t>
  </si>
  <si>
    <t>LM.1</t>
  </si>
  <si>
    <t>The system shall provide a Learning module that is integrated with other system modules, including (but not limited to) Human Resources, Employee Self Service (ESS).</t>
  </si>
  <si>
    <t>The system shall support and manage a blended learning environment (e.g., online, classroom/instructor-led, events, etc.).</t>
  </si>
  <si>
    <t>The system shall provide an employee Self-Status dashboard that is easy to navigate, allowing users to see completion requirements visually, upload documentation for approval, etc.</t>
  </si>
  <si>
    <t>The system shall allow users, with appropriate permissions, to add, modify, or remove training content/courses.</t>
  </si>
  <si>
    <t>The system shall allow for primary administrators along with functional and/or departmental administrators.</t>
  </si>
  <si>
    <t>The system supports ADA section 508 compliance.</t>
  </si>
  <si>
    <t>The system shall allow for the configuration of the LMS user interface and resources (e.g., course catalog) according to unique organizational structures, or other criteria (e.g., department, role, job titles, functional groups, etc.).</t>
  </si>
  <si>
    <t>Course Content/Course Development</t>
  </si>
  <si>
    <t>The system shall allow content development through built-in development tools and templates for creating text, graphic, interactive elements and standards-based output (SCORM, AICC).</t>
  </si>
  <si>
    <t>The system shall allow for the import of custom e-learning courses and learning content directly into the system, including the ability to track participation through the system.</t>
  </si>
  <si>
    <t>The system shall support versioning for distributing and tracking e-learning courses.</t>
  </si>
  <si>
    <t>The system shall support the creation/upload of tutorials in a variety of formats (pdf, jpeg, mpeg, etc.).</t>
  </si>
  <si>
    <t>The system shall support the integration and management of non-standards-compliant learning content, such as PowerPoint presentations, PDFs, and other commonly used file formats.</t>
  </si>
  <si>
    <t>The system shall provide user-friendly templates and workflows for creating, editing, and updating courses and classes (e.g., assign subjects, curriculum, audiences, prerequisites, competencies, completion dates, expiration date).</t>
  </si>
  <si>
    <t>The system shall allow launching e-learning courses directly from an email.</t>
  </si>
  <si>
    <t>The system shall allow assignment of categories to the course catalog structure.</t>
  </si>
  <si>
    <t>The system shall allow the grouping of courses and learning content in a learning track.</t>
  </si>
  <si>
    <t>The system shall allow courses and learning content to be assigned to multiple learning tracks.</t>
  </si>
  <si>
    <t>The system shall allow for the creation of custom learning tracks for multiple groups that can be defined based on department, role, job titles, functional  groups, and/or individual assignment.</t>
  </si>
  <si>
    <t>The system shall support assigning courses to multiple groups that can be defined based on department, role, job titles, functional groups, etc.</t>
  </si>
  <si>
    <t>The system shall have the ability to create custom temporary training courses.(e.g., New HR system training).</t>
  </si>
  <si>
    <t>The system shall enable an automatic adjustment of catalog content  based on learner's organizational changes (e.g., group, position, department), with ability to override.</t>
  </si>
  <si>
    <t>The system shall allow users to filter/view course catalog content (including view all available courses).</t>
  </si>
  <si>
    <t>The system shall allow users to view all courses available within the catalog by department, competency requirements, learning track, etc.</t>
  </si>
  <si>
    <t>The system shall support multiple keyword search when searching/viewing course catalog.</t>
  </si>
  <si>
    <t>The system shall have the ability for the LMS provider to provide training content in Spanish.</t>
  </si>
  <si>
    <t>The system shall have the ability for the LMS provider to provide training content that has closed captioning for accessibility.</t>
  </si>
  <si>
    <t>Classroom Management</t>
  </si>
  <si>
    <t>The system shall support classroom management (creating classrooms and assigning courses, instructors if applicable, locations and resources).</t>
  </si>
  <si>
    <t>The system shall provide a calendar of City blended training opportunities, which includes descriptions of class, cost, time, date, place, and instructor.</t>
  </si>
  <si>
    <t>The system provides the ability to allow online employee enrollment for blended course training opportunities, including workflow for supervisors' approval or denial.</t>
  </si>
  <si>
    <t>The system shall email a calendar invite for registered classes.</t>
  </si>
  <si>
    <t>The system shall provide customizable, system-generated e-mail alerts and/or messages to employees, managers, and/or administrators based on pre-defined events  (e.g., course reminders, course registration approval, past due notices, etc.).</t>
  </si>
  <si>
    <t>The system shall enable prerequisite management (required, recommended, enforcement processes, administrator override), linked to enrollment in the course.</t>
  </si>
  <si>
    <t>The system shall allow for the customization and printing of class roster sign-in sheets based off registration.</t>
  </si>
  <si>
    <t>Roster sign-in can also be managed via QR code self-service.</t>
  </si>
  <si>
    <t>The system shall set and track deadlines and requirements for individual course assignments and learning tracks.</t>
  </si>
  <si>
    <t>The system shall report on multiple statuses such as course participation, completion, past-due, etc.</t>
  </si>
  <si>
    <t>The system shall support notification and viewing of certification/course requirements expiring in a configurable timeframe (e.g., 30, 60, 90 days, etc.) as defined by administrator.</t>
  </si>
  <si>
    <t>The system shall assign certification and mandatory training to employees and notify supervisor &amp; employee of a need for certification/training though workflow notifications.</t>
  </si>
  <si>
    <t>The system shall provide notification to supervisor if mandatory training is not completed within a user-specified period of time.</t>
  </si>
  <si>
    <t>The system shall allow for both required and elective training within a learning track.</t>
  </si>
  <si>
    <t>The system shall allow for the creating of “preset coursework” for new hires at multiple levels (enterprise, departmental, etc.).</t>
  </si>
  <si>
    <t xml:space="preserve">The system shall support display of user's required and recommended courses.  </t>
  </si>
  <si>
    <t>The system shall allow for setting or configuring course registration restrictions and approval mechanisms, including manager approval.</t>
  </si>
  <si>
    <t>The system shall allow for workflow approval override with appropriate security permissions.</t>
  </si>
  <si>
    <t>The system shall support cancellation of registration by an administrator.</t>
  </si>
  <si>
    <t>The system shall support making tests or surveys required to complete a course.</t>
  </si>
  <si>
    <t>The system shall provide courses with pre &amp; post-tests that offer interactive questions.</t>
  </si>
  <si>
    <t>The system shall enable question randomization (per individual/per course), including distractors and core questions that remain on test.</t>
  </si>
  <si>
    <t>The test questions are not randomized</t>
  </si>
  <si>
    <t>The system shall support testing for mastery of a subject; that is, if score is less than a set percentage, refer student back to content not mastered and randomly generate a new test from question bank as many times as necessary until student scores that set score.</t>
  </si>
  <si>
    <t>Retesting of the test is supported</t>
  </si>
  <si>
    <t>The system shall allow the creation of a survey question bank.</t>
  </si>
  <si>
    <t>The system shall allow the creation of a test/assessment question bank.</t>
  </si>
  <si>
    <t>The system shall support bookmarks of learner’s progress.</t>
  </si>
  <si>
    <t>The system shall provide courses with learning resources (e.g., participant guide, glossary, etc.).</t>
  </si>
  <si>
    <t>The system shall support printing of customizable (by course) course certificate upon completion.</t>
  </si>
  <si>
    <t>The system shall allow learner to provide course feedback, instructor feedback and content feedback.</t>
  </si>
  <si>
    <t>The system shall record attendance of an attendee at a training session (lesson, class, course, program/curriculum, or outside training) in hours and minutes.</t>
  </si>
  <si>
    <t>Attendance is stored in hundreths of an hour and can be converted to hours and minutes if necessary for reporting.</t>
  </si>
  <si>
    <t>The system shall automatically update employee profile with appropriate training credits, and hours after an employee completes a course/class.</t>
  </si>
  <si>
    <t>The system shall initiate notifications (with the ability to define who receives notification) when employees have successfully completed training/certification linked to conditions of employment (e.g., incentive certifications, water license, Police certifications).</t>
  </si>
  <si>
    <t>The system shall allow for the upload of class syllabus and certifications from external learning/training at employee, multi-employee, functional, and department level.</t>
  </si>
  <si>
    <t>The system shall allow for the import of historical records from multiple systems in a one-time conversion.</t>
  </si>
  <si>
    <t>The shall allow for the import of historical records from a third party system as a repeating scheduled process.</t>
  </si>
  <si>
    <t>The system shall allow managers to view learning data for all direct reports and all departmental employees in a variety of report formats.</t>
  </si>
  <si>
    <t>The system shall store, track and retrieve employee learning profiles, transcripts, and activity/transaction history.</t>
  </si>
  <si>
    <t>The system shall track employee progress toward earning a internal certification.</t>
  </si>
  <si>
    <t>The system shall track employee completion toward earning an external degree/ certification.</t>
  </si>
  <si>
    <t>The system shall search by filters (e.g., time, department roles, employees, etc.).</t>
  </si>
  <si>
    <t>The system shall provide the display of analytics data in a graphical dashboard format available to multiple users based on access rights.</t>
  </si>
  <si>
    <t xml:space="preserve">The system shall incorporate machine learning to provide training recommendation based on search results and user activities. </t>
  </si>
  <si>
    <t>Recommended learning leverages Infor AI to provide employees with recommended learning activities based on activities that other employees in the same job have completed.</t>
  </si>
  <si>
    <t>Training and Certifications</t>
  </si>
  <si>
    <t>The system shall track HR Department, vendor, and department delivered training.</t>
  </si>
  <si>
    <t>The system shall allow employees to register and request approval for training which is external to the City (e.g., vendor-lead training).</t>
  </si>
  <si>
    <t>The system shall initiate notifications (per user defined criteria) when employees have successfully completed a City defined criteria for training, education, and learning initiatives (e.g., safety, wellness, supervisor training).</t>
  </si>
  <si>
    <t>The system shall have the Performance Management module updated when an employee has successfully completed a training or received a certification, allowing the successful completion to be contemplated/reviewed during the appropriate review period under which the completion occurred.</t>
  </si>
  <si>
    <t>The system shall initiate notifications when employees have successfully completed training/certification linked to employee pay (e.g., incentive certifications, Police certifications).</t>
  </si>
  <si>
    <t>The system shall restrict end-user system access in accordance with user-defined training requirements (e.g., PD clearance may be required to view some employee training information).</t>
  </si>
  <si>
    <t>The system shall review current training and certifications of employees and recommend employee training plans that relate to their specific position or job function.</t>
  </si>
  <si>
    <t>The system shall assign and track mandatory training by job code and position.</t>
  </si>
  <si>
    <t>The system shall track training hours.</t>
  </si>
  <si>
    <t>The system shall support entry of tuition reimbursement requests with workflow approval, including a running total of credit hours and cost per year.</t>
  </si>
  <si>
    <t>The system shall provide reporting on tuition reimbursement payments.</t>
  </si>
  <si>
    <t>Skills, including those identified by pre and post testing;</t>
  </si>
  <si>
    <t>Certifications (including incentive certifications);</t>
  </si>
  <si>
    <t>Licenses;</t>
  </si>
  <si>
    <t>Internal;</t>
  </si>
  <si>
    <t>External;</t>
  </si>
  <si>
    <t>Education; and</t>
  </si>
  <si>
    <t>The system shall track individual training history by work unit, division, department, role, and supervisor.</t>
  </si>
  <si>
    <t>The system shall track training by CEU's (continuing education units), CPE (continuing professional education), CLE (continuing legal education), etc.</t>
  </si>
  <si>
    <t>The system shall track required certifications and licenses, including (but not limited) to the following functions:</t>
  </si>
  <si>
    <t>Enter applicable certification and licensure standards for state and federal reporting;</t>
  </si>
  <si>
    <t>Certification and licensure requirements may be associated to the job and position.</t>
  </si>
  <si>
    <t>Indicate expiration dates of an employee's licenses or certifications; and</t>
  </si>
  <si>
    <t>Link required certifications and licensures to job classification or position.</t>
  </si>
  <si>
    <t>The system shall provide automated notification of mandatory training, certifications and licenses that are set to expire within specified parameters established by the City and/or department (notification of certification expiration three months in advance so time is available for re-certification, etc.).</t>
  </si>
  <si>
    <t>The system shall track employees' annual acknowledgement of receipt/awareness of employee safety and/or policy handbook.</t>
  </si>
  <si>
    <t xml:space="preserve">The system shall attach training and certification documents to the employee file. </t>
  </si>
  <si>
    <t>The system shall track classes and courses needed for career / job progression planning.</t>
  </si>
  <si>
    <t>The system shall track career paths and track achievement of licenses and certifications.</t>
  </si>
  <si>
    <t>The system shall track and maintain employee competencies.</t>
  </si>
  <si>
    <t>The system shall provide career development curriculum.</t>
  </si>
  <si>
    <t>The system shall create and manage Individual Development Plans (IDP) for individuals or groups, including the ability to:</t>
  </si>
  <si>
    <t>Assign training requirements (other than certifications and licensures) to job classifications and/or job titles;</t>
  </si>
  <si>
    <t>Assign training requirements (other than certifications and licensures) for completing probation and/or for promotion;</t>
  </si>
  <si>
    <t>Capture training and development goals from performance appraisal reviews to include in individual employee learning plans;</t>
  </si>
  <si>
    <t>Capture training and development goals from performance appraisal reviews in aggregate form to determine department and overall training and development needs; and</t>
  </si>
  <si>
    <t xml:space="preserve">Capture training and development goals from employees' IDPs to be included in their individual performance appraisal. </t>
  </si>
  <si>
    <t>The system shall report total hours and cost of training by:</t>
  </si>
  <si>
    <t>Cost to receive certification/license; and</t>
  </si>
  <si>
    <t>The system shall record and report on employee skills and competencies, including history.</t>
  </si>
  <si>
    <t>The system shall generate customizable annual summary reports of employees' training records based on user-defined timeframes.</t>
  </si>
  <si>
    <t>PM.1</t>
  </si>
  <si>
    <t xml:space="preserve">The system shall provide a Performance Management module that is integrated with other system modules, including Learning Management, Human Resources, Employee Relations, and Payroll. </t>
  </si>
  <si>
    <t>The system shall provide audit trail reporting of all data entries, changes and deletions by user, date, time.</t>
  </si>
  <si>
    <t>The system shall allow for the entry and maintenance of employee performance reviews (orientation period and on-going) on the following schedules:</t>
  </si>
  <si>
    <t>Due date (i.e., date of hire, promotion date, fiscal year-end);</t>
  </si>
  <si>
    <t>End of orientation/probation;</t>
  </si>
  <si>
    <t>Extended orientation/probation;</t>
  </si>
  <si>
    <t>Training periods;</t>
  </si>
  <si>
    <t>Annual;</t>
  </si>
  <si>
    <t>Performance improvement plans; and</t>
  </si>
  <si>
    <t>Other user-defined event.</t>
  </si>
  <si>
    <t>The system shall track multiple orientation (probation) periods and performance review schedules separately by position and employee (e.g., differing probationary periods for union vs non-union employee).</t>
  </si>
  <si>
    <t>The system shall track orientation (probation) periods of differing lengths including initial, department transfer, promotion, demotion and job code.</t>
  </si>
  <si>
    <t>The system shall provide multi-step workflow for review and approval of performance evaluations, with the ability to restart the workflow if changes are necessary.</t>
  </si>
  <si>
    <t>The system shall provide the user a view of prior evaluations and copy prior comments into the current evaluation.</t>
  </si>
  <si>
    <t>The system shall provide self-, peer- or “360" evaluation functionality.</t>
  </si>
  <si>
    <t>The system shall record a variety of performance ratings (e.g., alpha and numeric scales).</t>
  </si>
  <si>
    <t>The system shall perform a variety of performance rating analyses (e.g., by division, supervisor).</t>
  </si>
  <si>
    <t>The system shall allow a user to override performance ratings, based on permissions.</t>
  </si>
  <si>
    <t>The system shall allow the City to limit user visibility of performance ratings, based on user permissions and effective date.</t>
  </si>
  <si>
    <t>The system shall allow the evaluators to view a summary of all ratings for an employee before submitting it to the approval workflow.</t>
  </si>
  <si>
    <t>The system shall accommodate review schedules and notify employees and supervisors of evaluation due dates.</t>
  </si>
  <si>
    <t>The system shall associate core competencies with a specific job or department.</t>
  </si>
  <si>
    <t>The system shall trigger e-mail notification to employees of upcoming self evaluations that are due.</t>
  </si>
  <si>
    <t>The system shall allow authorized users to override performance review dates.</t>
  </si>
  <si>
    <t>The system shall accommodate multiple milestone dates in a performance review and development plan schedules (e.g., planning, quarterly, midterm, end-of-term).</t>
  </si>
  <si>
    <t>The system shall trigger e-mail notification for an evaluation based on a user-definable amount of time prior to due date.</t>
  </si>
  <si>
    <t>The system shall electronically notify supervisor that a review or other performance management milestone is due.</t>
  </si>
  <si>
    <t>The system shall electronically notify supervisors of overdue performance management milestones.</t>
  </si>
  <si>
    <t>The system shall provide email notification to departments (per user-defined workflow) for personnel evaluations not received or past due.</t>
  </si>
  <si>
    <t>The system shall provide email notification to employee when evaluation has been completed and approved.</t>
  </si>
  <si>
    <t>The system shall provide supervisors with list of their employees and projected review date.</t>
  </si>
  <si>
    <t>The system shall support a performance review template that pre-populates employee goals and essential job functions based on job type and other user-defined criteria (per user security).</t>
  </si>
  <si>
    <t>The system shall integrate employee performance review documentation with employee development and training information (including employees' development plans and learning management assigned courses).</t>
  </si>
  <si>
    <t>The system shall allow viewing of salary information (including position in range) at any point during the performance review (per system security settings).</t>
  </si>
  <si>
    <t>The system shall provide for more than one supervisor to complete evaluation for same time period when employee works in a job with multiple supervisors.</t>
  </si>
  <si>
    <t>The system shall provide for more than one supervisor to complete evaluation for same time period when employee changed positions during that time period.</t>
  </si>
  <si>
    <t>The system shall support prorating evaluation ratings for a given time period split between multiple positions.</t>
  </si>
  <si>
    <t>Each evaluation is Based on a single position and each evaluation includes the position-specific criteria as described in requirements PM.21 and PM.31</t>
  </si>
  <si>
    <t>The system shall provide user-defined (per user security) performance weighted scoring manually or automatically.</t>
  </si>
  <si>
    <t>The system shall attach documents to the performance review based on user security permissions.</t>
  </si>
  <si>
    <t>The system shall allow employees to document their responses to performance reviews.</t>
  </si>
  <si>
    <t>The system shall allow employees to set and track goals for performance reviews.</t>
  </si>
  <si>
    <t>The system shall allow employees to select from a list of City defined goals and competencies.</t>
  </si>
  <si>
    <t xml:space="preserve">The system shall allow both employees and supervisors to create, manage and evaluate performance goals on a quarterly and annual cycle (based on eligibility requirements such as recent start date, leave without pay status, regular vs. temporary, probationary). </t>
  </si>
  <si>
    <t xml:space="preserve">The system shall schedule alerts and reminders. </t>
  </si>
  <si>
    <t>The system shall allow supervisors to submit goals for multiple users at one time.</t>
  </si>
  <si>
    <t>The system shall allow supervisors and managers to set goals within the user's first 30 days ( e.g., off-cycle).</t>
  </si>
  <si>
    <t>The system shall allow supervisors to set goals based on position number with the ability to modify as needed at the employee level.</t>
  </si>
  <si>
    <t>The system shall allow supervisors and Employee Relations to collaboratively create, manage and evaluate performance improvement plans.</t>
  </si>
  <si>
    <t>The system shall allow supervisors to create, manage, and evaluate development plans based on competencies.</t>
  </si>
  <si>
    <t>The system shall allow to associate recommended training from Learning Management System.</t>
  </si>
  <si>
    <t>The system shall have the ability for award non-compensation recognition such as badges and kudos.</t>
  </si>
  <si>
    <t>The system shall set security for managers and supervisors to view and edit direct and indirect subordinates performance review records.</t>
  </si>
  <si>
    <t>The system shall identify/specify employees who are merit eligible.</t>
  </si>
  <si>
    <t>The system shall project performance merit budget based on merit eligibility requirements.</t>
  </si>
  <si>
    <t>The system shall display recommended merit allocations based on guidelines/rules.</t>
  </si>
  <si>
    <t>The system shall allow unique user types (Department Heads or their delegated authority) to calculate and award merit and bonus increases within departmental budget and allocation guidelines (e.g., based on performance rating, salary structure, etc.).</t>
  </si>
  <si>
    <t>The system shall allow validation and approval of merit allocation via workflow.</t>
  </si>
  <si>
    <t>The system shall calculate and award different types of pay incentive in mass based on eligibility requirements (e.g., cost of living, market structure increases, living wage, etc.).</t>
  </si>
  <si>
    <t>The system shall display pay increase statements (listing annual pay increases such as merit, COLA, market structure increases, etc.).</t>
  </si>
  <si>
    <t>The system shall generate email notifications.</t>
  </si>
  <si>
    <t>The system shall have finalization of performance review to automatically generate an action to an employee record (i.e., change the next review date).</t>
  </si>
  <si>
    <t>The system shall have finalization of performance review to automatically generate a Personnel Action as required, based on user defined rules (e.g., probationary period end).</t>
  </si>
  <si>
    <t>The system shall allow users to override a performance/step increase due to disciplinary action, per user defined security, with the ability to turn this feature on/off.</t>
  </si>
  <si>
    <t>The system shall generate a printable copy of employee performance reviews that is accessible to the employee.</t>
  </si>
  <si>
    <t>The system shall maintain history of all performance evaluations for active employees according to a user-defined employee file retention rules or other user-defined periods that may be shorter.</t>
  </si>
  <si>
    <t>The system shall maintain history of all performance evaluations for inactive employees according to a user-defined employee file retention rules or other user-defined periods that may be shorter.</t>
  </si>
  <si>
    <t>The system shall create cascading goals from the organization level down to the employee level.</t>
  </si>
  <si>
    <t>The system shall archive the performance management reports.</t>
  </si>
  <si>
    <t>The system shall provide a report that identifies active employee evaluations and to identify employees with no evaluation assigned.</t>
  </si>
  <si>
    <t>The system shall provide the capability to report employees with assigned goals and identify those without.</t>
  </si>
  <si>
    <t>Number of Employees on a Performance Improvement Plan on Quarterly and Annual basis;</t>
  </si>
  <si>
    <t>The system shall allow employees to view past performance management reports.</t>
  </si>
  <si>
    <t>The systemshall provide an ad-hoc reporting tool for performance evaluation (e.g., overall evaluation progress).</t>
  </si>
  <si>
    <t xml:space="preserve">The system shall report at the organizational, department, and supervisor levels on merit allocation. </t>
  </si>
  <si>
    <t>Corrective Actions Administered on a quarterly and annual basis; and</t>
  </si>
  <si>
    <t>Employee Suspensions on a quarterly and annual basis.</t>
  </si>
  <si>
    <t xml:space="preserve">General Requirements </t>
  </si>
  <si>
    <t>ER.1</t>
  </si>
  <si>
    <t>The system shall record and track various employee-related issues (e.g., disciplinary actions, counseling, grievances) in an Activity Log that is maintained by the HR department.</t>
  </si>
  <si>
    <t>The system shall record and track disciplinary actions (and maintain history) including information on incidents causing the action, steps taken in resolution, and the personnel involved (captured by employee), with appropriate security.</t>
  </si>
  <si>
    <t>The system shall capture user-entered narrative for each step of the disciplinary process with appropriate security permissions.</t>
  </si>
  <si>
    <t>The system shall tie employee relations cases to the employee master file.</t>
  </si>
  <si>
    <t>The system shall allow supervisors to keep a journal of employee discipline and accomplishments throughout the year that would then be accessible when completing the performance review.</t>
  </si>
  <si>
    <t>The system shall allow a supervisor to view prior discipline action, with appropriate security permissions.</t>
  </si>
  <si>
    <t>Security is fully configurable to meet current and future requirements.</t>
  </si>
  <si>
    <t>The system shall permit City staff to assign various levels of access for a supervisor to view current/prior discipline action/status, with appropriate security (e.g., see some but not all discipline steps/actions, or only certain types).</t>
  </si>
  <si>
    <t>The system shall restrict the ability for a former/previous supervisor to view employee discipline action, upon transfer/other move to a new supervisor.</t>
  </si>
  <si>
    <t>The system shall capture disciplinary case data including the following fields:</t>
  </si>
  <si>
    <t>Multiple incident/category types (per user-defined list, with ability to select more than one for a single entry);</t>
  </si>
  <si>
    <t>The application can be configured to support multiple category types.</t>
  </si>
  <si>
    <t>Incident date/s;</t>
  </si>
  <si>
    <t>Incident number;</t>
  </si>
  <si>
    <t>Date action taken;</t>
  </si>
  <si>
    <t>Date City notified;</t>
  </si>
  <si>
    <t>Date Employee notified of disciplinary case;</t>
  </si>
  <si>
    <t xml:space="preserve">Department; </t>
  </si>
  <si>
    <t>Supervisor;</t>
  </si>
  <si>
    <t>Related employees;</t>
  </si>
  <si>
    <t>Open comment field;</t>
  </si>
  <si>
    <t>Ability to attach documents;</t>
  </si>
  <si>
    <t>Date of Pre-Disciplinary Hearing/Conference;</t>
  </si>
  <si>
    <t>Pre-Disciplinary Hearing/Conference Officer;</t>
  </si>
  <si>
    <t>Additional fields can be configured</t>
  </si>
  <si>
    <t>Action taken;</t>
  </si>
  <si>
    <t>Close date;</t>
  </si>
  <si>
    <t>Follow-up steps;</t>
  </si>
  <si>
    <t>Multiple Appeal steps with the associated date/s;</t>
  </si>
  <si>
    <t>Multiple Appeal decisions with associated date/s;</t>
  </si>
  <si>
    <t>Incident determination per appeal step (i.e., substantiated, unsubstantiated, undetermined);</t>
  </si>
  <si>
    <t>Additional status fields can be configured</t>
  </si>
  <si>
    <t>Discipline determination;</t>
  </si>
  <si>
    <t>Current status (active, inactive, on leave, etc.);</t>
  </si>
  <si>
    <t>Employee Relations and/or Labor Relations contact;</t>
  </si>
  <si>
    <t>Disciplinary action purge flag;</t>
  </si>
  <si>
    <t>Disciplinary action purge date; and</t>
  </si>
  <si>
    <t>The purge process supports date selection criteria.</t>
  </si>
  <si>
    <t>The system shall accommodate user-defined discipline steps/levels.</t>
  </si>
  <si>
    <t>The system shall query incidents based on all fields.</t>
  </si>
  <si>
    <t>The system shall generate alerts about incident patterns based on user-defined logic/criteria (e.g., by issue, by employee, by supervisor).</t>
  </si>
  <si>
    <t>The system shall purge files of disciplinary actions after a user-defined period based on system security.</t>
  </si>
  <si>
    <t>The system shall archive files of disciplinary actions after a user-defined period.</t>
  </si>
  <si>
    <t>The system shall maintain historical disciplinary action detail, including (but not limited to): employee, date, type of incident, follow-up action.</t>
  </si>
  <si>
    <t>The system shall calculate deadlines for the discipline process based on City-defined thresholds.</t>
  </si>
  <si>
    <t>The system shall classify disciplinary records as formal and informal, with the ability to report on only one of these types.</t>
  </si>
  <si>
    <t>This can be controlled via the Step or through additional fields which can be configured</t>
  </si>
  <si>
    <t>The system shall allow employees to complete online entry of a grievance, with the ability to select the personnel policy being grieved from a list.</t>
  </si>
  <si>
    <t>The system shall produce an error message if the grievance date entered falls outside the statute of limitations.</t>
  </si>
  <si>
    <t>Statute of limitations policies can be configured.</t>
  </si>
  <si>
    <t>The system shall provide automated notifications for the discipline process based on City-defined thresholds.</t>
  </si>
  <si>
    <t>Grievance number;</t>
  </si>
  <si>
    <t>Date grievance occurred;</t>
  </si>
  <si>
    <t>Date grievance filed;</t>
  </si>
  <si>
    <t>Step 1 (2, 3, etc.) Advancement Date for each step;</t>
  </si>
  <si>
    <t>Step 1 (2, 3, etc.) Scheduled Meeting Date for each step;</t>
  </si>
  <si>
    <t>Step 1 (2, 3, etc.) Decision Due Date for each step;</t>
  </si>
  <si>
    <t>Step 1 (2, 3, etc.) Decision Issued at each step (e.g., denied, upheld, reduced, settled, reversed);</t>
  </si>
  <si>
    <t>A user defined Grievance Resolution can be selected at each step.</t>
  </si>
  <si>
    <t>Date grievance closed;</t>
  </si>
  <si>
    <t>Date declared inactive;</t>
  </si>
  <si>
    <t>Hearing officer/Department Head (at each step);</t>
  </si>
  <si>
    <t>Mediator (at each step);</t>
  </si>
  <si>
    <t>Grievance committee members (at each step);</t>
  </si>
  <si>
    <t>Supervisor (at each step);</t>
  </si>
  <si>
    <t>Department head (at each step);</t>
  </si>
  <si>
    <t>Legal (at each step);</t>
  </si>
  <si>
    <t>City Manager (at each step);</t>
  </si>
  <si>
    <t>Prevailing party;</t>
  </si>
  <si>
    <t>Outcome for each step;</t>
  </si>
  <si>
    <t>Cost of mediation;</t>
  </si>
  <si>
    <t>Any other associated costs;</t>
  </si>
  <si>
    <t>Total cost;</t>
  </si>
  <si>
    <t>Unlimited notes and/or text entry; (freeform notes and text entry, vendor to notate any limitations that exist);</t>
  </si>
  <si>
    <t xml:space="preserve">Related case number; </t>
  </si>
  <si>
    <t>Ability to attach documents; and</t>
  </si>
  <si>
    <t>The system shall track all activities associated with the management of the grievance.</t>
  </si>
  <si>
    <t xml:space="preserve">The system shall track and notify the Labor Relations manager and/or other user-defined persons when a grievance has been granted. </t>
  </si>
  <si>
    <t>The system shall purge files of grievances after a user-defined period based on system security.</t>
  </si>
  <si>
    <t>The system shall archive files of grievances after a user-defined period.</t>
  </si>
  <si>
    <t>The system shall maintain an Activity Log to record conversations and correspondence with employees and maintains, at a minimum, the following information:</t>
  </si>
  <si>
    <t>Contact person;</t>
  </si>
  <si>
    <t>Date and time of contact;</t>
  </si>
  <si>
    <t>Means of contact (e.g., phone, email, etc.);</t>
  </si>
  <si>
    <t>Nature of the contact; and</t>
  </si>
  <si>
    <t>Information collected as a result of contact.</t>
  </si>
  <si>
    <t xml:space="preserve">The system shall track reasonable accommodation requests and interaction under the ADA. </t>
  </si>
  <si>
    <t>Reasonable accomodations are recorded on the Employee profile</t>
  </si>
  <si>
    <t>The system shall track reasonable accommodations provided under the ADA.</t>
  </si>
  <si>
    <t>The system shall create user modified letter templates to support the interactive process under the ADA.</t>
  </si>
  <si>
    <t>Unlimited letter templates can be configured</t>
  </si>
  <si>
    <t>The system shall classify and filter correspondence Activity Log entries by type of activity (as defined by user, e.g., PA, grievance, discipline, benefits, etc.).</t>
  </si>
  <si>
    <t>The system shall support exit interviews surveying and tracking.</t>
  </si>
  <si>
    <t>The system shall support both union and non-union disciplinary actions processes with the ability to distinguish between the two.</t>
  </si>
  <si>
    <t>The system shall interface with the City's third-party vendor for substance testing.</t>
  </si>
  <si>
    <t>Lock editing an employee file for legal hold.</t>
  </si>
  <si>
    <t>The system shall generate the following (but not limited to) reports with the appropriate security permissions:</t>
  </si>
  <si>
    <t>ER.82</t>
  </si>
  <si>
    <t>Number of Employees on a Performance Improvement Plan on a Quarterly basis;</t>
  </si>
  <si>
    <t>ER.83</t>
  </si>
  <si>
    <t>Exit Interview Information;</t>
  </si>
  <si>
    <t>Corrective Actions Administered on a user defined criteria; and</t>
  </si>
  <si>
    <t>ER.85</t>
  </si>
  <si>
    <t>The system has to ability to report by department, by complaint type, by resolution.</t>
  </si>
  <si>
    <t>ER.86</t>
  </si>
  <si>
    <t>The system has to ability to report by protected classifications.</t>
  </si>
  <si>
    <t>ER.87</t>
  </si>
  <si>
    <t>The system has to ability to report on grievance activity by bargaining unit, division, and department.</t>
  </si>
  <si>
    <t>ER.88</t>
  </si>
  <si>
    <t>The system has to ability to report on employee demographic (e.g., hire date, wage rate, seniority date, division, classification title, etc.) by bargaining unit.</t>
  </si>
  <si>
    <t>The system shall export data from reports into standard applications (including Excel) for spreadsheet comparison, graphing, etc.</t>
  </si>
  <si>
    <t>RM.1</t>
  </si>
  <si>
    <t>The system shall provide a Risk Management module that is integrated with other system modules, including (but not limited to) Human Resources, Payroll, Employee Self Service (ESS).</t>
  </si>
  <si>
    <t>The system shall integrate with third-party administrators and insurance carriers for claims data exchange.</t>
  </si>
  <si>
    <t>Claims integration can be configured via APIs or other data exchange formats as required by the insurance carriers.</t>
  </si>
  <si>
    <t>The system shall record and track risk management (and maintain history) including information on incidents causing the action, steps taken in resolution, and the personnel involved (captured by employee), with appropriate security.</t>
  </si>
  <si>
    <t>The system shall capture user-entered narrative for each step of the process with appropriate security permissions.</t>
  </si>
  <si>
    <t>The system shall tie employee cases to the employee master file.</t>
  </si>
  <si>
    <t>The system shall include a centralized incident reporting module that enables HR staff and employees to report and track workplace incidents, compliance breaches, or potential risks.</t>
  </si>
  <si>
    <t>The system shall support decentralized data entry to enable employees and managers from different city departments to input risk-related incidents or claims from various locations.</t>
  </si>
  <si>
    <t>The system shall provide a mobile-friendly interface or app that allows staff to access risk management functionalities, such as incident reporting, from mobile devices (iOS, Android) in the field or remotely.</t>
  </si>
  <si>
    <t>The system shall capture case data including the following fields:</t>
  </si>
  <si>
    <t>Each incident may be assigned an incident type, and accident type, and a safety category.   The record for each employee involved in the incident may contain the injory or illness, injury type, and injury severity.  Each incident may contain one or causes.</t>
  </si>
  <si>
    <t>Date Employee notified;</t>
  </si>
  <si>
    <t>Determinations;</t>
  </si>
  <si>
    <t>HR contact; and</t>
  </si>
  <si>
    <t>The system shall accommodate user-defined steps/levels.</t>
  </si>
  <si>
    <t>The system shall purge files after a user-defined period based on system security.</t>
  </si>
  <si>
    <t>The system shall archive files of actions after a user-defined period.</t>
  </si>
  <si>
    <t>The system shall maintain historical action detail, including (but not limited to): employee, date, type of incident, follow-up action.</t>
  </si>
  <si>
    <t>The system shall calculate deadlines for the process based on City-defined thresholds.</t>
  </si>
  <si>
    <t>The system shall classify records as internal and external, with the ability to report on only one of these types.</t>
  </si>
  <si>
    <t>Each incident may be flagged as not occurring on company premisis and not work related. Other designations can be configured.</t>
  </si>
  <si>
    <t>The system shall ensure compliance with local, state, and federal employment laws and regulations, such as the Arizona Workers' Compensation laws and the Arizona Civil Rights Division (ACRD) requirements.</t>
  </si>
  <si>
    <t>Workers compensation claims can be tracked per employee involved in the incident.</t>
  </si>
  <si>
    <t>The system shall include audit trails and logging to meet regulatory requirements for data retention and access, ensuring that all changes and accesses are tracked and reported.</t>
  </si>
  <si>
    <t>The application is fully audited</t>
  </si>
  <si>
    <r>
      <t>The system shall</t>
    </r>
    <r>
      <rPr>
        <sz val="10"/>
        <color theme="1"/>
        <rFont val="Arial"/>
        <family val="2"/>
      </rPr>
      <t xml:space="preserve"> include tools for performing risk assessments for HR processes, such as workplace safety, discrimination, and employee misconduct.</t>
    </r>
  </si>
  <si>
    <t>The application includes a robust list of reports including analysis by injury type, location, causal factor.  Additional reports can be configured as needed.</t>
  </si>
  <si>
    <t>The system shall generate and track mitigation plans, assigning tasks and deadlines to relevant HR or legal personnel.</t>
  </si>
  <si>
    <t>The system shall automate the workflow for claims processing, including notifications, approvals, and follow-ups to ensure compliance with deadlines and regulatory requirements.</t>
  </si>
  <si>
    <t>Any workflow can be configured.</t>
  </si>
  <si>
    <t>The system shall include integrated document management with the ability to store and retrieve documentation related to each claim, including scanned and digital documents.</t>
  </si>
  <si>
    <t>The system shall maintain historical action detail, including (but not limited to): employee, date, CDL, Drviers Licenses, motor vehicle, medical recertification notifications.</t>
  </si>
  <si>
    <t>The system shall generate all Human Resources and Risk Management reporting necessary and required to meet external mandates (including City/Local, State, Federal). These should include the generation of all reports and forms that comply with EEOC, OSHA, Department of Labor, Military Status, and FLSA standards and regulations.</t>
  </si>
  <si>
    <t>Data for regulatory reporting is available in the system but may not be formatted to meet the layout specifications at all levels of government.</t>
  </si>
  <si>
    <t xml:space="preserve">The system shall provide workers compensation reports. </t>
  </si>
  <si>
    <t xml:space="preserve">Benefits Administration </t>
  </si>
  <si>
    <t>BEN.1</t>
  </si>
  <si>
    <t>The system shall provide a Benefits Management module that is integrated with other system modules, including (but not limited to) Human Resources, Payroll, Employee Self Service (ESS).</t>
  </si>
  <si>
    <t>BEN.2</t>
  </si>
  <si>
    <t>The system shall provide proper levels of data encryption for defined data fields that are considered private to the employee and/or subject to HIPAA.</t>
  </si>
  <si>
    <t>All data is encrypted at rest</t>
  </si>
  <si>
    <t>BEN.3</t>
  </si>
  <si>
    <t>BEN.4</t>
  </si>
  <si>
    <t>The system shall create multiple benefits plans, by City-defined designations (e.g., bargaining unit agreement, job classification, etc.).</t>
  </si>
  <si>
    <t>BEN.5</t>
  </si>
  <si>
    <t>The system shall configure benefits eligibility according to job classification (e.g., part-time, full-time, bargaining unit agreement, etc.).</t>
  </si>
  <si>
    <t>BEN.6</t>
  </si>
  <si>
    <t>The system shall configure leave accruals according to civil service classification.</t>
  </si>
  <si>
    <t>BEN.7</t>
  </si>
  <si>
    <t>The system shall provide for a Benefits-specific new employee orientation checklist that can be customized by and for each department, job class, and status (temporary or permanent).</t>
  </si>
  <si>
    <t>This is part of Infor's Onboarding feature.</t>
  </si>
  <si>
    <t>BEN.8</t>
  </si>
  <si>
    <t>The system shall capture and track information regarding HIPAA notices and certificates of credible coverage of Medicare Part A through D.</t>
  </si>
  <si>
    <t>Automated emails with user defined templates are supported.</t>
  </si>
  <si>
    <t>BEN.9</t>
  </si>
  <si>
    <t>The system shall establish multiple eligibility rules.</t>
  </si>
  <si>
    <t>BEN.10</t>
  </si>
  <si>
    <t>The system shall restrict enrollment in a specific plan.</t>
  </si>
  <si>
    <t>BEN.11</t>
  </si>
  <si>
    <t>The system shall establish benefit eligibility based on collective bargaining agreement (CBA), memorandum of understanding (MOU), or other employee group type.</t>
  </si>
  <si>
    <t>BEN.12</t>
  </si>
  <si>
    <t>The system shall calculate premium amounts based on user-defined tables.</t>
  </si>
  <si>
    <t>BEN.13</t>
  </si>
  <si>
    <t>The system shall suspend benefits and reinstate based upon user-defined criteria (e.g., military leave).</t>
  </si>
  <si>
    <t>BEN.14</t>
  </si>
  <si>
    <t>The system shall restrict certain benefits-related entry based on user-defined characteristics (e.g., deductions of part-time employees).</t>
  </si>
  <si>
    <t>BEN.15</t>
  </si>
  <si>
    <t>The system shall capture and maintain Health, Dental, and other insurance ID numbers.</t>
  </si>
  <si>
    <t>BEN.16</t>
  </si>
  <si>
    <t>The system shall identify type of coverage (e.g., single, two-person, family).</t>
  </si>
  <si>
    <t>BEN.17</t>
  </si>
  <si>
    <t>The system shall allow users, with appropriate security permissions and roles, to override employee benefits and leave eligibility dates only by HR department defined users.</t>
  </si>
  <si>
    <t>BEN.18</t>
  </si>
  <si>
    <t>The system shall capture and maintain waiting period by MOU, or other employee group type.</t>
  </si>
  <si>
    <t>BEN.19</t>
  </si>
  <si>
    <t>The system shall provide a weighted average cost for benefits (average cost) report.</t>
  </si>
  <si>
    <t>BEN.20</t>
  </si>
  <si>
    <t>The system shall calculate IRS maximum allowable contributions when a participant chooses to contribute in both pre-tax and after-tax plans.</t>
  </si>
  <si>
    <t>BEN.21</t>
  </si>
  <si>
    <t>The system shall automatically enforce maximum IRS allowable annual and fiscal year contributions, including future changes to the maximums.</t>
  </si>
  <si>
    <t>The system shall track the following:</t>
  </si>
  <si>
    <t>Coverage effective dates;</t>
  </si>
  <si>
    <t>Coverage history;</t>
  </si>
  <si>
    <t>Coverage at a point in time (i.e., three months for a specific year);</t>
  </si>
  <si>
    <t>Name change history;</t>
  </si>
  <si>
    <t>Dependent information;</t>
  </si>
  <si>
    <t>Beneficiary information;</t>
  </si>
  <si>
    <t>Years of service;</t>
  </si>
  <si>
    <t xml:space="preserve">Adjusted service date based on prior years of service; and </t>
  </si>
  <si>
    <t>Cumulative years of service over multiple employment terms, inclusive of both the original and rehire dates with the ability designate both dates.</t>
  </si>
  <si>
    <t>The system shall maintain premium and deduction amounts for multiple benefit plans including but not limited to:</t>
  </si>
  <si>
    <t>Health Insurance;</t>
  </si>
  <si>
    <t>Dental Insurance;</t>
  </si>
  <si>
    <t>Vision Insurance;</t>
  </si>
  <si>
    <t>Life Insurance;</t>
  </si>
  <si>
    <t>Deferred compensation plans, including retirement plans;</t>
  </si>
  <si>
    <t>Flexible spending accounts for medical and child care reimbursement accounts;</t>
  </si>
  <si>
    <t>Health Savings Accounts (H.S.A.s);</t>
  </si>
  <si>
    <t>Non-City benefit providers;</t>
  </si>
  <si>
    <t>Long term disability;</t>
  </si>
  <si>
    <t>Short term disability;</t>
  </si>
  <si>
    <t xml:space="preserve">Supplemental Benefit Plan; </t>
  </si>
  <si>
    <t xml:space="preserve">457 Plans; and </t>
  </si>
  <si>
    <t>The system shall produce benefits confirmation (for current comparison to next year), including plan, coverage, dependent coverage, employee ID number, SSN, and detailed changes from prior year elections.</t>
  </si>
  <si>
    <t>The system shall produce and email a benefits confirmation (for current comparison to next year), including plan, coverage, dependent coverage, employee ID number, SSN, and detailed changes from prior year elections.</t>
  </si>
  <si>
    <t>The system shall indicate a date stamp via workflow to HR for final approval on requested changes.</t>
  </si>
  <si>
    <t>The system shall have two years open for benefits enrollments and closeouts for administrative functions.</t>
  </si>
  <si>
    <t>The system shall establish the appropriate tax ramifications for the deferred compensation amounts.</t>
  </si>
  <si>
    <t>The system shall manually adjust benefit withholdings.</t>
  </si>
  <si>
    <t>The system shall support pre- and post-tax payroll deductions and benefits.</t>
  </si>
  <si>
    <t>The system shall automatically produce payroll deductions based on benefit plan enrollments.</t>
  </si>
  <si>
    <t>The system shall recalculate life insurance amounts and costs to be recalculated for employees and dependents as applicable at any time during the year based on changed age, salary, coverage, and/or plan cost parameters.</t>
  </si>
  <si>
    <t>The system shall automatically calculate long/short term disability premiums and deductions based on salary amounts.</t>
  </si>
  <si>
    <t>The system shall maintain benefit coverage for employees on leave who elect to pay for his or her own coverage.</t>
  </si>
  <si>
    <t>The system shall integrate with the City's accounts payable and accounts receivable systems for the purpose of billing for benefits, including employees on long-term leave or retirees.</t>
  </si>
  <si>
    <t>The system shall calculate and collect benefits in arrears.</t>
  </si>
  <si>
    <t>The system shall efficiently process exit benefit payments.</t>
  </si>
  <si>
    <t>The system shall support multiple types of donated leave banks.</t>
  </si>
  <si>
    <t xml:space="preserve">The system shall track full-time equivalent (FTE) employee information for compliance with Affordable Care Act regulations. </t>
  </si>
  <si>
    <t>The system shall apply a subsidy or incentive to premiums.</t>
  </si>
  <si>
    <t>Eligibility and Enrollment</t>
  </si>
  <si>
    <t>The system shall track benefits eligibility.</t>
  </si>
  <si>
    <t>The system shall track benefits eligibility and attach / scan in associated documentation.</t>
  </si>
  <si>
    <t>The system shall notify employees of benefit eligibility dates.</t>
  </si>
  <si>
    <t>The system shall maintain benefit eligibility data including:</t>
  </si>
  <si>
    <t>Length of service;</t>
  </si>
  <si>
    <t>Spouse and Dependent Information - with the ability for contact information to be different for each party;</t>
  </si>
  <si>
    <t xml:space="preserve">Spouse and Dependent Information - Dependent/Beneficiary Indicator (Dependent, Beneficiary, Both, etc.); </t>
  </si>
  <si>
    <t>Terminate benefits and associated deductions and reinstate upon return;</t>
  </si>
  <si>
    <t>Terminate benefits and associated deductions at the end of the employee's last working month:</t>
  </si>
  <si>
    <t>Hours worked by various search criteria (e.g., weekly, bi-weekly, pay period, annually); and</t>
  </si>
  <si>
    <t xml:space="preserve">The system shall track rolling military leave based on a one year fiscal year for the Uniformed Services Employment and Reemployment Act (USERRA). </t>
  </si>
  <si>
    <t>The system shall support simultaneous open benefit enrollment and new hire enrollment during employee onboarding.</t>
  </si>
  <si>
    <t>The system shall require a SSN when adding benefit(s) for dependent(s) except for newborn and individuals waiting greencard.</t>
  </si>
  <si>
    <t>The system shall allow the addition of benefit(s) for dependent(s) without a social security number, with the ability to prompt a user after a specified period of time that a SSN is required.</t>
  </si>
  <si>
    <t>The system shall provide tracking for death of employees, retirees, or dependents.</t>
  </si>
  <si>
    <t>The system shall provide tracking and management of dependents' who meet medical eligibility to ensure compliance with benefit requirements.</t>
  </si>
  <si>
    <t>The system shall allow mass updates of employee plan designation.</t>
  </si>
  <si>
    <t>The system shall allow online update of benefits on an individual employee basis, with the ability to provide notification of approval/finalization of workflow.</t>
  </si>
  <si>
    <t>The system shall generate summary statements by employee and employer contributions.</t>
  </si>
  <si>
    <t>The system shall validate that the employee is eligible for the plan selected.</t>
  </si>
  <si>
    <t>The system shall determine coverage and deduction amounts for the employee using parameters stored in the benefit plan structure tables.</t>
  </si>
  <si>
    <t>The system shall create a computer-generated application packet for distribution (e.g., PDF).</t>
  </si>
  <si>
    <t>The system shall produce letters, emails, and other notifications to employees announcing open enrollment.</t>
  </si>
  <si>
    <t>The system shall produce letters, emails, and other notifications to employees that have not yet completed their enrollment, on a user-defined frequency.</t>
  </si>
  <si>
    <t>The system shall produce confirmation letters indicating the employee's current participation levels in all benefit plans.</t>
  </si>
  <si>
    <t>The system shall provide employee self-service for benefit plan open enrollment, new hire benefits enrollment, and other benefits changes.</t>
  </si>
  <si>
    <t xml:space="preserve">The system shall interface with the employee self-service module to allow employees to see previous years benefit election data. </t>
  </si>
  <si>
    <t>The system shall retroactively enroll employees and dependents in plans and automatically impact payroll to compute the proper pay and deduction adjustments.</t>
  </si>
  <si>
    <t>The system shall enter new enrollment data for a future date without changing the current elections until the date of the new enrollment period begins.</t>
  </si>
  <si>
    <t>The system shall identify court-ordered dependents.</t>
  </si>
  <si>
    <t>The system shall restrict the removal of court-ordered dependent from an employee's benefits master (add/delete lock).</t>
  </si>
  <si>
    <t>The system shall attach documentation to court-ordered dependent record.</t>
  </si>
  <si>
    <t>The system shall compile, process, and electronically transfer enrollment information to vendors according to 834 Carrier Guidelines HIPPA Compliance.</t>
  </si>
  <si>
    <t>COBRA Administration</t>
  </si>
  <si>
    <t>The system shall track COBRA eligibility based upon City-defined criteria.</t>
  </si>
  <si>
    <t>The system shall track and maintain COBRA benefits, including:</t>
  </si>
  <si>
    <t>Expiration dates;</t>
  </si>
  <si>
    <t>Employee cost;</t>
  </si>
  <si>
    <t>Elected coverage;</t>
  </si>
  <si>
    <t>Payment history;</t>
  </si>
  <si>
    <t>Notification and response dates;</t>
  </si>
  <si>
    <t>Qualifying event; and</t>
  </si>
  <si>
    <t>The system shall track relevant COBRA information by employee.</t>
  </si>
  <si>
    <t>The system shall maintain the date an employee goes on COBRA benefit and COBRA code.</t>
  </si>
  <si>
    <t>The system shall print the cost of COBRA coverage for active or retired employees.</t>
  </si>
  <si>
    <t>The system shall set COBRA termination dates by individual enrollee.</t>
  </si>
  <si>
    <t>The system shall automatically send notification to COBRA enrollees when coverage is going to expire.</t>
  </si>
  <si>
    <t>The system shall store COBRA dependent history data.</t>
  </si>
  <si>
    <t>The system shall notify third party administrator regarding COBRA eligible participants.</t>
  </si>
  <si>
    <t>The system shall support tracking of COBRA related laws, to include, but not limited to:</t>
  </si>
  <si>
    <t>Maintenance of COBRA qualifying events and event dates;</t>
  </si>
  <si>
    <t>Automatic date calculations;</t>
  </si>
  <si>
    <t>Forms;</t>
  </si>
  <si>
    <t>Correspondence;</t>
  </si>
  <si>
    <t>COBRA reports;</t>
  </si>
  <si>
    <t>Notifications;</t>
  </si>
  <si>
    <t>Billings (and separate billings by plan); and</t>
  </si>
  <si>
    <t>Initiation of COBRA processing when an individual’s coverage is terminated due to a COBRA qualifying event.</t>
  </si>
  <si>
    <t>The system shall integrate with the City's accounts payable and accounts receivable systems for the purpose of billing for COBRA related expenses.</t>
  </si>
  <si>
    <t>Leave Administration</t>
  </si>
  <si>
    <t>The system shall track relevant FMLA, workers compensation, military leave, and other City-defined leave of absence information by employee.</t>
  </si>
  <si>
    <t>The system shall track and maintain FMLA, workers compensation, military leave, and other City-defined leave of absence information, including:</t>
  </si>
  <si>
    <t>Leave start date;</t>
  </si>
  <si>
    <t>Employee department;</t>
  </si>
  <si>
    <t>Date of first notification;</t>
  </si>
  <si>
    <t>Date of medical certification;</t>
  </si>
  <si>
    <t>Date of medical re-certification, allowing more than one recertification date and associated with medical re-certification sequence number;</t>
  </si>
  <si>
    <t>Medical re-certification sequence number;</t>
  </si>
  <si>
    <t>FMLA Calculation based on user-defined criteria for a work week;</t>
  </si>
  <si>
    <t>History of previous leaves;</t>
  </si>
  <si>
    <t>Leave Type - medical, family, child, other;</t>
  </si>
  <si>
    <t>Leave Type - continuous or intermittent;</t>
  </si>
  <si>
    <t>Approval Date;</t>
  </si>
  <si>
    <t>Leave exhaustion date;</t>
  </si>
  <si>
    <t>Follow up flag/date based on calculated date (user defined); and</t>
  </si>
  <si>
    <t>The system shall generate the following notification types:</t>
  </si>
  <si>
    <t>Rights and Responsibilities;</t>
  </si>
  <si>
    <t>Designation Form;</t>
  </si>
  <si>
    <t>Approval/Denial;</t>
  </si>
  <si>
    <t xml:space="preserve">Request for Information; </t>
  </si>
  <si>
    <t>Notification of leave exhaustion; and</t>
  </si>
  <si>
    <t>Other forms as required.</t>
  </si>
  <si>
    <t>The system shall provide a set of qualifying questions for leave requests that collects information necessary to determine if the leave can be approved under any qualified leave program (via user defined workflow).</t>
  </si>
  <si>
    <t>The system shall allow letters, forms and other documents to be incorporated into the leave request approval workflow.</t>
  </si>
  <si>
    <t>The system shall automatically track FMLA and military leave based on Federal and user-defined requirements.</t>
  </si>
  <si>
    <t>The system shall track leave used and leave available based on variables including but not limited to hire date, length of service, and hours previously taken.</t>
  </si>
  <si>
    <t>The system shall track FMLA for intermittent as well as continuous FMLA cases.</t>
  </si>
  <si>
    <t>The system shall track FMLA against any of the four year definitions permitted.</t>
  </si>
  <si>
    <t>The system shall track all FMLA and/or other leave absences that are open at once.</t>
  </si>
  <si>
    <t>The system shall support enforcement for leave cascade policy for time away from work.</t>
  </si>
  <si>
    <t>The system shall support the reclassification of prior period time off to FMLA, with a full audit trail and automatic update of all balances and applicable pay calculations.</t>
  </si>
  <si>
    <t>The system shall integrate with the City's accounts payable and accounts receivable systems for the purpose of billing for leave related expenses.</t>
  </si>
  <si>
    <t>The system shall calculate other City-defined leaves of absence termination dates by individual enrollee.</t>
  </si>
  <si>
    <t>The system shall allow a system-generated flag to be configured for the expiration of a certain leave type (e.g., alert appears at 60-days prior, 30-days prior, etc.).</t>
  </si>
  <si>
    <t>The system shall automatically send notification to employees when City-defined leave is going to expire.</t>
  </si>
  <si>
    <t>The system shall support the reclassification of prior period time off to FMLA or other City-defined leave types, with a full audit trail and automatic update of all balances and applicable pay calculations.</t>
  </si>
  <si>
    <t>The system shall support floating holidays when shifts cross calendar days (i.e. overnight, 24-hour shift).</t>
  </si>
  <si>
    <t>The system shall support tracking of City-defined leaves of absence in accordance with applicable laws (note: the City intends to continue use of a third-party for tracking Worker's Compensation), to include, but not limited to:</t>
  </si>
  <si>
    <t>Maintenance of qualifying events and event dates;</t>
  </si>
  <si>
    <t>Reports; and</t>
  </si>
  <si>
    <t>Notifications.</t>
  </si>
  <si>
    <t>Affordable Care Act Tracking (Omit if N/A)</t>
  </si>
  <si>
    <t>The system shall utilize active employee counts during the previous calendar year to determine Applicable Larger Employer (ALE) status for ACA requirements (currently at least 50 employees on average for a 12-month period).</t>
  </si>
  <si>
    <t>The system shall include both full-time and full-time-equivalent in determining ALE status.</t>
  </si>
  <si>
    <t>The system shall round down to the nearest whole number if average number of employee counts is not a whole number.</t>
  </si>
  <si>
    <t>The system shall record a ACA status at date of hire including:</t>
  </si>
  <si>
    <t>Full-time;</t>
  </si>
  <si>
    <t>Variable;</t>
  </si>
  <si>
    <t>Part-time;</t>
  </si>
  <si>
    <t>Casual;</t>
  </si>
  <si>
    <t>Retirees; and</t>
  </si>
  <si>
    <t>COBRA participants.</t>
  </si>
  <si>
    <t>The system shall determine full-time employee population subject to ACA requirements by the following determinations:</t>
  </si>
  <si>
    <t>Average of 30 hours per week worked in a defined 12 month / 52 week time period; and</t>
  </si>
  <si>
    <t>Average of 130 hours per month worked in a defined 12 month / 52 week time period.</t>
  </si>
  <si>
    <t>The system shall provide calculation tools to classify employees as seasonal based upon a pattern of work and less than a six months of work at a full-time level, for the purposes of eligibility determinations.</t>
  </si>
  <si>
    <t>The system shall support the "monthly measurement" method of determining ACA requirements.</t>
  </si>
  <si>
    <t>The system shall support the "look back measurement" method of determining ACA requirements.</t>
  </si>
  <si>
    <t>The system shall track breaks in service for employees subject to ACA for the purposes of eligibility determinations.</t>
  </si>
  <si>
    <t>The system shall support the following periods for ACA eligibility determination:</t>
  </si>
  <si>
    <t>Measurement (initial and standard);</t>
  </si>
  <si>
    <t>Administrative (initial and standard); and</t>
  </si>
  <si>
    <t>Stability (initial and standard).</t>
  </si>
  <si>
    <t>The system shall support a limit for the amount of time of each period (i.e., an eligibility measurement period of up to 12 months).</t>
  </si>
  <si>
    <t>The system shall limit the amount of time of each period based upon a previous period (i.e., stability cannot exceed measurement).</t>
  </si>
  <si>
    <t>The system shall exclude employees in certain periods from ACA requirements and reporting.</t>
  </si>
  <si>
    <t>The system shall provide notification of expiring periods at user-defined intervals.</t>
  </si>
  <si>
    <t>The system shall track whether employees have been offered qualifying coverage.</t>
  </si>
  <si>
    <t>The system shall track employee election or decline of qualifying coverage.</t>
  </si>
  <si>
    <t>The system shall link supporting documentation to track employee election or decline of qualifying coverage.</t>
  </si>
  <si>
    <t>The system shall calculate the percentage of eligible employees that were offered qualifying coverage.</t>
  </si>
  <si>
    <t>The system shall track by month during the year if employee was offered coverage and if employee elected coverage.</t>
  </si>
  <si>
    <t>The system shall provide tools to determine qualifying coverage based on the prescribed affordability "safe harbors," including:</t>
  </si>
  <si>
    <t>Cost of single employee coverage as compared to federal poverty line at current calculation;</t>
  </si>
  <si>
    <t>W2 wages (box 1) multiplied by current calculation; and</t>
  </si>
  <si>
    <t>Rate of pay multiplied by current calculation.</t>
  </si>
  <si>
    <t>The system shall determine and track any employee and dependents covered under self-insurance from the employer.</t>
  </si>
  <si>
    <t>The system shall determine the months any employee and dependents were covered under self-insurance from the employer.</t>
  </si>
  <si>
    <t>The system shall track and monitor part-time and temporary employees to maintain compliance with Affordable Care Act (ACA) regulations.</t>
  </si>
  <si>
    <t>Reporting &amp; Querying</t>
  </si>
  <si>
    <t>The system shall report benefit trends and costs for employees and retirees.</t>
  </si>
  <si>
    <t>The system shall produce reports reflecting eligible employees and retirees not enrolled in benefit plans.</t>
  </si>
  <si>
    <t>The system shall produce billing notice for employees on leave of absence.</t>
  </si>
  <si>
    <t>The system shall produce a warning/error report of employees with no benefit deductions due to low or no paycheck prior to running payroll.</t>
  </si>
  <si>
    <t>The system shall provide all employees and retirees with annual benefit confirmation statements.</t>
  </si>
  <si>
    <t>The system shall provide turn-over reporting, based on user-defined reasoning (e.g., voluntary, by position, etc.).</t>
  </si>
  <si>
    <t>The system shall create Form 1094 for transmittal to IRS.</t>
  </si>
  <si>
    <t>The system shall electronically transmit Form 1094.</t>
  </si>
  <si>
    <t>The system shall create Form 1095-C for distribution to employees.</t>
  </si>
  <si>
    <t>The system shall automatically fill Form 1095-C accurately.</t>
  </si>
  <si>
    <t>The system shall create Form 1095-C for transmittal to IRS.</t>
  </si>
  <si>
    <t>The system shall create Form 1099-G.</t>
  </si>
  <si>
    <t>The system shall create reports for the following:</t>
  </si>
  <si>
    <t>Court Order Tracking;</t>
  </si>
  <si>
    <t>Dependents turning 26;</t>
  </si>
  <si>
    <t>Employees enrolled in benefits as a dependent;</t>
  </si>
  <si>
    <t>Pre to Post 65 Retirees;</t>
  </si>
  <si>
    <t>ACA full-time flag;</t>
  </si>
  <si>
    <t>Flexible Spending Non-Discrimination Testing;</t>
  </si>
  <si>
    <t>Retiree Addresses;</t>
  </si>
  <si>
    <t>New Dependents added during Open Enrollment;</t>
  </si>
  <si>
    <t>Leave Reporting - Shared Leave, FMLA, PPL, PFIL;</t>
  </si>
  <si>
    <t>Retiree Costs;</t>
  </si>
  <si>
    <t>Part time and Full time employee tracking;</t>
  </si>
  <si>
    <t>Benefits to Revenue Cost (Total Cost of Benefits / Total Revenue of the City); and</t>
  </si>
  <si>
    <t>Other User Defined (e.g., New Hire, Terms, Retirements, Separations including Regular and Temp).</t>
  </si>
  <si>
    <t>The system shall track sick leave creditable service (e.g., FTE changes and FLSA changes).</t>
  </si>
  <si>
    <t>The system shall provide a variety of ad hoc query and reporting capabilities when determining eligibility status.</t>
  </si>
  <si>
    <t>The system shall provide a variety of ad hoc query and reporting capabilities when determining individuals with qualifying coverage.</t>
  </si>
  <si>
    <t>The system shall produce a report for open enrollment tracking - started, submitted, no action.</t>
  </si>
  <si>
    <t>The system shall provide a variety of ad hoc query and reporting capabilities when researching disputes.</t>
  </si>
  <si>
    <t xml:space="preserve">The system shall provide a report on employee dependents who age-out of benefits. </t>
  </si>
  <si>
    <t>The system shall provide a report showing changes in benefit elections, by employee, benefit, and / or plan year.</t>
  </si>
  <si>
    <t>Compensation Management</t>
  </si>
  <si>
    <t>COM.1</t>
  </si>
  <si>
    <t>The system shall provide a date-based compensation system that allows employee salary actions to be automatically triggered based upon City-defined effective dates and rules.</t>
  </si>
  <si>
    <t>COM.2</t>
  </si>
  <si>
    <t>The system shall automate compensation and benefits information updates with automated workflow approvals.</t>
  </si>
  <si>
    <t>COM.3</t>
  </si>
  <si>
    <t>The system shall change the compensation table and have the change impact employee records.</t>
  </si>
  <si>
    <t>COM.4</t>
  </si>
  <si>
    <t xml:space="preserve">The system shall allow a user to update one section of a pay table without updating the rest of the pay table. </t>
  </si>
  <si>
    <t>COM.5</t>
  </si>
  <si>
    <t>The system shall provide a mass pay increase function based on user-defined criteria (e.g., by department, by temp or regular employee, by civil service classification, bargaining unit).</t>
  </si>
  <si>
    <t>COM.6</t>
  </si>
  <si>
    <t>The system shall provide a mass pay increase function based on performance review.</t>
  </si>
  <si>
    <t>COM.7</t>
  </si>
  <si>
    <t>The system shall provide a mass pay increase function by percentage amount or flat dollar amount.</t>
  </si>
  <si>
    <t>COM.8</t>
  </si>
  <si>
    <t xml:space="preserve">The system shall provide a mass pay increase function for step increaes. </t>
  </si>
  <si>
    <t>COM.9</t>
  </si>
  <si>
    <t>The system shall calculate longevity/stability payment.</t>
  </si>
  <si>
    <t>The system shall calculate multiple longevity/stability payment based upon varying levels of longevity/stability criteria.</t>
  </si>
  <si>
    <t>COM.10</t>
  </si>
  <si>
    <t>The system shall calculate longevity award amounts based on employee length of service including breaks in service.</t>
  </si>
  <si>
    <t>COM.11</t>
  </si>
  <si>
    <t>The system shall automatically assign specific earnings codes to an employee/position based on job class, civil service classification, or other user defined fields.</t>
  </si>
  <si>
    <t>COM.12</t>
  </si>
  <si>
    <t xml:space="preserve">The system shall support both grade and step compensation structures. </t>
  </si>
  <si>
    <t>COM.13</t>
  </si>
  <si>
    <t>The system shall establish and process multiple overtime based on FLSA.</t>
  </si>
  <si>
    <t>COM.14</t>
  </si>
  <si>
    <t>The system shall process multiple additional pay types in one pay period.</t>
  </si>
  <si>
    <t>COM.15</t>
  </si>
  <si>
    <t>The system shall track additional pay in order to eliminate any duplicate payments.</t>
  </si>
  <si>
    <t>COM.16</t>
  </si>
  <si>
    <t>The system shall provide a mass pay function for additional payments.</t>
  </si>
  <si>
    <t>COM.17</t>
  </si>
  <si>
    <t>The system shall track all additional payments.</t>
  </si>
  <si>
    <t>COM.18</t>
  </si>
  <si>
    <t>The system shall identify, calculate, and pay lump sum payments by job class, employee base rate, hours of service, benefit eligible, civil service classification, and other user defined.</t>
  </si>
  <si>
    <t>COM.19</t>
  </si>
  <si>
    <t>The system shall provide automatic assignment (in addition to payroll) of earnings at certain scheduled times.</t>
  </si>
  <si>
    <t>COM.20</t>
  </si>
  <si>
    <t>The system shall identify user-defined and/or exceptions-based employees and isolate from mass compensation adjustments.</t>
  </si>
  <si>
    <t>COM.21</t>
  </si>
  <si>
    <t>The system shall search and report on salary step schedules.</t>
  </si>
  <si>
    <t>COM.22</t>
  </si>
  <si>
    <t>The system shall track part-time hours for step increases.</t>
  </si>
  <si>
    <t>COM.23</t>
  </si>
  <si>
    <t>The system shall have the option to round decimal points by user-defined rounding rules for hourly rates.</t>
  </si>
  <si>
    <t>COM.24</t>
  </si>
  <si>
    <t>The system shall have the option to round to four decimal points for exempt employees.</t>
  </si>
  <si>
    <t>COM.25</t>
  </si>
  <si>
    <t>The system shall provide notification to HR reps about a pay increase.</t>
  </si>
  <si>
    <t>COM.26</t>
  </si>
  <si>
    <t xml:space="preserve">The system shall calculate back pay for a minimum of two years. </t>
  </si>
  <si>
    <t>COM.27</t>
  </si>
  <si>
    <t xml:space="preserve">The system shall allow users (with appropriate security) to maintain and modify all complex pay rules without vendor intervention. </t>
  </si>
  <si>
    <t>COM.28</t>
  </si>
  <si>
    <t>The system shall validate minimum and maximum salary of grade when pay is changed (and provide warning if min/max threshold is exceeded).</t>
  </si>
  <si>
    <t>COM.29</t>
  </si>
  <si>
    <t xml:space="preserve">The system shall provide a flag for capturing red-circled employees. </t>
  </si>
  <si>
    <t>The identification of red-circled employees is dynamic based on the employee's pay that the salary structure maximum, but a flag could be added through configuration if preferred.</t>
  </si>
  <si>
    <t>The system shall perform macro-level compensation analysis for reporting purposes.</t>
  </si>
  <si>
    <t>COM.30</t>
  </si>
  <si>
    <t xml:space="preserve">The system shall generate an active positions report that includes positions that are vacant, approved, and active positions. </t>
  </si>
  <si>
    <t>The system shall turn off wage progression and turn it back on.</t>
  </si>
  <si>
    <t>COM.31</t>
  </si>
  <si>
    <t>The system shall perform ad-hoc reporting on any field or feature per user defined based on security permissions.</t>
  </si>
  <si>
    <t>Garnishments</t>
  </si>
  <si>
    <t>The system shall withhold garnishments from employee paychecks.</t>
  </si>
  <si>
    <t>The system shall track, calculate and deduct employee garnishments, including but not limited to, the following:</t>
  </si>
  <si>
    <t>Bankruptcies;</t>
  </si>
  <si>
    <t>Fixed amounts;</t>
  </si>
  <si>
    <t>IRS levies;</t>
  </si>
  <si>
    <t>Multiple child support orders;</t>
  </si>
  <si>
    <t>Student loans; and</t>
  </si>
  <si>
    <t>The system shall define custom disposable earnings definitions for garnishment purposes.</t>
  </si>
  <si>
    <t>The system shall define custom garnishment rules including exemption variables and frequency.</t>
  </si>
  <si>
    <t>The system shall provide pay period calculation of garnishment(s) and support amounts each period based on employee disposable earnings and garnishment rules (priority of garnishments, proration %, etc.).</t>
  </si>
  <si>
    <t>Ability to calculate multiple child support orders per state law.</t>
  </si>
  <si>
    <t>The system shall flag garnishments nearing end of collection based on user defined end date or dollar threshold.</t>
  </si>
  <si>
    <t>The balance amount and dates are maintained on every garnishment for use in reporting.</t>
  </si>
  <si>
    <t>The system shall input, deduct and track unlimited garnishments per employee.</t>
  </si>
  <si>
    <t>The system shall process multiple garnishments per employee and assign user defined priorities.</t>
  </si>
  <si>
    <t>The system shall enforce a minimum paycheck amount after all garnishments have been taken (e.g., percentage, dollar).</t>
  </si>
  <si>
    <t>The system shall establish caps for garnishments so that a specified total amount is not exceeded.</t>
  </si>
  <si>
    <t>The system shall establish a cap for garnishments so that a maximum percentage of total pay is not exceeded.</t>
  </si>
  <si>
    <t>The system shall configure the prioritization of garnishments and support orders based on legal requirements.</t>
  </si>
  <si>
    <t>The system shall define garnishment vendors including address and bank routing information.</t>
  </si>
  <si>
    <t>The system shall provide a history of employee garnishments.</t>
  </si>
  <si>
    <t>The system shall calculate garnishments based on state and federal calculation rulings.</t>
  </si>
  <si>
    <t>The system shall recover/retrieve deduction amounts that have not been withheld from an employees' pay.</t>
  </si>
  <si>
    <t>Pay Codes</t>
  </si>
  <si>
    <t xml:space="preserve">The system shall support an unlimited number of earnings/pay codes. </t>
  </si>
  <si>
    <t>The system has ability to calculate prorated out of class rate based on average hours worked.</t>
  </si>
  <si>
    <t>The system has ability to calculate prorated out of class rate based on user defined rules.</t>
  </si>
  <si>
    <t>The system shall separately identify pension eligible earnings from non-pension eligible earnings by pay type.</t>
  </si>
  <si>
    <t xml:space="preserve">The system shall support premium pays for flat dollar amounts and percentages. </t>
  </si>
  <si>
    <t>The system shall establish various pay codes and special pay codes including but not limited to:</t>
  </si>
  <si>
    <t>Administrative leave;</t>
  </si>
  <si>
    <t>Allowance - gun allowance;</t>
  </si>
  <si>
    <t>Allowance - uniform and clothing allowance;</t>
  </si>
  <si>
    <t>Allowance - cell phone allowance;</t>
  </si>
  <si>
    <t>Allowance - car allowance;</t>
  </si>
  <si>
    <t>Allowance - other allowances (e.g., tool allowance);</t>
  </si>
  <si>
    <t>Unlimited number of non-cash benefits;</t>
  </si>
  <si>
    <t>Advance pay;</t>
  </si>
  <si>
    <t>Bereavement;</t>
  </si>
  <si>
    <t>Call Back;</t>
  </si>
  <si>
    <t>Inconvience Pay;</t>
  </si>
  <si>
    <t>FMLA (multiple types);</t>
  </si>
  <si>
    <t>Floating holiday;</t>
  </si>
  <si>
    <t>Holiday;</t>
  </si>
  <si>
    <t>Incentive pay;</t>
  </si>
  <si>
    <t>Language Pay;</t>
  </si>
  <si>
    <t>Leave adjustments;</t>
  </si>
  <si>
    <t>Longevity awards (one-time pay);</t>
  </si>
  <si>
    <t>Longevity pay;</t>
  </si>
  <si>
    <t>Mileage;</t>
  </si>
  <si>
    <t>Military leave (multiple types);</t>
  </si>
  <si>
    <t>Military Differential Pay;</t>
  </si>
  <si>
    <t>Moving expenses;</t>
  </si>
  <si>
    <t>Multiple comp time accruals and payouts;</t>
  </si>
  <si>
    <t>On-call;</t>
  </si>
  <si>
    <t>Other differentials (e.g., driver, program manager);</t>
  </si>
  <si>
    <t>Overtime (straight, time and a half, double time, two and a half) based on association group or not;</t>
  </si>
  <si>
    <t>Parking;</t>
  </si>
  <si>
    <t>Personal;</t>
  </si>
  <si>
    <t>Regular time;</t>
  </si>
  <si>
    <t>Severance/termination pay;</t>
  </si>
  <si>
    <t>Shift differentials (e.g., second shift, third shift, etc.);</t>
  </si>
  <si>
    <t xml:space="preserve">Leave Donation Program; </t>
  </si>
  <si>
    <t>Sick leave;</t>
  </si>
  <si>
    <t>Sick leave rollover;</t>
  </si>
  <si>
    <t>accrual payouts (sick, comp time, vacation, etc.);</t>
  </si>
  <si>
    <t>Communicable disease leave;</t>
  </si>
  <si>
    <t>Signing incentive;</t>
  </si>
  <si>
    <t>Training;</t>
  </si>
  <si>
    <t>Tuition reimbursement;</t>
  </si>
  <si>
    <t xml:space="preserve">Vacation; </t>
  </si>
  <si>
    <t>Wellness;</t>
  </si>
  <si>
    <t>Retention;</t>
  </si>
  <si>
    <t>Paid for performance (pfp);</t>
  </si>
  <si>
    <t xml:space="preserve">Field training; and </t>
  </si>
  <si>
    <t xml:space="preserve">The system shall pay non-payroll items (e.g., boot allowance) on payroll checks via earnings codes. </t>
  </si>
  <si>
    <t>The system shall define earnings with maximum amounts.</t>
  </si>
  <si>
    <t>The system shall define earnings pay frequencies, including weekly, bi-weekly, semi-monthly monthly, and annual.</t>
  </si>
  <si>
    <t xml:space="preserve">The system shall support start/stop dates on pay/earnings codes. </t>
  </si>
  <si>
    <t xml:space="preserve">The system shall allow pays/earnings to be scheduled in the payroll calendar. </t>
  </si>
  <si>
    <t>The system shall support a blended overtime pay rate.</t>
  </si>
  <si>
    <t xml:space="preserve">The system shall support an unlimited number of earning codes. Any limitations should be noted in the Comments column. </t>
  </si>
  <si>
    <t>The system shall establish employee eligibility controls for pay/earnings codes, including but not limited to:</t>
  </si>
  <si>
    <t>Position;</t>
  </si>
  <si>
    <t>Exempt;</t>
  </si>
  <si>
    <t>Non-exempt;</t>
  </si>
  <si>
    <t>Job classification;</t>
  </si>
  <si>
    <t>Leave Donation Eligibility (Sick, Vacation);</t>
  </si>
  <si>
    <t>By employee (including multiple jobs); and</t>
  </si>
  <si>
    <t>Other user-defined rules and controls.</t>
  </si>
  <si>
    <t>The system shall establish multiple pay out rules by department or job class for comp and deferred holiday time.</t>
  </si>
  <si>
    <t>The system shall define earnings that are contributable to pension, FICA, Medicare, or other accumulators.</t>
  </si>
  <si>
    <t>The system shall charge hours worked without pay, for management tracking and analysis, for exempt employees.</t>
  </si>
  <si>
    <t>The system shall limit chargeability to FMLA, if an employee has not worked enough hours for eligibility.</t>
  </si>
  <si>
    <t>The system shall accumulate, store, and maintain creditable service by employee in order to calculate the amount of an annual longevity/stability payment.</t>
  </si>
  <si>
    <t>The system shall process imputed income for non-cash benefits.</t>
  </si>
  <si>
    <t>The system shall set-up standard allocations, including both one-time and special allocations (e.g., for differing projects).</t>
  </si>
  <si>
    <t>Deductions</t>
  </si>
  <si>
    <t xml:space="preserve">The system shall support an unlimited number of general deduction codes for items such as insurance, retirement, child support, etc. </t>
  </si>
  <si>
    <t>The system shall allow employee deductions with a stop date when amount due is paid in full.</t>
  </si>
  <si>
    <t>The system shall link an AR account with employee deductions for arrears collection purposes.</t>
  </si>
  <si>
    <t>The system shall assign an unlimited number of deduction codes to each employee.</t>
  </si>
  <si>
    <t>The system shall support both pre-tax and post-tax deductions.</t>
  </si>
  <si>
    <t>The system shall support deduction limits and maximum amounts.</t>
  </si>
  <si>
    <t>The system shall support deduction limits and maximum amounts across multiple deduction codes for the same deduction type. (e.g., 457).</t>
  </si>
  <si>
    <t xml:space="preserve">The system shall support deduction start and end dates. </t>
  </si>
  <si>
    <t>The system shall support designated default amount for each deduction code.</t>
  </si>
  <si>
    <t>The system shall stop and start a deduction on an employee-by-employee basis. Year-to-date and fiscal year-to-date totals should be maintained.</t>
  </si>
  <si>
    <t>The system shall allow a user to specify the number of pay periods for a deduction to be taken.</t>
  </si>
  <si>
    <t>The system shall accommodate one-time deductions.</t>
  </si>
  <si>
    <t xml:space="preserve">The system shall allow deductions to be scheduled in the payroll calendar. </t>
  </si>
  <si>
    <t xml:space="preserve">The system shall support user-defined prioritization of deductions.  </t>
  </si>
  <si>
    <t xml:space="preserve">The system shall support user-defined goal limits on deductions.  </t>
  </si>
  <si>
    <t xml:space="preserve">The system shall allow temporary override of deduction amounts (with appropriate security).  </t>
  </si>
  <si>
    <t xml:space="preserve">The system shall allow temporary inactivation of deduction/s at the employee level, for one-time or on-going basis (with appropriate security).  </t>
  </si>
  <si>
    <t xml:space="preserve">The system shall allow temporary inactivation of deduction/s at the organization level, for one-time or on-going basis (with appropriate security).  </t>
  </si>
  <si>
    <t>The system shall support predefined deductions for a designated group of employees.</t>
  </si>
  <si>
    <t>The system shall identify employees who have changed department, position, etc. and adjust deduction rules and payment rules based upon the new role or user defined rules.</t>
  </si>
  <si>
    <t>The system shall calculate and store tax withholdings and retirement earnings for non-cash benefits (e.g., excess life insurance, and employee incentives, etc.).</t>
  </si>
  <si>
    <t>System shall automatically calculate, track, and collect deductions for previous deductions missed or arrears amounts distributed over specified period of time/pay periods due to insufficient pay for various reasons.</t>
  </si>
  <si>
    <t>The system shall calculate and deduct retirement contributions for multiple retirement plans.</t>
  </si>
  <si>
    <t>The system shall record Section 457 and other tax-deferral plan information in conformance with IRS and other regulations.</t>
  </si>
  <si>
    <t>The system shall track IRS 125 benefits package (cafeteria plan) by employee.</t>
  </si>
  <si>
    <t>PR.1</t>
  </si>
  <si>
    <t xml:space="preserve">The system shall provide a Payroll module that is integrated with all other proposed system modules such as the Workforce Planning, Position Control,  Time and Attendance, Benefits, and Human Resources. </t>
  </si>
  <si>
    <t>The system shall integrate Payroll (by API, csv, spreadsheet, etc.) with the Financial system including (but not limited to) the following: General Ledger, Budget, and other user-defined systems.</t>
  </si>
  <si>
    <t>The system shall integrate the Payroll application with the General Ledger to make payroll journal entries.</t>
  </si>
  <si>
    <t>The system shall integrate payroll with position tracking.</t>
  </si>
  <si>
    <t>The system shall maintain unlimited prior year payment and deduction related details and totals.</t>
  </si>
  <si>
    <t>The system has ability to track and report employees associated with any pay code or deduction code.</t>
  </si>
  <si>
    <t>The system shall allow continuous updating of employee personnel and job records in such a manner as not to interfere with payroll processing (i.e., no lock-out of users from system while payroll is being processed).</t>
  </si>
  <si>
    <t>The beginning of the payroll processing creates a point in time snapshot for purposes of calulations, allowing transaction to proceed unhindered.</t>
  </si>
  <si>
    <t>The system shall maintain payroll history, including earnings, deductions, taxes and other related supporting information for an unlimited number of years.</t>
  </si>
  <si>
    <t>The system shall allow former employees limited access to payroll information through an employee portal (employee self-service) for access to prior check stubs, W-2s, and 1095s.</t>
  </si>
  <si>
    <t>This is on the roadmap but will not be available by July 2025.  Infor's partner MHC provide's this capability.</t>
  </si>
  <si>
    <t>The system shall limit users access to view or make changes to employees' information based on security permissions (e.g., taxes, general deductions, retirement, garnishments).</t>
  </si>
  <si>
    <t>The system shall allow users to view paystub and W-2 history of individual employees based on security permissions.</t>
  </si>
  <si>
    <t>The system shall allow individual employees to view full paystub and W-2 history through an employee self-service portal (ESS).</t>
  </si>
  <si>
    <t>The system shall provide for complete security and restrictions to access all payroll related data.</t>
  </si>
  <si>
    <t>The system shall support processing payroll for an unlimited number of separate legal entities (unique federal ID numbers).</t>
  </si>
  <si>
    <t>Payroll data and processes can be secured by legal entity, with a user having access to more than one legal entity as needed.</t>
  </si>
  <si>
    <t>The system shall support processing payroll for an unlimited number of separate legal entities in separate payroll runs.</t>
  </si>
  <si>
    <t>The system shall support processing payroll for an unlimited number of separate legal entities, in a single payroll run (e.g., as a batch) with appropriate logical separation of data for reporting purposes.</t>
  </si>
  <si>
    <t>Multiple individual payroll processes can be run in parallel, with the results stored and secured by legal entity.</t>
  </si>
  <si>
    <t>The system shall make mass changes to employee data for reorganization need (reassign departments or divisions), with security permissions.</t>
  </si>
  <si>
    <t>The system shall allow users with appropriate security permissions to perform mass changes to paycheck detail lines during payroll processing, including positive and negative values, earnings, deductions, and taxes.</t>
  </si>
  <si>
    <t>The system shall support payroll processing for negative or zero net earnings.</t>
  </si>
  <si>
    <t>The System shall have the ability for employees and payroll administrators to simulate their payroll based on pay and deduction adjustments.</t>
  </si>
  <si>
    <t>Pay Calendars and Groups</t>
  </si>
  <si>
    <t>The system shall maintain a payroll calendar.</t>
  </si>
  <si>
    <t>The system shall maintain an off-cycle payroll calendar.</t>
  </si>
  <si>
    <t>The system shall maintain a holiday payroll calendar.</t>
  </si>
  <si>
    <t>The system shall accommodate pay period end date in one calendar year and pay check date in another calendar year.</t>
  </si>
  <si>
    <t>The system shall process payroll on optional user-selected frequencies, for example:</t>
  </si>
  <si>
    <t>Weekly;</t>
  </si>
  <si>
    <t>Bi-weekly;</t>
  </si>
  <si>
    <t>Semi-monthly;</t>
  </si>
  <si>
    <t>Monthly;</t>
  </si>
  <si>
    <t>Annually;</t>
  </si>
  <si>
    <t>On-demand (e.g., terminations, corrections); and</t>
  </si>
  <si>
    <t>The system shall produce a salaried payroll.</t>
  </si>
  <si>
    <t>The system shall produce a supplemental payroll.</t>
  </si>
  <si>
    <t>The system shall produce an hourly payroll.</t>
  </si>
  <si>
    <t>The system shall accommodate multiple payroll schedules.</t>
  </si>
  <si>
    <t>The system shall specify employees to be paid by defined pay groups.</t>
  </si>
  <si>
    <t>The system shall process multiple pay groups per cycle period.</t>
  </si>
  <si>
    <t>The system shall accommodate various pay statuses (e.g., biweekly, monthly, hourly, fee, salaried, uncompensated, etc.).</t>
  </si>
  <si>
    <t>The system shall support retro pay adjustments.</t>
  </si>
  <si>
    <t>The system shall support retro deduction adjustments.</t>
  </si>
  <si>
    <t xml:space="preserve">The system shall support multiple positions for individual employees. </t>
  </si>
  <si>
    <t>Tax Administration</t>
  </si>
  <si>
    <t>The system shall allow for an extra withholding tax deduction in any amount at the option of the employee.</t>
  </si>
  <si>
    <t>The system shall provide options to prevent Social Security, Federal Tax and/or Medicare Tax from being withheld on an employee-by-employee basis.</t>
  </si>
  <si>
    <t>The system shall withhold tax for a particular pay check using one-time override, flat rate, federal tax tables or any combination of these, based on pay codes.</t>
  </si>
  <si>
    <t xml:space="preserve">The system shall identify payment types subject to supplemental withholding. </t>
  </si>
  <si>
    <t>The system shall calculate and store employee and employer contributions to State, Federal, Social Security, Medicare, and retirement.</t>
  </si>
  <si>
    <t>The system shall maintain separate taxable wages for the following:</t>
  </si>
  <si>
    <t>Federal, State, and City Income;</t>
  </si>
  <si>
    <t xml:space="preserve">Earned Income Tax Credit; </t>
  </si>
  <si>
    <t>Social Security; and</t>
  </si>
  <si>
    <t>Medicare and additional Medicare.</t>
  </si>
  <si>
    <t>The vendor will ensure software is always updated to be compliant with all Federal taxing requirements.</t>
  </si>
  <si>
    <t>Tax tables are maintained by Infor's tax calculation partner, BSI, and are automatically updated.</t>
  </si>
  <si>
    <t>The vendor will ensure software is always updated to be compliant with all State and City taxing requirements.</t>
  </si>
  <si>
    <t>The system shall support separate tax tables for special pay calculations (e.g., flat tax).</t>
  </si>
  <si>
    <t>Custom tax calculations are supported in BSI</t>
  </si>
  <si>
    <t>The system shall adjust calendar YTD Medicare Taxes withheld based on Calendar YTD Wages paid in regard to current Medicare rate less Medicare Tax previously withheld if applicable based on system permissions.</t>
  </si>
  <si>
    <t xml:space="preserve">The system shall maintain YTD running total by pay period. </t>
  </si>
  <si>
    <t>The system shall define special taxation rules by earnings code (e.g., supplemental tax rates, cumulative, annualized, etc.).</t>
  </si>
  <si>
    <t xml:space="preserve">The system shall support a non-cash payroll for tax withholding purposes only. </t>
  </si>
  <si>
    <t>Payment Edit and Processing</t>
  </si>
  <si>
    <t>The system shall edit and verify the labor distribution prior to the actual payroll check production with appropriate authorization.</t>
  </si>
  <si>
    <t>The system shall establish base payrolls and process time record data for exception pay employees on a weekly, bi-weekly, semi-monthly, or monthly basis or any user-defined combination thereof.</t>
  </si>
  <si>
    <t>The system shall validate payroll run against:</t>
  </si>
  <si>
    <t>Benefits;</t>
  </si>
  <si>
    <t>A full suite of payroll reports is included.</t>
  </si>
  <si>
    <t>Deductions;</t>
  </si>
  <si>
    <t>Tax information;</t>
  </si>
  <si>
    <t>Accruals;</t>
  </si>
  <si>
    <t>Input for new employees;</t>
  </si>
  <si>
    <t>Changes for current employees;</t>
  </si>
  <si>
    <t>Balance of total rate, hours, over-time hours, exception hours;</t>
  </si>
  <si>
    <t>Balance of vacation, sick, and other user-defined accruals;</t>
  </si>
  <si>
    <t>Garnishments; and</t>
  </si>
  <si>
    <t>Other user-defined data.</t>
  </si>
  <si>
    <t>The system shall process multiple payroll runs by type including:</t>
  </si>
  <si>
    <t>Regular Run;</t>
  </si>
  <si>
    <t>Supplemental Run;</t>
  </si>
  <si>
    <t>Longevity Pay Run; and</t>
  </si>
  <si>
    <t>Adjustment Pay Run.</t>
  </si>
  <si>
    <t>The system shall create checks which are not regular payroll but which will be added to the regular payroll run (e.g., longevity, retro, off-cycle).</t>
  </si>
  <si>
    <t>The system shall automatically calculate and pay out final pays.</t>
  </si>
  <si>
    <t>The system shall automatically calculate and pay out retro pays.</t>
  </si>
  <si>
    <t>The system shall automatically calculate and pay out retro pays, with the ability to reference past salary tables.</t>
  </si>
  <si>
    <t>The system shall process multiple payroll runs for verification prior to posting for each payroll run type.</t>
  </si>
  <si>
    <t>An unlimited number of full or partial reruns is supported.</t>
  </si>
  <si>
    <t xml:space="preserve">The system shall process fiscal year end when the date falls mid payroll period, with accrual posting to the appropriate fiscal year (prior year/new year). </t>
  </si>
  <si>
    <t>The system shall process fiscal month end when the date falls mid-payroll period, with accrual posting to the appropriate month (prior month/new month).</t>
  </si>
  <si>
    <t>The system shall calculate split payroll posting between multiple fiscal periods based on either a percentage of the pay period or based on the activity dates within the payroll details.</t>
  </si>
  <si>
    <t>General Ledger accruals can be based on Days, Percentages, or Time Records</t>
  </si>
  <si>
    <t xml:space="preserve">The system shall process payroll accruals based on a user defined effective date. </t>
  </si>
  <si>
    <t xml:space="preserve">The system shall allocate costs per fiscal year and funding sources within defined fiscal periods. </t>
  </si>
  <si>
    <t>The system shall pay an employee at more than one rate based on job assignment (e.g., out-of-class pay).</t>
  </si>
  <si>
    <t xml:space="preserve">The system shall change an employee hour cycle within a pay period cycle. </t>
  </si>
  <si>
    <t>The system shall run pay, deduction, withheld taxes, and net pay calculations as a "proof" run for review prior to final pay run.</t>
  </si>
  <si>
    <t>The system shall process, track, and reclaim payroll advances.</t>
  </si>
  <si>
    <t>The system shall produce a warning/error report of employees with no benefit deductions due to low or no paycheck prior to running payroll (insufficient net pay).</t>
  </si>
  <si>
    <t>The system shall validate beginning balances against ending balances from last run, prior to payroll processing.</t>
  </si>
  <si>
    <t>The system shall provide audit trail reporting including all direct payroll entries, data entries, changes and deletions by user, date, time, and location.</t>
  </si>
  <si>
    <t>The system shall process zero net checks for adjustment checks or where all pay was used for deductions, with the ability to print paycheck stubs for employee.</t>
  </si>
  <si>
    <t>The system shall support the batch removal of employees who have zero hours in a pay period for payroll processing.</t>
  </si>
  <si>
    <t>The system shall generate the following pre-payroll proof reports:</t>
  </si>
  <si>
    <t>Hours Proof Report;</t>
  </si>
  <si>
    <t>As of the date of this RFP response, the application provides more than 100 payroll reports.  Additional reports can be configured as needed.</t>
  </si>
  <si>
    <t>Accrual Exception Report;</t>
  </si>
  <si>
    <t>see comment for PR.95</t>
  </si>
  <si>
    <t>Accrual Audit Report;</t>
  </si>
  <si>
    <t>Calculations Error Listing;</t>
  </si>
  <si>
    <t>Benefit Errors;</t>
  </si>
  <si>
    <t>Time Setup Errors;</t>
  </si>
  <si>
    <t xml:space="preserve">Deductions not taken; </t>
  </si>
  <si>
    <t>DBA register;</t>
  </si>
  <si>
    <t>Contribution limits for 457 and 457 Roth plans;</t>
  </si>
  <si>
    <t>FSA limits;</t>
  </si>
  <si>
    <t>Negative/Zero checks;</t>
  </si>
  <si>
    <t xml:space="preserve">Preliminary Payroll Register; </t>
  </si>
  <si>
    <t>Active Employees with No Pay Check;</t>
  </si>
  <si>
    <t>Previous and Current Check Comparison Report;</t>
  </si>
  <si>
    <t>Payroll Changes Audit Report; and</t>
  </si>
  <si>
    <t xml:space="preserve">Other user-defined reports. </t>
  </si>
  <si>
    <t>The system shall generate the following post-payroll proof reports:</t>
  </si>
  <si>
    <t>Check and Advice Register;</t>
  </si>
  <si>
    <t>Payroll Summary;</t>
  </si>
  <si>
    <t>Quarterly Reports;</t>
  </si>
  <si>
    <t>GL Reports;</t>
  </si>
  <si>
    <t>Transmittal Reports (e.g., FSA, union, associations, bank file);</t>
  </si>
  <si>
    <t>Retirement report (e.g., ASRS, PSPRS, Nationwide);</t>
  </si>
  <si>
    <t>Add Pay Register;</t>
  </si>
  <si>
    <t>Tax Register;</t>
  </si>
  <si>
    <t xml:space="preserve">Deduction Register; </t>
  </si>
  <si>
    <t>Payroll Changes Audit Report;</t>
  </si>
  <si>
    <t xml:space="preserve">Grand Totals Report; and </t>
  </si>
  <si>
    <t>Payment Calculations</t>
  </si>
  <si>
    <t>The system shall calculate salary employee effective date step increases, as a result of actions changes (e.g., promotions, demotions, acting appointments, and other actions).</t>
  </si>
  <si>
    <t xml:space="preserve">The system shall calculate pay based on standard hours worked, specifically related to the Fire department (8-hour and 24-hour standard day). </t>
  </si>
  <si>
    <t xml:space="preserve">The system shall calculate multiple child support orders based on the current amount due according to the state of Arizona law. </t>
  </si>
  <si>
    <t xml:space="preserve">The system shall calculate multiple garnishments and other mandatory deductions. </t>
  </si>
  <si>
    <t xml:space="preserve">The system shall calculate cumulative overtime per departments by calendar or fiscal year. </t>
  </si>
  <si>
    <t>The system shall automatically adjust calculations for mid-pay period salary and employment actions.</t>
  </si>
  <si>
    <t>The system shall allow users with appropriate security permissions to perform mass changes on pay lines including positive and negative values, earnings, deductions, and taxes.</t>
  </si>
  <si>
    <t>The system shall allow for one employee to be paid by more than one position.</t>
  </si>
  <si>
    <t>The system shall calculate pay for multiple positions for one employee that transfers during a pay period (same earning codes).</t>
  </si>
  <si>
    <t>The system shall calculate pay for multiple positions for one employee that transfers during a pay period (which results in a change in earning codes).</t>
  </si>
  <si>
    <t>The system shall automatically calculate and deduct retroactive deductions amounts.</t>
  </si>
  <si>
    <t>The system shall automatically calculate deduction amounts for retroactive pay at the rate that was in effect (i.e., State Retirement percentage) when the pay was due to the employee.</t>
  </si>
  <si>
    <t>The system shall calculate the appropriate benefit deductions for an employee that transfers positions during a pay period.</t>
  </si>
  <si>
    <t>The system shall calculate leave accruals for employees in more than one position, as a result of a transfer during a pay period.</t>
  </si>
  <si>
    <t>The system shall automatically calculate gross pay from multiple user defined components such as base pay, longevity, educational incentive pay, shift differential, etc.</t>
  </si>
  <si>
    <t>The system shall process negative pay amounts that reduce current net pay for both pay and deductions.</t>
  </si>
  <si>
    <t>The system shall re-calculate payroll for changed hours (prior period adjustments), rates, earnings codes, one-time overrides, etc.</t>
  </si>
  <si>
    <t>The system shall provide multiple formulas for complex earning and deduction codes (e.g., overtime weighted average, premium overtime calculations based on standby pay).</t>
  </si>
  <si>
    <t>The system shall calculate/verify overtime and shift differential consistent with FLSA rules, including:</t>
  </si>
  <si>
    <t>Overtime calculations for employees that are in more than one position as a result of a mid-period transfer;</t>
  </si>
  <si>
    <t>Overtime across multiple cost centers;</t>
  </si>
  <si>
    <t>Overtime by bargaining unit/group/association (e.g., MOU, CBA);</t>
  </si>
  <si>
    <t>Overtime by FLSA period;</t>
  </si>
  <si>
    <t>Overtime accrued while receiving out-of-class pay;</t>
  </si>
  <si>
    <t>Overtime calculations for call-back pay;</t>
  </si>
  <si>
    <t xml:space="preserve">Overtime calculations for industry standard fire department over 106 hours; and </t>
  </si>
  <si>
    <t>Overtime calculations for other user-defined rules.</t>
  </si>
  <si>
    <t>The system shall calculate overtime on hours worked when employee has worked hours in multiple programs or positions.</t>
  </si>
  <si>
    <t>The system shall compute shift and overtime premium.</t>
  </si>
  <si>
    <t>The system shall provide for multiple methods of calculating overtime pay, such as time-and-a-half, double-time, and premium pay. These calculations are user defined and maintained.</t>
  </si>
  <si>
    <t>The system shall process partial deductions (if an employee's pay is insufficient), track arrears, and collect the arrears amounts from specified pay periods.</t>
  </si>
  <si>
    <t>The system shall calculate deductions based on net pay.</t>
  </si>
  <si>
    <t>The system shall calculate and track City-paid benefits.</t>
  </si>
  <si>
    <t>The system shall update all employee and employer accumulations automatically.</t>
  </si>
  <si>
    <t>The system shall allow for employees to use accrued vacation, comp time, and sick leave (employees cannot use leave time accrued in the current payroll period).</t>
  </si>
  <si>
    <t>The system shall calculate and accrue leave automatically based on user defined rules/priority based on defined business rules with appropriate security permissions.</t>
  </si>
  <si>
    <t>The system shall run initial payroll for review prior to the final pay run, including the following metrics/reporting:</t>
  </si>
  <si>
    <t>Adjustments;</t>
  </si>
  <si>
    <t>Recalculation;</t>
  </si>
  <si>
    <t>see comment for PR.158</t>
  </si>
  <si>
    <t>Exceptions;</t>
  </si>
  <si>
    <t>"What if" Forecasting;</t>
  </si>
  <si>
    <t>Hours by type;</t>
  </si>
  <si>
    <t>Earnings by type;</t>
  </si>
  <si>
    <t>Employee tax liabilities;</t>
  </si>
  <si>
    <t>Employee deduction amount;</t>
  </si>
  <si>
    <t>Employer contribution amount;</t>
  </si>
  <si>
    <t>Deductions not taken and set-up in arrears;</t>
  </si>
  <si>
    <t>Employer portion of all taxes;</t>
  </si>
  <si>
    <t xml:space="preserve">Any user specified chart of account field or combination of fields; </t>
  </si>
  <si>
    <t>Totals by employee, project/grant, cost center, division, department, total City-wide; and</t>
  </si>
  <si>
    <t>Grant Tracking</t>
  </si>
  <si>
    <t>The system shall provide an audit-level review access.</t>
  </si>
  <si>
    <t>The system shall generate export files (e.g., csv, xlsx, txt) for the purpose of uploading data to third-party applications (e.g., County, State or Federal).</t>
  </si>
  <si>
    <t>The system shall track reimbursements from payroll for salary and benefits and link to the initial request.</t>
  </si>
  <si>
    <t>The system shall track local, county, state, and federal grants for time entry, salary, and benefits.</t>
  </si>
  <si>
    <t>Grant Accounting is part of the Infor Financials and Supply Management product which is avaialble as a separate subscription integrated with Payroll.</t>
  </si>
  <si>
    <t>The system shall define allowable expenditures to process within payroll for salary and benefits (limit what benefits grants can pay).</t>
  </si>
  <si>
    <t>see comment for PR.175</t>
  </si>
  <si>
    <t>The system shall restrict grant expenditures not within grant dates for payroll processing.</t>
  </si>
  <si>
    <t>The system shall assign payroll expenses to a grant through integration with the payroll application.</t>
  </si>
  <si>
    <t>The system shall limit the application of payroll expense to grants through security permissions.</t>
  </si>
  <si>
    <t>The system shall separate actual expenditures against allowable expenditures.</t>
  </si>
  <si>
    <t>The system shall retrieve and apply labor rates from the payroll module that account for salaries and benefits.</t>
  </si>
  <si>
    <t>The system shall allow a user to manually edit labor rates and values charged to a project, based on appropriate security permissions.</t>
  </si>
  <si>
    <t>The system shall create labor rates and values charged to a project that include overhead costs and other user-defined criteria, based on appropriate security permissions.</t>
  </si>
  <si>
    <t>The system shall apply overhead to employee salaries for hours charged to projects in payroll.</t>
  </si>
  <si>
    <t>The system shall produce reports to satisfy local, county, state, and federal requirements (including but not limited to FEMA reporting).</t>
  </si>
  <si>
    <t>The system shall generate user-defined reports by date range to include employee salary and benefit information.</t>
  </si>
  <si>
    <t>The system shall allow changes to the detail level of report parameters, with appropriate security permissions.</t>
  </si>
  <si>
    <t>Pay Distribution and Direct Deposit</t>
  </si>
  <si>
    <t>The system shall print checks from system without use of additional software.</t>
  </si>
  <si>
    <t>This will be available in 2026, or can be customized.  Until then Infor's partner MHC provides check printing services.</t>
  </si>
  <si>
    <t>The system shall support check and pay advice form customization.</t>
  </si>
  <si>
    <t>The system shall print employee payment checks including bank MICR line and address bar codes.</t>
  </si>
  <si>
    <t>see comment for PR.188</t>
  </si>
  <si>
    <t>The system shall print a check on a blank sheet so that print includes watermarks, security features, and signatures.</t>
  </si>
  <si>
    <t>The system shall support on-demand check writing at local printers to accommodate manual check writing.</t>
  </si>
  <si>
    <t>The system shall sort and print checks by user-defined criteria.</t>
  </si>
  <si>
    <t>The system shall check for minimum check amounts to avoid zero payments.</t>
  </si>
  <si>
    <t>The system shall provide check reprint features (with indication that check is a reprint and/or as a reissue).</t>
  </si>
  <si>
    <t>The system shall reissue a new check number while maintaining details of the old check number.</t>
  </si>
  <si>
    <t>The system shall support the use of Pay Cards.</t>
  </si>
  <si>
    <t>The system shall provide a Pay Check Stub that displays the following information:</t>
  </si>
  <si>
    <t>User-defined Employee Profile (e.g., job title, annual salary, department);</t>
  </si>
  <si>
    <t>The check stub can be configured to includes required information.</t>
  </si>
  <si>
    <t>Current Pay (pay code/description, rate - both hourly and FLSA rate, calculation);</t>
  </si>
  <si>
    <t>see comment for PR.198</t>
  </si>
  <si>
    <t>Gross wages;</t>
  </si>
  <si>
    <t>Deferred compensation;</t>
  </si>
  <si>
    <t>Direct deposit accounts (up to 10);</t>
  </si>
  <si>
    <t>Group insurance;</t>
  </si>
  <si>
    <t>FICA (Social Security, Medicare, and additional Medicare);</t>
  </si>
  <si>
    <t>Net pay;</t>
  </si>
  <si>
    <t>Other deductions and amounts;</t>
  </si>
  <si>
    <t>Leave hours balances (multiple categories) by Fiscal Year;</t>
  </si>
  <si>
    <t>Leave hours beginning and end balance by Fiscal Year;</t>
  </si>
  <si>
    <t>Leave taken (e.g., vacation, sick, comp) by Fiscal Year;</t>
  </si>
  <si>
    <t>Accrued leave by Fiscal Year;</t>
  </si>
  <si>
    <t>Taxable/non-taxable earnings;</t>
  </si>
  <si>
    <t>Taxable/non-taxable, before tax/after tax deductions;</t>
  </si>
  <si>
    <t>Total deductions;</t>
  </si>
  <si>
    <t>Employer Paid Benefit amounts (even if no employee paid portion);</t>
  </si>
  <si>
    <t xml:space="preserve">Workers’ comp (injury leave); </t>
  </si>
  <si>
    <t xml:space="preserve">YTD Deductions; </t>
  </si>
  <si>
    <t xml:space="preserve">YTD Pay; </t>
  </si>
  <si>
    <t xml:space="preserve">YTD Taxes; </t>
  </si>
  <si>
    <t>W-4 Election information;</t>
  </si>
  <si>
    <t>Arizona State Tax Election Information (A4 Form);</t>
  </si>
  <si>
    <t>User-defined paycheck message field by employee group/department/other user-defined; and</t>
  </si>
  <si>
    <t xml:space="preserve">Other user-defined. </t>
  </si>
  <si>
    <t>The system shall identify whether any of the items in the list above are employee paid or employer paid.</t>
  </si>
  <si>
    <t>The system shall print unlimited pay codes on the paper check stub or advice.</t>
  </si>
  <si>
    <t>The system shall print leave accrual rate, leave taken in hours or days, and leave remaining on paychecks and advices for all leave categories by fiscal year.</t>
  </si>
  <si>
    <t>The system shall reverse a direct deposit entry in the event of an error, within the federally allowed time period.</t>
  </si>
  <si>
    <t>The system shall generate and track stop payments and reversal requests.</t>
  </si>
  <si>
    <t>The system shall provide the capability for automated check and direct deposit reconciliation.</t>
  </si>
  <si>
    <t>The system shall print or present user-defined information on employee pay stubs, including free form text messages.</t>
  </si>
  <si>
    <t>The system shall edit direct deposit file prior to transmission with security permissions, with audit trail.</t>
  </si>
  <si>
    <t>The system shall comply with industry standards of service banks.</t>
  </si>
  <si>
    <t>The system shall calculate a "net pay" deduction for direct deposit.</t>
  </si>
  <si>
    <t>The system shall allow an employee to elect whether a percentage or fixed dollar amount is direct deposited into one or more accounts (e.g., deposit $1,000 into a checking account and the balance into a savings account, or, deposit 50% into checking and 50% into savings).</t>
  </si>
  <si>
    <t>The system shall prenote direct deposits with a zero dollar amount with the ability to override with appropriate security permissions.</t>
  </si>
  <si>
    <t>The system shall generate a prenote file outside of payroll processing.</t>
  </si>
  <si>
    <t>The system shall generate prenote memos and email them to certain staff as a source of notification.</t>
  </si>
  <si>
    <t>The system shall turn off direct deposit for certain employee payroll checks where the employee usually has direct deposit.</t>
  </si>
  <si>
    <t>The system shall allow for individual City users to define/elect which direct deposits any special pay (e.g., one-time or off-cycle incentive or other pay) will be deposited into. This may deviate from the standard direct deposit elections the employee has in place for regular pay.</t>
  </si>
  <si>
    <t>The system shall track changes made to direct deposits.</t>
  </si>
  <si>
    <t>The system shall create multiple direct deposit files (e.g., ACH and prepaid debit card).</t>
  </si>
  <si>
    <t>The system shall present/view paystubs via the employee self-service portal by a user with proper security access.</t>
  </si>
  <si>
    <t>The system shall interface with an AP module to support the processing of payroll liabilities.</t>
  </si>
  <si>
    <t>Reporting, Querying &amp; Tax Filing</t>
  </si>
  <si>
    <t>The system shall generate Federal Tax Summary Report by Pay Period.</t>
  </si>
  <si>
    <t>The system shall track taxable earnings annually.</t>
  </si>
  <si>
    <t>The system shall track taxable earnings quarterly.</t>
  </si>
  <si>
    <t>The system shall generate Quarterly Federal Tax Summary Reports.</t>
  </si>
  <si>
    <t>The system shall generate Year End Federal Tax Summary Reports.</t>
  </si>
  <si>
    <t>The system shall generate Quarterly State and Local Tax Summary Reports.</t>
  </si>
  <si>
    <t>The system shall generate Year End State and Local Tax Summary Reports.</t>
  </si>
  <si>
    <t>The system shall produce earnings and withholding earnings, Medicare, and FICA total reports, including associated taxes, for the following periods:</t>
  </si>
  <si>
    <t>Calendar Year;</t>
  </si>
  <si>
    <t>Policy Year (e.g., Worker's Compensation); and</t>
  </si>
  <si>
    <t>User-defined.</t>
  </si>
  <si>
    <t>The system shall provide the ability to generate a report of all Payroll system activity (i.e., a complete audit trail).</t>
  </si>
  <si>
    <t>The system shall comply with Federal and State and City payroll tax reporting requirements.</t>
  </si>
  <si>
    <t>Reporting is delivered with the application. Filing is supported by Infor partners such as ADP.</t>
  </si>
  <si>
    <t>The system shall produce W-2 forms in electronic and paper form.</t>
  </si>
  <si>
    <t>The system shall allow mapping of pay codes to W-2 Form Fields.</t>
  </si>
  <si>
    <t>The system shall present/view W-2s via the employee self-service portal by a user with proper security access.</t>
  </si>
  <si>
    <t>The system shall provide history of tax status, W-4, City Tax, State Tax withholding form information.</t>
  </si>
  <si>
    <t>The system shall track reportable earnings and deductions for W-2s.</t>
  </si>
  <si>
    <t>The system shall manually adjust taxable earnings for W-2 processing based on system permissions.</t>
  </si>
  <si>
    <t>The system shall provide the W-2 file print sorted by user-defined criteria (e.g., alpha by last name, by department, or employee number).</t>
  </si>
  <si>
    <t>The system shall generate Audit Reports of W-2 Data.</t>
  </si>
  <si>
    <t>The system shall generate Audit Report of W-2 Transmission File.</t>
  </si>
  <si>
    <t>The system shall generate a W-2c File for Transmission to IRS.</t>
  </si>
  <si>
    <t>The system shall provide reprint of W-2s by individual employee.</t>
  </si>
  <si>
    <t>The system shall produce W-2Cs (amended W-2s) for multiple years.</t>
  </si>
  <si>
    <t>The system shall store W-2 information for a minimum of seven years.</t>
  </si>
  <si>
    <t>The system shall reprint W-2s for a minimum of seven years.</t>
  </si>
  <si>
    <t>The system shall produce a report showing FICA (Medicare and Social Security) wages, by individual and in total.</t>
  </si>
  <si>
    <t>The system shall produce a report showing additional Medicare wages, by individual and in total.</t>
  </si>
  <si>
    <t xml:space="preserve">The system shall generate a report with a user-defined look back date/time for such purposes as average hours per week, benefit eligibility, and other user-defined criteria. </t>
  </si>
  <si>
    <t>The system shall schedule reports at a user-defined date/time and frequency.</t>
  </si>
  <si>
    <t>The system shall produce earnings and withholdings and Medicare total reports, including associated taxes, for the following periods:</t>
  </si>
  <si>
    <t>Fiscal Year;</t>
  </si>
  <si>
    <t>The system shall produce the following standard reports for a point in time:</t>
  </si>
  <si>
    <t>Annual, compensatory, sick leave accrual report for Annual Comprehensive Report;</t>
  </si>
  <si>
    <t>Annual/sick leave report;</t>
  </si>
  <si>
    <t>Arrears report;</t>
  </si>
  <si>
    <t>Birthday reports;</t>
  </si>
  <si>
    <t>Census report/file;</t>
  </si>
  <si>
    <t>Check register;</t>
  </si>
  <si>
    <t>Child support report/file;</t>
  </si>
  <si>
    <t>Current, quarterly, and year-to-date balancing reports;</t>
  </si>
  <si>
    <t>Deduction registers by deduction code;</t>
  </si>
  <si>
    <t>Department earnings and benefit report by calendar year, fiscal year, quarterly, month;</t>
  </si>
  <si>
    <t>Employee history;</t>
  </si>
  <si>
    <t>Employee pay stub reprint;</t>
  </si>
  <si>
    <t>Federal 941 report;</t>
  </si>
  <si>
    <t>FEMA Emergency time/benefits report;</t>
  </si>
  <si>
    <t>Full-Time Equivalent (FTE) count by department/division;</t>
  </si>
  <si>
    <t>Leave balance and usage reports;</t>
  </si>
  <si>
    <t>Longevity report;</t>
  </si>
  <si>
    <t>Manual issue check;</t>
  </si>
  <si>
    <t>Mid-pay period changes report;</t>
  </si>
  <si>
    <t>Overtime liability reports;</t>
  </si>
  <si>
    <t>Overtime cost(s) by department, division, manager, etc.;</t>
  </si>
  <si>
    <t>Overtime hours by employee;</t>
  </si>
  <si>
    <t>Overtime hours by bargaining unit;</t>
  </si>
  <si>
    <t>Hours not worked;</t>
  </si>
  <si>
    <t>Hours lost due to work related injury or illness;</t>
  </si>
  <si>
    <t>Lost time injury rate;</t>
  </si>
  <si>
    <t>Payroll adjustment register showing all changes to employee payroll record;</t>
  </si>
  <si>
    <t>Payroll costs (including City and employee contribution);</t>
  </si>
  <si>
    <t>Payroll register;</t>
  </si>
  <si>
    <t>Quarterly and annual payroll control register;</t>
  </si>
  <si>
    <t>Quarterly withholding summary;</t>
  </si>
  <si>
    <t>Retirement report;</t>
  </si>
  <si>
    <t>Retroactive pay;</t>
  </si>
  <si>
    <t>Retroactive deductions;</t>
  </si>
  <si>
    <t>Incentive pay and base wages;</t>
  </si>
  <si>
    <t>Salary changes;</t>
  </si>
  <si>
    <t>Termination reports;</t>
  </si>
  <si>
    <t xml:space="preserve">Turnover reports; </t>
  </si>
  <si>
    <t>Vacancy reports;</t>
  </si>
  <si>
    <t>Military Service Hours;</t>
  </si>
  <si>
    <t>W-2 transmittal report;</t>
  </si>
  <si>
    <t>W-3 summary report;</t>
  </si>
  <si>
    <t>Included as part of W2 creation.</t>
  </si>
  <si>
    <t>Workers Compensation report</t>
  </si>
  <si>
    <t>Unpaid Leave report; and</t>
  </si>
  <si>
    <t>Other, user-defined reports.</t>
  </si>
  <si>
    <t>The system shall generate employee benefit letters including total annual compensation (including wages paid and all benefits).</t>
  </si>
  <si>
    <t>The system shall generate an FLSA cycle report to be run every cycle that lists all shift information worked by each employee including any overtime.</t>
  </si>
  <si>
    <t>The system shall export salary data to a .csv format for open data requirements.</t>
  </si>
  <si>
    <t>The system shall generate reports for all grant history in payroll with user-defined date range.</t>
  </si>
  <si>
    <t>The system shall report on specific activity of a grant within a user-defined date range for payroll information.</t>
  </si>
  <si>
    <t>The system shall generate all county, state, and federally required reports for time entry, salary, and benefits.</t>
  </si>
  <si>
    <t>The system shall generate reports using a breakdown of user-defined categories (i.e., Public Safety, Public Works, or Utilities reporting) specific to payroll information.</t>
  </si>
  <si>
    <r>
      <t xml:space="preserve">Customization: </t>
    </r>
    <r>
      <rPr>
        <sz val="10"/>
        <color rgb="FF000000"/>
        <rFont val="Arial"/>
        <family val="2"/>
      </rPr>
      <t>Feature/Function is</t>
    </r>
    <r>
      <rPr>
        <b/>
        <sz val="10"/>
        <color rgb="FF000000"/>
        <rFont val="Arial"/>
        <family val="2"/>
      </rPr>
      <t xml:space="preserve"> not included</t>
    </r>
    <r>
      <rPr>
        <sz val="10"/>
        <color rgb="FF000000"/>
        <rFont val="Arial"/>
        <family val="2"/>
      </rPr>
      <t xml:space="preserve"> in the current software release, and is not planned to be a part of a future software release. However,</t>
    </r>
    <r>
      <rPr>
        <b/>
        <sz val="10"/>
        <color rgb="FF000000"/>
        <rFont val="Arial"/>
        <family val="2"/>
      </rPr>
      <t xml:space="preserve"> this feature could be provided with custom modifications.</t>
    </r>
    <r>
      <rPr>
        <sz val="10"/>
        <color rgb="FF000000"/>
        <rFont val="Arial"/>
        <family val="2"/>
      </rPr>
      <t xml:space="preserve"> All related customization costs should be indicated in Attachment C – Cost Worksheet. </t>
    </r>
  </si>
  <si>
    <r>
      <t>No: Feature/Function cannot be provided</t>
    </r>
    <r>
      <rPr>
        <sz val="10"/>
        <color rgb="FF000000"/>
        <rFont val="Arial"/>
        <family val="2"/>
      </rPr>
      <t xml:space="preserve">. </t>
    </r>
  </si>
  <si>
    <t>Time Entry</t>
  </si>
  <si>
    <t>TE.1</t>
  </si>
  <si>
    <t xml:space="preserve">The system shall provide a Time and Attendance module that is integrated with all other system modules such as the Payroll, Benefits, and Human Resources. </t>
  </si>
  <si>
    <t>Infor’s WFM solution has been integrated with many different and diverse groups of ERP, Payroll, Benefit Providers, and Enterprise applications including Infor, Workday, Oracle HCM, SAP, Kronos, Ceridian, ADP, etc. The system supports open architecture with REST API integration and Groovy scripting for extensibility.</t>
  </si>
  <si>
    <t>TE.2</t>
  </si>
  <si>
    <t xml:space="preserve">The Audit Tracking Report displays changes that have been made to database tables (i.e., field-level information). Information that is displayed in the report includes the user who made the changes, the action (i.e., database actions, such as insert, delete, and update), the date on which the change was made, the table and field that were modified, and the new field value. </t>
  </si>
  <si>
    <t>TE.3</t>
  </si>
  <si>
    <t xml:space="preserve">The system shall interface in real-time, with the employee on-boarding module to populate data elements for the first pay period. </t>
  </si>
  <si>
    <t>Please see our response to TE.1. Employee data can be interfaced in real time.</t>
  </si>
  <si>
    <t>The system shall provide the ability for end-users to enter time concurrently in one or more of the following ways:</t>
  </si>
  <si>
    <t>TE.4</t>
  </si>
  <si>
    <t>Web-based, employee-self service portal;</t>
  </si>
  <si>
    <t xml:space="preserve">
Infor’s Time and Attendance solution provides extensive support for data entry across various methods: traditional hardware time clocks, biometrics, self-service on web browsers, mobile devices, kiosks, and POS systems. When accessing WFM via mobile device or web browser (including tablets), employees have full time capture and self-service functionality.</t>
  </si>
  <si>
    <t>TE.5</t>
  </si>
  <si>
    <t>Manual entry at a workstation;</t>
  </si>
  <si>
    <t>A workstation, such as a tablet, kiosk, or other device may be used for manual time entry/clocking.</t>
  </si>
  <si>
    <t>TE.6</t>
  </si>
  <si>
    <t>Batch entry at a work station;</t>
  </si>
  <si>
    <t>Managers have the ability to access timesheets and enter clock-in/clock-out times for multiple employees on a single screen, streamlining timekeeping. The system also includes a mass edit feature, allowing for efficient adjustments across multiple records at once. Furthermore, for exempt employees, their hours can be automatically populated into their timesheets, eliminating the need for manual data entry. This variety of options ensures that batch entry can be achieved in multiple ways, enhancing both flexibility and efficiency in timekeeping processes. Further discussion may be needed on exactly what batch entry is required for.</t>
  </si>
  <si>
    <t>TE.7</t>
  </si>
  <si>
    <t>Mobile device;</t>
  </si>
  <si>
    <t>Yes. Please see our response to TE.4.</t>
  </si>
  <si>
    <t>TE.8</t>
  </si>
  <si>
    <t>Agency Web file import;</t>
  </si>
  <si>
    <t>Yes, time can be imported into Infor WFM, typically through an API integration. To ensure compatibility and meet specific needs, we would need to understand the full import requirements from Agency Web.</t>
  </si>
  <si>
    <t>TE.9</t>
  </si>
  <si>
    <t>File import from Excel spreadsheet or CSV;</t>
  </si>
  <si>
    <t xml:space="preserve">Yes time can be imported. </t>
  </si>
  <si>
    <t>TE.10</t>
  </si>
  <si>
    <t>File import from other external time keeping systems;</t>
  </si>
  <si>
    <t>Infor WFM may integrate with other external time keeping systems to support accurate time keeping, including third party clocks. Further information on what external systems are being used will be required.</t>
  </si>
  <si>
    <t>TE.11</t>
  </si>
  <si>
    <t>Time clock entry.</t>
  </si>
  <si>
    <t>TE.12</t>
  </si>
  <si>
    <t>Geofencing; and</t>
  </si>
  <si>
    <t xml:space="preserve">Infor Workforce Management’s geofencing capabilities provide a powerful tool for managing and monitoring clock transactions occurring within or outside defined locations. By leveraging GPS coordinates and defined parameters which may be down to the 1-meter level, Infor WFM ensures accurate timekeeping, enhances operational efficiency, and improves compliance with labor regulations. </t>
  </si>
  <si>
    <t>TE.13</t>
  </si>
  <si>
    <t>Other, user defined.</t>
  </si>
  <si>
    <t>Other possibilities for employee time capture will need to be discussed further.</t>
  </si>
  <si>
    <t>TE.14</t>
  </si>
  <si>
    <t>The system shall enter and view time via a mobile app.</t>
  </si>
  <si>
    <t>Employees can enter, edit, and review their time via the mobile app, including clock-in/out and manual time entry.</t>
  </si>
  <si>
    <t>TE.15</t>
  </si>
  <si>
    <t>The system shall export iCal information to user's personal calendars.</t>
  </si>
  <si>
    <t>Employees may set up a link to an external calendar to automatically add their shifts to a personal calendar. Shifts will automatically add to the external calendar as they are published.</t>
  </si>
  <si>
    <t>TE.16</t>
  </si>
  <si>
    <t>The system shall support the concurrent use of different types of devices for time entry.</t>
  </si>
  <si>
    <t>TE.17</t>
  </si>
  <si>
    <t>The system shall perform data validation upon the completion of all time entries.</t>
  </si>
  <si>
    <t>Time entries are validated at the time of clocking and upon submission to ensure compliance with rules and policies.</t>
  </si>
  <si>
    <t>TE.18</t>
  </si>
  <si>
    <t>The system shall perform data validation upon the submission of timesheet by the individual employee.</t>
  </si>
  <si>
    <t>Employee timesheets are validated in real time upon submission to ensure compliance with policies and rules.</t>
  </si>
  <si>
    <t>TE.19</t>
  </si>
  <si>
    <t>The system shall perform data validation upon timesheet approval.</t>
  </si>
  <si>
    <t>Employee timesheets undergo real-time validation upon submission and approval to ensure compliance with policies and rules.</t>
  </si>
  <si>
    <t>TE.20</t>
  </si>
  <si>
    <t xml:space="preserve">The system shall display a complete list of error messages for an entry (i.e., not only the first error). </t>
  </si>
  <si>
    <t>All exceptions on an employee's timesheet are displayed with the reasons. The trace tool provides further insight into rule execution and unauthorized entries.</t>
  </si>
  <si>
    <t>TE.21</t>
  </si>
  <si>
    <t xml:space="preserve">The system shall allow corrections to be made to postings suspended due to validation errors. </t>
  </si>
  <si>
    <t>Timesheet records, including those with validation errors or exceptions, can be edited at any time by authorized users.</t>
  </si>
  <si>
    <t>TE.22</t>
  </si>
  <si>
    <t xml:space="preserve">The system shall enforce full edit/validation rules for all updates. </t>
  </si>
  <si>
    <t>Timesheet records are validated upon every update.</t>
  </si>
  <si>
    <t>TE.23</t>
  </si>
  <si>
    <t xml:space="preserve">The system shall provide edits to ensure that timesheet entry is completed and required approvals have been received before submitting to automated payroll processing. </t>
  </si>
  <si>
    <t>Infor WFM provides automated notifications and alerts to notify users of incomplete/ unauthorized timesheet entries, ensuring that all records are completed and approved before being submitted for payroll processing. The system enforces approval workflows, requiring necessary sign-offs from managers or designated approvers. This validation step helps ensure compliance and accuracy, minimizing errors before the payroll automation process begins.</t>
  </si>
  <si>
    <t>TE.24</t>
  </si>
  <si>
    <t>The system shall allow end users (with appropriate security permissions) to configure audit and entry rules to align with City business needs.</t>
  </si>
  <si>
    <t>Yes, Infor WFM allows end users with appropriate security permissions to configure audit and entry rules tailored to meet the specific needs of the City. This configurability ensures that the system can adapt to unique business requirements, enabling customization of rule sets for timekeeping, approvals, and other workflows, all while maintaining system integrity and compliance.</t>
  </si>
  <si>
    <t>TE.25</t>
  </si>
  <si>
    <t>The system shall handle schedule/department/job changes retroactive to reported time being entered prior to submission.</t>
  </si>
  <si>
    <t>Infor WFM supports retroactive adjustments to schedules, departments, and job changes for reported time. These adjustments can be made seamlessly before payroll submission, and if necessary, off-cycle payroll exports can be run to process retroactive payments promptly. This ensures that all changes are accounted for, even in time-sensitive situations.</t>
  </si>
  <si>
    <t>TE.26</t>
  </si>
  <si>
    <t>The system shall display employee accrual balances on time entry screen to consolidate and simplify time entry.</t>
  </si>
  <si>
    <t>Infor WFM displays employee accrual balances on relevant screens throughout the application, providing both employees and managers with clear visibility to simplify time entry. When requesting and approving time off, both parties can easily view current accrual balances, ensuring that time entry is straightforward and accurate, with reduced potential for errors or confusion.</t>
  </si>
  <si>
    <t>TE.27</t>
  </si>
  <si>
    <t>The system shall track activity codes for time entry purposes.</t>
  </si>
  <si>
    <t>Infor WFM allows for the tracking of activity/time/project codes, which are used to accurately record time worked and allocate labor costs. These codes ensure precise categorization of employee activities, enabling detailed reporting and better management of time entry across various job functions or projects.</t>
  </si>
  <si>
    <t>TE.28</t>
  </si>
  <si>
    <t>The system shall show accrual balances in real time in the employee timecard.</t>
  </si>
  <si>
    <t>Accruals are updated and reflected in real time throughout the system.</t>
  </si>
  <si>
    <t>TE.29</t>
  </si>
  <si>
    <t>The system shall provide the option to restrict entries by inactive/terminated employees.</t>
  </si>
  <si>
    <t>Infor WFM provides the option to restrict time entries for inactive or terminated employees. This functionality ensures that only active employees can submit time entries, preventing unauthorized or erroneous submissions by employees who are no longer active within the system.</t>
  </si>
  <si>
    <t>TE.30</t>
  </si>
  <si>
    <t>The system shall record employee’s approval of a timesheet.</t>
  </si>
  <si>
    <t>Infor WFM records and tracks employee approval of timesheets. This data is available for reporting, ensuring a clear audit trail of all approvals, and providing managers and administrators with visibility into the approval process for compliance and review.</t>
  </si>
  <si>
    <t>TE.31</t>
  </si>
  <si>
    <t xml:space="preserve">The system shall designate a back-up for employees that are unable to enter or approve their time (e.g., due to sick leave). </t>
  </si>
  <si>
    <t>Users can temporarily act as other users by signing in as proxies. The proxy user becomes the original user within the application for a specified period of time. During that time, the proxy user can perform application transactions on the original user’s behalf.</t>
  </si>
  <si>
    <t>TE.32</t>
  </si>
  <si>
    <t>The system shall send a notification to employees to clock in and out for scheduled breaks.</t>
  </si>
  <si>
    <t>Infor WFM may be configured to generate automatic notifications, email alerts and/or text messages to advise users of required actions and approvals.  Alerts and notifications are configurable, and each group of employees may have differing alert conditions or different verbiage in the alert itself. This is a flexible tool and alerts can be configured to be sent on a wide variety of customer specific situations.</t>
  </si>
  <si>
    <t>TE.33</t>
  </si>
  <si>
    <t>The system shall secure the timesheet data from any updates or changes after a designated sign-off.</t>
  </si>
  <si>
    <t>Infor WFM secures timesheet data from any further updates or changes after a designated sign-off by using a lock icon. Once the timesheet is locked, no modifications can be made, ensuring data integrity and preventing unauthorized changes. This functionality helps maintain compliance and ensures that finalized timesheets are protected.</t>
  </si>
  <si>
    <t>TE.34</t>
  </si>
  <si>
    <t>The system shall allow staff with the appropriate security permissions to make edits to the timesheet data after sign-off.</t>
  </si>
  <si>
    <t xml:space="preserve">Employees may access their timesheet after sign off via the self service portal. </t>
  </si>
  <si>
    <t>TE.35</t>
  </si>
  <si>
    <t>The system shall provide warning or to prevent employees (per user-defined criteria) from making duplicate time entries (e.g., cannot submit time twice).</t>
  </si>
  <si>
    <t>Incorrect clocking actions will prevent the action or trigger a warning for the employee/supervisor to address the error.</t>
  </si>
  <si>
    <t>TE.36</t>
  </si>
  <si>
    <t>The system shall provide notifications to employees, supervisors and timekeepers of any duplicate time entered in the system.</t>
  </si>
  <si>
    <t>Please see our response to TE.35.</t>
  </si>
  <si>
    <t>TE.37</t>
  </si>
  <si>
    <t>The system shall route timesheets to City-identified users based on the time entry codes entered.</t>
  </si>
  <si>
    <t>This is configurable in Infor WFM through workflow capabilities.</t>
  </si>
  <si>
    <t>TE.38</t>
  </si>
  <si>
    <t>The system shall route timesheets to City-identified users based on the GL or Project/Grant code entered.</t>
  </si>
  <si>
    <t>TE.39</t>
  </si>
  <si>
    <t xml:space="preserve">The system shall allow an employee to record time for multiple positions as a result of a mid-period transfer. </t>
  </si>
  <si>
    <t>Infor WFM allows employees to record time for multiple positions in the event of a mid-period transfer. The system enables seamless tracking of time worked across different roles, ensuring accurate allocation of hours and proper compensation based on the employee's position changes within the pay period.</t>
  </si>
  <si>
    <t>TE.40</t>
  </si>
  <si>
    <t>The system shall allow employees to record time for multiple jobs worked (e.g., an employee holds two different jobs or positions within the city on a regular basis at the same time).</t>
  </si>
  <si>
    <t>Employees can easily switch labor metrics during clocking actions, ensuring that the time worked in each position is accurately recorded and associated with the correct job or department. This flexibility helps maintain accurate payroll and reporting for employees with multiple job responsibilities.</t>
  </si>
  <si>
    <t>TE.41</t>
  </si>
  <si>
    <t>The system shall restrict time reporting codes entered by employees to those selected for the employee individually or employee's group.</t>
  </si>
  <si>
    <t xml:space="preserve">Infor WFM restricts time reporting codes based on the employee's individual permissions or group settings. Employees can only log time to the time codes they are authorized to use, ensuring that time entries are accurate and comply with organizational rules. </t>
  </si>
  <si>
    <t>TE.42</t>
  </si>
  <si>
    <t>The system shall restrict time reporting codes to be entered by staff with appropriate security permissions (e.g., FMLA, worker's comp).</t>
  </si>
  <si>
    <t xml:space="preserve">Infor WFM restricts access to specific time reporting codes, such as FMLA or worker's compensation, based on employee security permissions. Only staff with appropriate permissions, defined by employee groups can enter these codes. </t>
  </si>
  <si>
    <t>TE.43</t>
  </si>
  <si>
    <t>The system shall allow staff with appropriate security permissions to upload documentation in support of time entries (e.g., travel expense reimbursements).</t>
  </si>
  <si>
    <t>When an employee requests time off, they may be prompted or required to include attachments or comments, ensuring that all necessary documentation is submitted alongside the time entry for review and approval.</t>
  </si>
  <si>
    <t>TE.44</t>
  </si>
  <si>
    <t>The system shall require online approval of time by managers.</t>
  </si>
  <si>
    <t xml:space="preserve">Infor WFM provides a configurable workflow engine which allows for multi-step approval process to be defined for any type of approval actions. </t>
  </si>
  <si>
    <t>TE.45</t>
  </si>
  <si>
    <t xml:space="preserve">The system shall provide the ability to designate a backup for managers that are unable to enter or approve time (e.g., due to sick leave). </t>
  </si>
  <si>
    <t>TE.46</t>
  </si>
  <si>
    <t>The system shall process and approve timesheets and time reports in a decentralized and electronic format.</t>
  </si>
  <si>
    <t>Infor WFM supports the decentralized processing and approval of timesheets and time reports in an electronic format. Managers and employees can access, review, and approve timesheets from any location, streamlining the process and ensuring timely approvals, all while maintaining a digital audit trail for compliance and accuracy.</t>
  </si>
  <si>
    <t>TE.47</t>
  </si>
  <si>
    <t>The system shall route (through workflow) timecards to multiple managers (including Finance Department and HR Department) for review, edit, and approval (i.e., in instances where employee has worked for multiple managers).</t>
  </si>
  <si>
    <t>Infor WFM offers configurable workflows that can route timecards to multiple managers for review, editing, and approval. This flexibility ensures that in cases where an employee has worked for multiple managers, the system can accommodate complex approval chains, streamlining the process and ensuring all necessary approvals are captured.</t>
  </si>
  <si>
    <t>TE.48</t>
  </si>
  <si>
    <t>The system shall allow management review of timecards on the detail and summary levels.</t>
  </si>
  <si>
    <t>Infor WFM provides management with the ability to review timecards at both the summary and detail levels. Summary tabs offer a high-level view of time worked, while detailed drill-downs allow managers to inspect specific rules applied to an employee's time entries. This dual view ensures that managers have comprehensive visibility into the accuracy and compliance of timecards before approval.</t>
  </si>
  <si>
    <t>TE.49</t>
  </si>
  <si>
    <t>The system shall notify employees and/or a supervisor of rejected timecard (via workflow).</t>
  </si>
  <si>
    <t>Infor WFM's workflow functionality can automatically notify both employees and supervisors when a timecard is rejected. These notifications ensure timely communication, allowing the relevant parties to quickly address and resolve any issues with the timecard before resubmission, improving accuracy and compliance in the time entry process.</t>
  </si>
  <si>
    <t>TE.50</t>
  </si>
  <si>
    <t>The system shall provide reminders to employees to complete time entry.</t>
  </si>
  <si>
    <t>Infor WFM provides alerts and notifications to remind employees to complete time entry. These reminders can be triggered at specified intervals to ensure timely submission. Additionally, surveys can be integrated into the clock-in process, prompting employees to enter their time as they perform clocking actions, further enhancing compliance and accuracy in time reporting.</t>
  </si>
  <si>
    <t>TE.51</t>
  </si>
  <si>
    <t>The system shall notify approvers of timecards pending approval.</t>
  </si>
  <si>
    <t>Infor WFM automatically notifies managers and approvers of timecards pending approval, including any unauthorized or incomplete entries. These notifications ensure that approvers are aware of outstanding tasks, helping to streamline the approval process and maintain timely payroll processing.</t>
  </si>
  <si>
    <t>TE.52</t>
  </si>
  <si>
    <t>The system shall notify employee/approvers of timecard errors. The system must be able to send additional alerts/notifications escalating the issue to higher level individuals or designated backup individuals.</t>
  </si>
  <si>
    <t>Please see our response to TE.51. Additional workflow notifications may be configured to escalate as required.</t>
  </si>
  <si>
    <t>TE.53</t>
  </si>
  <si>
    <t>The system shall notify managers of timecard revisions to prior periods. The system must be able to send additional e-mail alerts escalating the issue to higher level individuals or designated backup individuals.</t>
  </si>
  <si>
    <t>Infor WFM tracks retroactive adjustments to timecards and highlights them within the timesheet for easy visibility. Additionally, configurable alerts can be set up to notify managers when such adjustments occur, ensuring they are aware of any changes to prior periods.</t>
  </si>
  <si>
    <t>TE.54</t>
  </si>
  <si>
    <t>The system shall notify employees or managers when they have not submitted or approved timesheets. The system must be able to send additional alerts/notifications escalating the issue to higher level individuals or designated backup individuals.</t>
  </si>
  <si>
    <t>Infor WFM offers configurable alerts and notifications to notify employees or managers when timesheets have not been submitted or approved. These alerts can be tailored to meet various business needs, including approval reminders. Additionally, workflows can designate primary and secondary reviewers for timecard approval, with the ability to escalate notifications to higher-level individuals or designated backup personnel.</t>
  </si>
  <si>
    <t>TE.55</t>
  </si>
  <si>
    <t>The system shall allow a supervisor or other time reviewer/approver to view the status of submitted/unsubmitted time sheets for all of their direct reports.</t>
  </si>
  <si>
    <t>Supervisors will be able to see employee submitted or unsubmitted timesheet records.</t>
  </si>
  <si>
    <t>TE.56</t>
  </si>
  <si>
    <t>The system shall allow employees to submit leave requests.</t>
  </si>
  <si>
    <t>Employees can request time off via desktop or mobile using an intuitive calendar view. Requests can be routed to supervisors for approval or automatically approved based on predefined policies. The system validates requests against balance data in real-time, denying those that violate balance minimums. It can also manage balance cascades and transfers, switching to unpaid time if necessary.</t>
  </si>
  <si>
    <t>TE.57</t>
  </si>
  <si>
    <t xml:space="preserve">The system shall validate leave requested or leave time entered by staff. </t>
  </si>
  <si>
    <t>Please see our response to TE.56.</t>
  </si>
  <si>
    <t>TE.58</t>
  </si>
  <si>
    <t>The system shall notify employees of rejected leave requests.</t>
  </si>
  <si>
    <t>Employees will be notified of the status of their time off requests, including rejected requests.</t>
  </si>
  <si>
    <t>TE.59</t>
  </si>
  <si>
    <t>The system shall designate a back-up for leave request approval (e.g., when approving manager is not available).</t>
  </si>
  <si>
    <t>Users can temporarily act as other users by signing in as proxies. The proxy user becomes the original user within the application for a specified period of time. During that time, the proxy user can perform application transactions on the original user’s behalf including time off requests.</t>
  </si>
  <si>
    <t>TE.60</t>
  </si>
  <si>
    <t>The system shall require electronic signatures for time approval.</t>
  </si>
  <si>
    <t>All approvals made in the system are electronically timestamped, capturing the date and time when the approval or rejection occurred. If the City requires additional features beyond this, we can discuss further options during the implementation phase.</t>
  </si>
  <si>
    <t>TE.61</t>
  </si>
  <si>
    <t>The system shall allow approval of extra hours to occur prior to the work being performed.</t>
  </si>
  <si>
    <t>Infor WFM allows managers to proactively assign extra hours or overtime (OT) shifts before the work is performed. This approval can be done during the scheduling process, ensuring that any potential compliance violations are addressed in advance. If deviations from the approved schedule occur, managers can also approve the compliance violation after the fact, ensuring full oversight and proper authorization of extra time worked.</t>
  </si>
  <si>
    <t>TE.62</t>
  </si>
  <si>
    <t>The system shall allow approval of extra hours to occur after the work has been performed.</t>
  </si>
  <si>
    <t>Infor WFM allows for the approval of extra hours or overtime after the work has been performed. Managers can review and approve the time worked, ensuring that any additional hours are properly authorized before being processed for payroll, providing flexibility while maintaining control over overtime expenses.</t>
  </si>
  <si>
    <t>TE.63</t>
  </si>
  <si>
    <t>The system shall enforce requiring preapproval of extra hours to occur prior to when the work has been performed.</t>
  </si>
  <si>
    <t>Schedule compliance violations can be triggered to notify supervisors of potential extra hours, allowing them to approve the violation or reassign the overtime shift accordingly.</t>
  </si>
  <si>
    <t>TE.64</t>
  </si>
  <si>
    <t>The system shall hold data entered on-line in a suspense or pending file until approved electronically and released for processing.</t>
  </si>
  <si>
    <t>Data remains in the system until the payroll export task is run. The interval/timing/automation of this task/job can be configured how you want.</t>
  </si>
  <si>
    <t>TE.65</t>
  </si>
  <si>
    <t>The system shall allow employees to enter time on demand.</t>
  </si>
  <si>
    <t>Infor WFM allows employees to enter time on demand whenever necessary, as permitted by their security settings.</t>
  </si>
  <si>
    <t>TE.66</t>
  </si>
  <si>
    <t>The system shall allow supervisors to edit employee's time in the current period time after manager approval, requiring the manager to reapprove any changes.</t>
  </si>
  <si>
    <t>There is no restriction to when users with the appropriate security can edit time.</t>
  </si>
  <si>
    <t>TE.67</t>
  </si>
  <si>
    <t>The system shall allow managers to edit employee timecards in the current period without employee intervention.</t>
  </si>
  <si>
    <t>Managers are allowed to edit employee timecards without employee intervention.</t>
  </si>
  <si>
    <t>TE.68</t>
  </si>
  <si>
    <t>The system shall allow managers to perform mass edits on employee timecards (with appropriate authorization).</t>
  </si>
  <si>
    <t>Infor WFM allows managers to perform mass edits on employee timecards, provided they have the appropriate authorization. This feature enables managers to efficiently update time entries for multiple employees at once, streamlining the process and ensuring consistency in timecard adjustments while maintaining control over who can make these changes.</t>
  </si>
  <si>
    <t>TE.69</t>
  </si>
  <si>
    <t>The system shall notify employees of any edits to their reported time.</t>
  </si>
  <si>
    <t>Yes. Infor WFM supports workflow notifications can be customized based on specific business requirements.</t>
  </si>
  <si>
    <t>TE.70</t>
  </si>
  <si>
    <t>The system shall default a standard number of hours per pay period for exempt employees with the ability to reduce hours by exception time  (e.g., vacation, sick).</t>
  </si>
  <si>
    <t>Infor WFM allows for the defaulting of standard hours for exempt employees on their weekly timesheet, reducing administrative effort. Exception time, such as vacation or sick leave, can be documented separately, ensuring that only changes to the standard hours need to be recorded. This streamlines the process and helps ensure accuracy while minimizing manual data entry.</t>
  </si>
  <si>
    <t>TE.71</t>
  </si>
  <si>
    <t xml:space="preserve">The system shall identify and flag any employees where hours deviate from the standard hours. </t>
  </si>
  <si>
    <t xml:space="preserve">Infor WFM automatically identifies and flags any deviations from standard hours for employees based on predefined rules. Unauthorized time or any time outside of the standard hours will be flagged, ensuring that managers can quickly review and address discrepancies. </t>
  </si>
  <si>
    <t>TE.72</t>
  </si>
  <si>
    <t>The system shall support department timekeeper functionality.</t>
  </si>
  <si>
    <t>Timekeeper functionality by department is supported and can be configured by role.</t>
  </si>
  <si>
    <t>TE.73</t>
  </si>
  <si>
    <t>The system shall provide time codes to support 14-day FLSA calculation.</t>
  </si>
  <si>
    <t>FLSA laws are supported with Infor WFM's rule engine. The ability to support various city/state laws and pay codes are also supported.</t>
  </si>
  <si>
    <t>The system shall store time and attendance history data, including:</t>
  </si>
  <si>
    <t>Employee name;</t>
  </si>
  <si>
    <t>The employee profile contains employee information including employee name, employee ID number, work group, hire and seniority dates, and time entry location.</t>
  </si>
  <si>
    <t>Employee ID number;</t>
  </si>
  <si>
    <t>Please see our response to TE.61.</t>
  </si>
  <si>
    <t>Work group;</t>
  </si>
  <si>
    <t>Dates;</t>
  </si>
  <si>
    <t>Time/leave, including time and type (e.g., overtime, vacation, etc.);</t>
  </si>
  <si>
    <t>All time/leave data will be stored within WFM.</t>
  </si>
  <si>
    <t>Time entry location; and</t>
  </si>
  <si>
    <t>Location of time entry (clock, portal, geofencing) is supported.</t>
  </si>
  <si>
    <t>Manager approval history.</t>
  </si>
  <si>
    <t>There is a complete record of employee time and manager approval in Infor WFM.</t>
  </si>
  <si>
    <t>The system shall store time and attendance history for a City-defined period of time with the ability to archive data.</t>
  </si>
  <si>
    <t>The time period in which data is stored/archived can be discussed in more detail during implementation to ensure it complies with the City requirements.</t>
  </si>
  <si>
    <t>The system shall accommodate Fair Labor Standards Act (FLSA) laws based on the City's current pay codes.</t>
  </si>
  <si>
    <t>The system should adhere to all current and future local, State, and Federal laws.</t>
  </si>
  <si>
    <t>Infor WFM is consistently releasing updates to state and federal laws as they pertain to pay rules affecting employees.</t>
  </si>
  <si>
    <t>The system shall capture additional information associated with time entry, such as projects, equipment, cost center, department ID, program, activity code, and tasks.</t>
  </si>
  <si>
    <t>Infor WFM captures a variety of additional information associated with time entry, including labor metrics such as projects, equipment, cost center, department ID, program, activity code, and tasks. This data is seamlessly integrated into the time entry process, ensuring that all relevant details are recorded and facilitating accurate cost tracking and reporting.</t>
  </si>
  <si>
    <t>The system shall link labor distribution to Project Management, Grant Management, etc. including specific hours worked.</t>
  </si>
  <si>
    <t>Labor metrics and allocations can be easily tracked and reported for detailed analysis of labor distribution across projects, grants, and other financial structures.</t>
  </si>
  <si>
    <t>The system shall validate labor distribution field values through an integrated link to the source module.</t>
  </si>
  <si>
    <t>Infor WFM offers extensive integration capabilities. The specific integration requirements will need to be further discussed to ensure seamless validation and data accuracy across systems.</t>
  </si>
  <si>
    <t>The system shall support multiple timesheet layouts that include:</t>
  </si>
  <si>
    <t>TE.74</t>
  </si>
  <si>
    <t>Exempt view where only exception time (e.g., time off) is entered;</t>
  </si>
  <si>
    <t>The weekly timesheet can be used for exempt employees to track time by exception.</t>
  </si>
  <si>
    <t>TE.75</t>
  </si>
  <si>
    <t>Hourly view where all hours worked are reported, but where hours worked are reported in time in/out format;</t>
  </si>
  <si>
    <t>Infor WFM provides a timesheet view that supports reporting hours worked in a time-in/time-out format. This feature allows employees and managers to track the exact times worked, offering greater visibility and accuracy in time reporting for hourly employees.</t>
  </si>
  <si>
    <t>TE.76</t>
  </si>
  <si>
    <t>Hourly format where hours worked are reported in elapsed hours; and</t>
  </si>
  <si>
    <t>Timesheets can display elapsed time, as configured on the employee profile/setup.</t>
  </si>
  <si>
    <t>TE.77</t>
  </si>
  <si>
    <t>Scheduled-based view (e.g., by two-week pay period, 14-day cycle).</t>
  </si>
  <si>
    <t>Schedules can be viewed by pay period, or manual date ranges as required.</t>
  </si>
  <si>
    <t>TE.78</t>
  </si>
  <si>
    <t>The system shall allow time to be entered based on City-defined rules including daily, weekly, and bi-weekly.</t>
  </si>
  <si>
    <t>The system supports time entry based on city-defined rules, including daily, weekly, and bi-weekly pay period configurations, ensuring compliance with local regulations and organizational requirements.</t>
  </si>
  <si>
    <t>TE.79</t>
  </si>
  <si>
    <t>The system shall default the schedule for time entry purposes.</t>
  </si>
  <si>
    <t>Infor WFM allows time entry to default to the employee's scheduled hours, streamlining the time entry process. This feature reduces manual data entry, ensuring consistency between the scheduled and reported hours while allowing for easy adjustments when necessary.</t>
  </si>
  <si>
    <t>TE.80</t>
  </si>
  <si>
    <t>The system shall default the defined pay period for time entry.</t>
  </si>
  <si>
    <t>Infor WFM defaults the defined pay period for time entry based on system configuration, ensuring consistency across all time entries. Additionally, the system supports varying pay periods for different employee groups, allowing for flexible payroll management while maintaining accurate and efficient time tracking."</t>
  </si>
  <si>
    <t>TE.81</t>
  </si>
  <si>
    <t>The system shall provide an alert when the employee is reaching or has reached minimum or maximum banks of accruals.</t>
  </si>
  <si>
    <t xml:space="preserve">Infor WFM allows for configurable alerts to notify managers or employees when accruals are nearing or have reached the minimum or maximum limits. </t>
  </si>
  <si>
    <t>TE.82</t>
  </si>
  <si>
    <t>The system shall provide an alert when the employee is reaching or has reached minimum or maximum banks of special time codes (i.e., comp time earned).</t>
  </si>
  <si>
    <t>Yes. See response to TE.81.</t>
  </si>
  <si>
    <t>TE.83</t>
  </si>
  <si>
    <t>The system shall limit use of time codes by employee status.</t>
  </si>
  <si>
    <t>Time codes can be limited to defined groups of employees.</t>
  </si>
  <si>
    <t>TE.84</t>
  </si>
  <si>
    <t>The system shall generate timecards for a pay year.</t>
  </si>
  <si>
    <t>The system supports the ability to generate a report of timecard information for a given pay year. The specific information desired in the timecard report can be discussed in further detail.</t>
  </si>
  <si>
    <t>TE.85</t>
  </si>
  <si>
    <t>The system shall allow entry for timecards for current plus at least 5 additional (future) pay periods.</t>
  </si>
  <si>
    <t>Time entry in to future pay periods is supported.</t>
  </si>
  <si>
    <t>TE.86</t>
  </si>
  <si>
    <t>The system shall allow immediate time entry for employees newly entered into the employee master.</t>
  </si>
  <si>
    <t>There is no lag/delay on time entry capabilities for new employees once they are in the system.</t>
  </si>
  <si>
    <t>TE.87</t>
  </si>
  <si>
    <t xml:space="preserve">The system shall configure the time entry hierarchy for approvals. </t>
  </si>
  <si>
    <t>Infor WFM allows for the configuration of the time entry approval hierarchy according to your organization's needs. This hierarchy can be customized to define the approval workflow, ensuring that time entries are reviewed and approved by the appropriate individuals at each level.</t>
  </si>
  <si>
    <t>TE.88</t>
  </si>
  <si>
    <t>The system shall allow an employee to enter all time for all time worked and all time off.</t>
  </si>
  <si>
    <t>Employees have the autonomy to enter all time worked and time off requests.</t>
  </si>
  <si>
    <t>TE.89</t>
  </si>
  <si>
    <t>The system shall print a timecard from the system for manual time tracking.</t>
  </si>
  <si>
    <t>The system allows timesheets to be printed to PDF or physically printed for manual time tracking. However, this is not the recommended approach, as the system is designed to streamline timekeeping through digital entry and real-time tracking to ensure accuracy and efficiency.</t>
  </si>
  <si>
    <t>TE.90</t>
  </si>
  <si>
    <t>The system shall print a range of timecards by employee group, time period, or other user-defined criteria.</t>
  </si>
  <si>
    <t>There is no mass/bulk print feature to print a range of timecards. Again, this is not the recommended approach.</t>
  </si>
  <si>
    <t>TE.91</t>
  </si>
  <si>
    <t xml:space="preserve">The system shall provide assistance (e.g., FAQ, contextual assistance, etc.) for time entry to aid in the entry process. </t>
  </si>
  <si>
    <t>Infor WFM provides comprehensive assistance for time entry through integration with Infor Documentation Central, accessible via a question mark symbol. This feature offers context-specific FAQs and explanations to guide users through the entry process. Additionally, further support documentation is available to ensure users have the resources they need for accurate and efficient time reporting.</t>
  </si>
  <si>
    <t>TE.92</t>
  </si>
  <si>
    <t>The system shall accommodate time-tracking for non-employees (e.g., volunteers, election workers) that are not paid by the City and who do not require access to the software, but whose time may be entered and tracked for statistical or reporting purposes.</t>
  </si>
  <si>
    <t>One solution could be the creation of specific user profiles for non-employees (e.g., volunteers, election workers) who do not require direct access to the system. Time can be logged on their behalf for reporting and statistical purposes, ensuring accurate tracking without the need for these individuals to interact with the software. Further discussions can be had to determine the best solution for this requirement.</t>
  </si>
  <si>
    <t>TE.93</t>
  </si>
  <si>
    <t xml:space="preserve">The system shall accommodate time-tracking for part time, contingent, contract and seasonal employees. </t>
  </si>
  <si>
    <t>Infor WFM accommodates time tracking for various employment types, including part-time, contingent, contract, and seasonal employees. The system is designed to handle the unique needs of each employment type, ensuring accurate time tracking and compliance for all employee classifications.</t>
  </si>
  <si>
    <t>TE.94</t>
  </si>
  <si>
    <t>The system shall provide the ability to record time for personnel, either employee or non-employees who are paid for occasional work (e.g., board and committee members).</t>
  </si>
  <si>
    <t>There is no restriction to the type of employee that can record time worked.</t>
  </si>
  <si>
    <t>Project and Grant Time Entry</t>
  </si>
  <si>
    <t>TE.95</t>
  </si>
  <si>
    <t xml:space="preserve">The system shall provide Project and Grant Account tracking within time entry that is integrated with all other proposed system modules including (but not limited to) payroll. </t>
  </si>
  <si>
    <t>Infor WFM enables swift labor metric adjustments across Job/Department/Workorder/Project with one-click tracking, ensuring precise time allocation and General Ledger accuracy.</t>
  </si>
  <si>
    <t>TE.96</t>
  </si>
  <si>
    <t>The system shall separate exception based and non-exception based time entry in order to accommodate for the varying types of employees at the City and to better track projects and grants.</t>
  </si>
  <si>
    <t>Infor WFM allows for the separation of exception-based and non-exception-based time entry, which helps accommodate the different types of employees at the City.</t>
  </si>
  <si>
    <t>TE.97</t>
  </si>
  <si>
    <t>The system shall charge time into project and/or grant accounting on a fixed percentage, fixed dollar, and allocation formula to each project/grant or other user-defined options.</t>
  </si>
  <si>
    <t xml:space="preserve">Infor WFM's rule engine allows for flexible time allocation to projects and grants based on user-defined criteria. </t>
  </si>
  <si>
    <t>TE.98</t>
  </si>
  <si>
    <t>The system shall charge time into project accounting on an hours by day basis to each project.</t>
  </si>
  <si>
    <t>Time entries can be tracked and reported daily, ensuring accurate allocation of hours to each project for detailed project accounting and reporting.</t>
  </si>
  <si>
    <t>TE.99</t>
  </si>
  <si>
    <t>The system shall track time towards projects or grants based upon the specific pay code at the time it was worked.</t>
  </si>
  <si>
    <t xml:space="preserve">Infor WFM tracks time towards projects or grants based on the specific pay code or hour type (time code) assigned at the time the work is performed. </t>
  </si>
  <si>
    <t>TE.100</t>
  </si>
  <si>
    <t>The system shall provide a drop-down of project and/or grant codes/names that an employee is eligible to enter time against, avoiding the need to manually enter each project code/name with the ability to filter by user-defined parameters (e.g., department, division).</t>
  </si>
  <si>
    <t>A drop-down list of eligible project and/or grant codes/names for employees to select from can be used, eliminating the need for manual entry. The list can be filtered by user-defined parameters, such as department or division, ensuring that employees only see the relevant projects or grants they are authorized to charge time against.</t>
  </si>
  <si>
    <t>TE.101</t>
  </si>
  <si>
    <t>The system shall associate different account numbers to different components of a project via time entry.</t>
  </si>
  <si>
    <t>Different project numbers/codes can be used to allocate time to various components of a project.</t>
  </si>
  <si>
    <t>TE.102</t>
  </si>
  <si>
    <t>The system shall allow an employee to select favorites for projects and/or grants against which time was worked.</t>
  </si>
  <si>
    <t>There is no favorites functionality supported at this time. However employees will only see projects they are allowed to record time against.</t>
  </si>
  <si>
    <t>TE.103</t>
  </si>
  <si>
    <t>The system shall support the entry of time by a single employee against a minimum of 15 projects and/or grants per pay period.</t>
  </si>
  <si>
    <t>Infor WFM supports time entry against multiple projects and grants per pay period. There is no system-imposed limit, ensuring employees can record time against at least 15 projects or grants as needed.</t>
  </si>
  <si>
    <t>TE.104</t>
  </si>
  <si>
    <t>The system shall provide a subsidiary ledger for tracking detailed transaction data for projects and grants via time entry.</t>
  </si>
  <si>
    <t>Infor WFM provides reporting capabilities that track detailed transaction data for projects and grants via time entry. These reports serve as a subsidiary ledger, allowing for comprehensive tracking and auditing of time allocated to specific projects and grants.</t>
  </si>
  <si>
    <t>TE.105</t>
  </si>
  <si>
    <t>The system shall require free form notes or text fields for project descriptions in time entry based on user-defined criteria.</t>
  </si>
  <si>
    <t>Infor WFM supports free-form notes or text fields for project descriptions in time entry. These fields can be enabled based on user-defined criteria to capture relevant details as needed.</t>
  </si>
  <si>
    <t>TE.106</t>
  </si>
  <si>
    <t>The system shall create a reminder when a user-defined project is selected during time for the employee to submit a form to their admin detailing their activity.</t>
  </si>
  <si>
    <t>Alerts and reminders are highly configurable. Custom forms can be built and are accessible to employees via the self service portal, allowing them to detail their activity related to a specific user-defined project.</t>
  </si>
  <si>
    <t>TE.107</t>
  </si>
  <si>
    <t>The system shall create an exception report on user-defined project codes used in time entry requiring paperwork for events/disasters detailing employee's activity.</t>
  </si>
  <si>
    <t>Infor WFM provides time code reports that can be configured to track user-defined project codes used in time entry. These reports can detail employee activity for events or disasters, ensuring proper documentation and compliance.</t>
  </si>
  <si>
    <t>TE.108</t>
  </si>
  <si>
    <t>The system shall report on resource time towards projects with a user-defined date range.</t>
  </si>
  <si>
    <t>Infor WFM allows reporting on resource time allocated to projects within a user-defined date range, providing flexibility for tracking and analysis.</t>
  </si>
  <si>
    <t>TE.109</t>
  </si>
  <si>
    <t>The system shall export all data from time entry on a specific grant to electronic format (i.e., during an audit).</t>
  </si>
  <si>
    <t>Yes. Refer to response to TE.108.</t>
  </si>
  <si>
    <t>TE.110</t>
  </si>
  <si>
    <t xml:space="preserve">The system shall allow user defined rules for grant time entry to prevent employees from entering hours outside of the allotted hours. </t>
  </si>
  <si>
    <t>Rules can be used to restrict employees from entering hours outside of the allotted hours.</t>
  </si>
  <si>
    <t>TE.111</t>
  </si>
  <si>
    <t xml:space="preserve">The system shall support rounding rules to the tenth. </t>
  </si>
  <si>
    <t>Rounding rules are supported.</t>
  </si>
  <si>
    <t>TE.112</t>
  </si>
  <si>
    <t xml:space="preserve">The system shall provide reminders to a mobile device for employees to clock-in and clock-out based on their assigned schedule. </t>
  </si>
  <si>
    <t>Users using the InforGo application can receive push notifications on their mobile device. As previously stated, alerts/notifications are highly configurable throughout the system.</t>
  </si>
  <si>
    <t>Leave Time Accrual and Use</t>
  </si>
  <si>
    <t>TE.113</t>
  </si>
  <si>
    <t>The system shall track all types of leaves in user-defined units (i.e., hours, days).</t>
  </si>
  <si>
    <t>There is not limit to the number of leave types, and the units hours vs days are configurable.</t>
  </si>
  <si>
    <t>TE.114</t>
  </si>
  <si>
    <t>The system shall account for all leave time at varying accrual rates.</t>
  </si>
  <si>
    <t>Infor WFM's Accrual Calculation Engine automates complex accrual rules and policies, allowing for the creation of unlimited employee balances and accrual rules. These balances can be set up in WFM or imported from external systems. The system supports various time-off types, both paid and unpaid, with configurable rules for overtime and premium time.</t>
  </si>
  <si>
    <t>The system shall capture and track leave for multiple leave types, including:</t>
  </si>
  <si>
    <t>TE.115</t>
  </si>
  <si>
    <t>Vacation (used and unused);</t>
  </si>
  <si>
    <t>This answer applies to line items TE.115 through TE.138.
Infor WFM supports an unlimited number of leave plans, which can be configured based on parameters such as seniority, employee type, and other characteristics. Leave types linked to paid or unpaid time codes. There are rules for depletion, transfer, carryover, etc. to ensure leave time and accruals meet your business requirements.</t>
  </si>
  <si>
    <t>TE.116</t>
  </si>
  <si>
    <t>Sick leave (used and unused);</t>
  </si>
  <si>
    <t>Please see our response to TE.115.</t>
  </si>
  <si>
    <t>TE.117</t>
  </si>
  <si>
    <t>Sick leave - donations (vacation donated into a sick leave bank);</t>
  </si>
  <si>
    <t>TE.118</t>
  </si>
  <si>
    <t>Pre-Civil Service sick leave (used and unused);</t>
  </si>
  <si>
    <t>TE.119</t>
  </si>
  <si>
    <t>Compensatory time (used and unused);</t>
  </si>
  <si>
    <t>TE.120</t>
  </si>
  <si>
    <t>Workers' compensation;</t>
  </si>
  <si>
    <t>TE.121</t>
  </si>
  <si>
    <t>Injury leave;</t>
  </si>
  <si>
    <t>TE.122</t>
  </si>
  <si>
    <t>TE.123</t>
  </si>
  <si>
    <t>Floating holidays;</t>
  </si>
  <si>
    <t>TE.124</t>
  </si>
  <si>
    <t>Personal days;</t>
  </si>
  <si>
    <t>TE.125</t>
  </si>
  <si>
    <t>FMLA Leave;</t>
  </si>
  <si>
    <t>TE.126</t>
  </si>
  <si>
    <t>Medical Leave;</t>
  </si>
  <si>
    <t>TE.127</t>
  </si>
  <si>
    <t>Leave without pay (with and without benefits);</t>
  </si>
  <si>
    <t>TE.128</t>
  </si>
  <si>
    <t>Suspension;</t>
  </si>
  <si>
    <t>TE.129</t>
  </si>
  <si>
    <t>Military leave;</t>
  </si>
  <si>
    <t>TE.130</t>
  </si>
  <si>
    <t>Funeral/bereavement leave;</t>
  </si>
  <si>
    <t>TE.131</t>
  </si>
  <si>
    <t>Professional/educational leave;</t>
  </si>
  <si>
    <t>TE.132</t>
  </si>
  <si>
    <t>Personal leave;</t>
  </si>
  <si>
    <t>TE.133</t>
  </si>
  <si>
    <t>TE.134</t>
  </si>
  <si>
    <t>Jury duty/witness duty;</t>
  </si>
  <si>
    <t>TE.135</t>
  </si>
  <si>
    <t>Parental Leave;</t>
  </si>
  <si>
    <t>TE.136</t>
  </si>
  <si>
    <t>Short and long term disability;</t>
  </si>
  <si>
    <t>TE.137</t>
  </si>
  <si>
    <t>Transitional duty (e.g., light duty); and</t>
  </si>
  <si>
    <t>TE.138</t>
  </si>
  <si>
    <t>TE.139</t>
  </si>
  <si>
    <t>The system shall maintain leave accrual schedules, containing leave type and accrual rates.</t>
  </si>
  <si>
    <t>TE.140</t>
  </si>
  <si>
    <t>The system shall apply and track compensatory time for employees that work more than 40 hours per week.</t>
  </si>
  <si>
    <t>WFM’s rule engine supports tracking compensatory time for employees who work more than 40 hours per week.</t>
  </si>
  <si>
    <t>TE.141</t>
  </si>
  <si>
    <t>The system shall enforce user-defined rules for leave accrual and usage (e.g., holiday accrual and usage may differ across employee groups).</t>
  </si>
  <si>
    <t>Various accrual policies can be applied to different groups of employees, supporting the need for user-defined rules for leave accrual and usage.</t>
  </si>
  <si>
    <t>TE.142</t>
  </si>
  <si>
    <t>The system shall configure leave accruals according to employee type and other user-defined groups including limits on time earned.</t>
  </si>
  <si>
    <t>In addition to the response to TE.141, limits on accruals (maximums) can be established.</t>
  </si>
  <si>
    <t>TE.143</t>
  </si>
  <si>
    <t>The system shall define and assign leave accrual schedules by job class and FLSA (or other user-defined classification), with override capability at the individual employee level.</t>
  </si>
  <si>
    <t>Accrual schedules can be assigned by job class and FLSA or other user-defined criteria. Balances and accrual policies assigned can be overridden at the individual employee level within the employee profile/basic information override.</t>
  </si>
  <si>
    <t>TE.144</t>
  </si>
  <si>
    <t>The system shall accommodate partial leave accrual for part-time employees based on actual time worked.</t>
  </si>
  <si>
    <t>Infor WFM supports configurable accrual policies that allow partial leave accrual for part-time employees based on actual time worked, ensuring compliance with organizational policies.</t>
  </si>
  <si>
    <t>TE.145</t>
  </si>
  <si>
    <t>The system shall accrue sick and vacation time at the end of a user specified period (e.g., day, week, pay period, or month).</t>
  </si>
  <si>
    <t>Infor WFM allows sick and vacation time to accrue at user-specified intervals, such as daily, weekly, per pay period, or monthly, based on configurable accrual rules.</t>
  </si>
  <si>
    <t>TE.146</t>
  </si>
  <si>
    <t>The system shall capture and maintain breaks in service.</t>
  </si>
  <si>
    <t>Employee breaks in service are captured within the system.</t>
  </si>
  <si>
    <t>TE.147</t>
  </si>
  <si>
    <t>The system shall track and maintain shared leave detail including (but not limited to) donating employee, receiving employee, leave balances.</t>
  </si>
  <si>
    <t>All adjustments to employee balances are tracked and auditable.</t>
  </si>
  <si>
    <t>TE.148</t>
  </si>
  <si>
    <t>The system shall accommodate cumulative (rollover) and non-cumulative (use-it-or-lose-it) leave accruals.</t>
  </si>
  <si>
    <t>Infor WFM supports both cumulative (rollover) and non-cumulative (use-it-or-lose-it) leave accrual policies, allowing flexibility based on organizational requirements.</t>
  </si>
  <si>
    <t>TE.149</t>
  </si>
  <si>
    <t>The system shall set a maximum for cumulative (rollover) leave accruals.</t>
  </si>
  <si>
    <t>Infor WFM allows organizations to configure maximum limits for cumulative (rollover) leave accruals, ensuring compliance with policy requirements.</t>
  </si>
  <si>
    <t>TE.150</t>
  </si>
  <si>
    <t>The system shall allow for establishing City-defined business rules for leave roll-overs (e.g., unused personal day automatically rolls into vacation day).</t>
  </si>
  <si>
    <t>City defined rules for leave roll-overs can be configured based on specific business criteria.</t>
  </si>
  <si>
    <t>TE.151</t>
  </si>
  <si>
    <t>The system shall temporarily suspend leave accrual (e.g., during unpaid leave).</t>
  </si>
  <si>
    <t>Infor WFM allows for the temporary suspension of leave accruals during periods such as unpaid leave. This can be configured using ‘good’ and ‘bad’ time codes, ensuring that leave does not accrue during specific circumstances like vacation or unpaid time off.</t>
  </si>
  <si>
    <t>TE.152</t>
  </si>
  <si>
    <t>The system shall require that accruals be configured to accrue on any frequency, including (but not limited to) daily, each holiday, weekly, bi-weekly, semi-monthly, monthly, quarterly, semi-annually, annually.</t>
  </si>
  <si>
    <t>Accrual frequency can be configured to your business requirements.</t>
  </si>
  <si>
    <t>TE.153</t>
  </si>
  <si>
    <t>The system shall project future balances based on debits and credits of leave time.</t>
  </si>
  <si>
    <t>The system allows employees to view their "future approved" leave balances, reflecting both current balances and any future approved time off that has not yet been taken. When selecting a date on the time-off calendar, employees will see their current balance with future approved time deducted. This ensures that they do not request more time off than they have available or will have when the time comes.</t>
  </si>
  <si>
    <t>TE.154</t>
  </si>
  <si>
    <t>The system shall provide daily balances in real-time of available employee comp and leave time.</t>
  </si>
  <si>
    <t>Employee balances are presented in real time to both employee and supervisor.</t>
  </si>
  <si>
    <t>TE.155</t>
  </si>
  <si>
    <t>The system shall provide a view/query into prior leave accrual balances as of a certain past date or prior pay period (e.g., look-back to see leave balance as of two months ago).</t>
  </si>
  <si>
    <t xml:space="preserve"> A history of leave accruals earned and used can be viewed within the self service portal when viewing employee balances.</t>
  </si>
  <si>
    <t>TE.156</t>
  </si>
  <si>
    <t>The system shall calculate liability for unused earned leave at regular intervals and on demand.</t>
  </si>
  <si>
    <t>While there is no out-of-the-box report for this calculation, custom reports and dashboards can be developed to meet this requirement. This can be further explored and tailored during the implementation phase.</t>
  </si>
  <si>
    <t>TE.157</t>
  </si>
  <si>
    <t>The system shall allow a system-generated flag to be configured for the start of use of a certain leave type (e.g., sick and personal leave cannot be used for 90 days at start of employment.).</t>
  </si>
  <si>
    <t>Minimum days employed can be established on the Time off Type configuration to prohibit employees from the use of certain leave types for the first 90 days of employment.</t>
  </si>
  <si>
    <t>TE.158</t>
  </si>
  <si>
    <t>The system shall alert managers/supervisors on leave usage exceptions.</t>
  </si>
  <si>
    <t>Infor WFM allows for configurable notifications and alerts to be set up, ensuring that managers and supervisors are promptly alerted to leave usage exceptions, such as when minimum leave balances are reached or exceeded.</t>
  </si>
  <si>
    <t>TE.159</t>
  </si>
  <si>
    <t>The system shall override leave balances based on leave type with appropriate security permissions.</t>
  </si>
  <si>
    <t>Infor WFM allows supervisors with the appropriate security permissions to override leave balances for specific leave types, providing flexibility in managing exceptional cases.</t>
  </si>
  <si>
    <t>TE.160</t>
  </si>
  <si>
    <t>The system shall add, edit, or delete leave events in current pay period with appropriate security permissions.</t>
  </si>
  <si>
    <t>Infor WFM allows users with appropriate security permissions to add, edit, or delete leave events within the current pay period, providing flexibility in managing leave data.</t>
  </si>
  <si>
    <t>TE.161</t>
  </si>
  <si>
    <t>The system shall add, edit, or delete leave events in any previous pay period with appropriate security permissions.</t>
  </si>
  <si>
    <t>Infor WFM allows users with appropriate security permissions to add, edit, or delete leave events within a previous pay period, providing flexibility in managing leave data.</t>
  </si>
  <si>
    <t>TE.162</t>
  </si>
  <si>
    <t>The system shall adjust and recalculate employees' accrual rates and balances reflecting changes in job assignments.</t>
  </si>
  <si>
    <t>Infor WFM automatically adjusts and recalculates employee accrual rates and balances when changes to job assignments or employee details affect their accrual policy, ensuring that the correct policy is applied moving forward.</t>
  </si>
  <si>
    <t>Attendance Tracking</t>
  </si>
  <si>
    <t>TE.163</t>
  </si>
  <si>
    <t>The system shall compare absence time with scheduled work time to detect absence conditions.</t>
  </si>
  <si>
    <t>Infor WFM offers robust analytics and reporting capabilities to analyze absence conditions. A prebuilt dashboard provides insights into total absence hours, categorized by controlled vs. uncontrolled absences and broken down by time code. Filters allow users to drill down into specific jobs, employee groups, and other variables for in-depth analysis. If the standard reports do not meet your needs, dashboards can be further customized or new ones created to provide the desired insights.</t>
  </si>
  <si>
    <t>TE.164</t>
  </si>
  <si>
    <t>The system shall process mass absences at the City, Department, Division or other user-defined level.</t>
  </si>
  <si>
    <t>Yes. See response to TE.163.</t>
  </si>
  <si>
    <t>TE.165</t>
  </si>
  <si>
    <t>The system shall track and detect certain absence conditions (undocumented leave or comp time used).</t>
  </si>
  <si>
    <t>Uncontrolled and controlled absences can be used to compare absence conditions, as well as break absences down by time code.</t>
  </si>
  <si>
    <t>TE.166</t>
  </si>
  <si>
    <t>The system shall flag various attendance conditions, including in early, in late, out early, out late, and unexcused absences.</t>
  </si>
  <si>
    <t>In Infor WFM, time codes are used to track various attendance conditions such as 'in early,' 'in late,' 'out early,' 'out late,' and unexcused absences. Additionally, points can be assigned to monitor and track attendance issues, with workflows in place to notify supervisors of recurring problems.</t>
  </si>
  <si>
    <t>TE.167</t>
  </si>
  <si>
    <t>The system shall coordinate usage of City specific absence types with regulated leave types when appropriate (e.g., when sick time is taken that is also an FMLA event, eligibility for both is reduced either simultaneously or consecutively, as per City policies).</t>
  </si>
  <si>
    <t>With Infor WFM, the robust accrual engine and time-off configuration allow coordination of City-specific absence types with regulated leave types</t>
  </si>
  <si>
    <t>TE.168</t>
  </si>
  <si>
    <t>The system shall track FMLA used and FMLA available (based on hire date, length of service, and hours of FMLA previously taken).</t>
  </si>
  <si>
    <t>FMLA hours are seamlessly tracked within Infor WFM and are automatically deducted as leave is taken, ensuring accurate leave management and compliance.</t>
  </si>
  <si>
    <t>TE.169</t>
  </si>
  <si>
    <t>The system shall track FMLA for intermittent as well as non-intermittent FMLA cases.</t>
  </si>
  <si>
    <t>Please see our response to TE. 168. Infor WFM tracks FMLA.</t>
  </si>
  <si>
    <t>TE.170</t>
  </si>
  <si>
    <t xml:space="preserve">Infor WFM is capable of calculating eligibility of FMLA hours on 52 week period. The solution is capable of using a rolling balance of eligible hours to calculate eligibility of leave such as FMLA. This information may be sent via integration methodologies to Infor HCM or third party HR/Leave solution. </t>
  </si>
  <si>
    <t>TE.171</t>
  </si>
  <si>
    <t>The system allows for the reclassification of prior period time off to FMLA as needed. All changes are captured with a full audit trail, ensuring transparency and accountability. Additionally, the system automatically updates relevant balances and applicable pay calculations to reflect the FMLA adjustment.</t>
  </si>
  <si>
    <t>TE.172</t>
  </si>
  <si>
    <t xml:space="preserve">The system shall support updates to historical pay periods adjustments for time entry and accrual entries for a minimum of two years.  </t>
  </si>
  <si>
    <t>Retroactive adjustments are supported.</t>
  </si>
  <si>
    <t>TE.173</t>
  </si>
  <si>
    <t>The system shall provide numerous canned reports related to all aspects of absence tracking.</t>
  </si>
  <si>
    <t>Infor WFM provides a variety of pre-configured, or 'canned,' reports covering all aspects of absence tracking, offering comprehensive insights into leave usage, accruals, and exceptions.</t>
  </si>
  <si>
    <t>TE.174</t>
  </si>
  <si>
    <t>The system shall conduct ad-hoc queries of absence data, without the need to join table information.</t>
  </si>
  <si>
    <t>Please see our response to response TE.173. Additionally, custom reports can be created to fit specific business requirements.</t>
  </si>
  <si>
    <t>Time Off Requests</t>
  </si>
  <si>
    <t>TE.175</t>
  </si>
  <si>
    <t>The system shall provide a web-interface for time off request submittal by employees (vacation time, comp time, planned sick time, holiday special).</t>
  </si>
  <si>
    <t>TE.176</t>
  </si>
  <si>
    <t>The system shall send leave balances to a City time clock.</t>
  </si>
  <si>
    <t>Balances can be seen on certain time clocks with customization - further discussion required to understand the scope of this requirement.</t>
  </si>
  <si>
    <t>TE.177</t>
  </si>
  <si>
    <t>The system shall display leave accrual rates, codes, maximum balances and history to employee as time is being entered with data as of the prior pay period.</t>
  </si>
  <si>
    <t>Employees requesting time off can only select from authorized codes. They will have access to a detailed history of their accruals, which they can review. Additionally, they will receive notifications for any unauthorized usage and will be prevented from submitting the request if it violates a hard stop policy.</t>
  </si>
  <si>
    <t>TE.178</t>
  </si>
  <si>
    <t xml:space="preserve">The system shall validate leave balances real-time (based on the actuals from the previous period) at the point of entry. </t>
  </si>
  <si>
    <t>Leave balances based on accruals are validated in real time at point of entry.</t>
  </si>
  <si>
    <t>The system shall perform workflow functions for electronic leave request approval, including:</t>
  </si>
  <si>
    <t>TE.179</t>
  </si>
  <si>
    <t>Request submittal;</t>
  </si>
  <si>
    <t>Infor WFM's Accrual Calculation Engine automates complex accrual rules and policies, allowing for the creation of unlimited employee balances and accrual rules. These balances can be set up in WFM or imported from external systems. The system supports various time-off types, both paid and unpaid, with configurable rules for overtime and premium time.
Employees can request time off via desktop or mobile using an intuitive calendar view. Requests can be routed to supervisors for approval or automatically approved based on predefined policies. The system validates requests against balance data in real-time, denying those that violate balance minimums. It can also manage balance cascades and transfers, switching to unpaid time if necessary.
Supervisors receive notifications of time-off requests and can approve or deny them, with all relevant details easily accessible. Approved requests update schedules in real-time, providing full visibility to managers, employees, and staffing teams.</t>
  </si>
  <si>
    <t>TE.180</t>
  </si>
  <si>
    <t>Manager(s)/Supervisor(s) review/decision;</t>
  </si>
  <si>
    <t>Please see our response to TE.179.</t>
  </si>
  <si>
    <t>TE.181</t>
  </si>
  <si>
    <t>Request status monitoring;</t>
  </si>
  <si>
    <t>Status of the request will be reflected on both the employee time off calendar and the supervisor time off planner. Changes in status will notify the employee.</t>
  </si>
  <si>
    <t>TE.182</t>
  </si>
  <si>
    <t>Notification of request approval/decline; and</t>
  </si>
  <si>
    <t>Yes. Please see our response to TE.181.</t>
  </si>
  <si>
    <t>TE.183</t>
  </si>
  <si>
    <t>Other user-defined criteria can be discussed. Please see our response to TE.179 for more time off capabilities.</t>
  </si>
  <si>
    <t>TE.184</t>
  </si>
  <si>
    <t>The system shall set limits and qualifying conditions on use of leave time.</t>
  </si>
  <si>
    <t>The system allows for the configuration of rules and conditions to govern the use of leave time, ensuring compliance with organizational policies and regulations.</t>
  </si>
  <si>
    <t>TE.185</t>
  </si>
  <si>
    <t>The system shall project an employee’s leave balance, considering any future accruals and existing requests.</t>
  </si>
  <si>
    <t>The system provides employees with a real-time view of their leave balance, including future approved requests, ensuring full visibility into their available time off.</t>
  </si>
  <si>
    <t>TE.186</t>
  </si>
  <si>
    <t>The system shall provide proper levels of data encryption for data that is considered private to the employee and/or subject to HIPAA.</t>
  </si>
  <si>
    <t>Infor WFM uses security and permissions to control access down to the field level.</t>
  </si>
  <si>
    <t>TE.187</t>
  </si>
  <si>
    <t>The system shall show the employee and supervisor whether the time off requested will actually be available at the future date, when considering all other approved time off and any other accrued time off in the meantime that is scheduled to occur.</t>
  </si>
  <si>
    <t>The system provides both employees and supervisors with real-time visibility into future time-off availability.</t>
  </si>
  <si>
    <t>TE.188</t>
  </si>
  <si>
    <t>The system shall notify user of attempt to submit leave request where accrued time is less than requested time.</t>
  </si>
  <si>
    <t>Employees will be notified and given a hard stop if they attempt to submit a leave request where accrued time is less than requested time.</t>
  </si>
  <si>
    <t>TE.189</t>
  </si>
  <si>
    <t>The system shall provide the ability to make certain dates "unavailable"; meaning no leaves will be accepted by the system for those days for some or all employees.</t>
  </si>
  <si>
    <t>Supervisors can set blackout and grey out days to make certain days "unavailable" on the time off calendar.</t>
  </si>
  <si>
    <t>TE.190</t>
  </si>
  <si>
    <t>The system shall restrict or allow sick and vacation leave to be used only after it is earned.</t>
  </si>
  <si>
    <t>The system ensures that sick and vacation leave can only be used once it has been earned, with configurable restrictions to prevent usage before accrual.</t>
  </si>
  <si>
    <t>TE.191</t>
  </si>
  <si>
    <t>The system shall send an alert/notification to employee and supervisor when accrual maximum/minimum for leave time/s is approaching.</t>
  </si>
  <si>
    <t>Alerts can be set up to notify users when balances are approaching a certain threshold.</t>
  </si>
  <si>
    <t>TE.192</t>
  </si>
  <si>
    <t>The system shall allow real-time access to accumulated sick and vacation time, based on access level of the user.</t>
  </si>
  <si>
    <t>Real time access to accruals is supported.</t>
  </si>
  <si>
    <t>TE.193</t>
  </si>
  <si>
    <t>The system shall view leave request in a calendar view format per work group.</t>
  </si>
  <si>
    <t>The system provides a calendar view of leave requests by work group or team, allowing managers to easily review and manage time-off requests.</t>
  </si>
  <si>
    <t>TE.194</t>
  </si>
  <si>
    <t xml:space="preserve">The system shall provide leave donation program. </t>
  </si>
  <si>
    <t>A form can be configured to support employees donating leave to other employees.</t>
  </si>
  <si>
    <t>TE.195</t>
  </si>
  <si>
    <t>The system shall generate user-defined reports on any time entry field and/or combination of fields.</t>
  </si>
  <si>
    <t>Infor provides 100+ of out of the box, canned analytic reports available on day one for utilization. Infor’s Analytic Reports that are delivered are included in “collections” of dashboards, under the subject areas of Employee, Timesheet, Data Integrity, Earnings, Productivity, &amp; Shift Billboard. The out of the box reports &amp; dashboards are geared towards leaders and end users to give insights into patterns, metrics, and trends that are occurring, and enable users to act on those insights.
Users can create their own analytics &amp; BI content by either copying existing dashboards and reports and modifying them, or by creating them from scratch in Infor’s ad hoc report building interface.
Infor also provides a set of robust operational reports that cover the key functional areas of WFM and are there to address your real-time reporting needs. Infor WFM Operational Reports can be executed on demand by specifying report criteria or can be scheduled to be delivered to user's emails on an ongoing basis. These reports can be modified or personalized as well.</t>
  </si>
  <si>
    <t>The system shall generate reports on time worked by the following:</t>
  </si>
  <si>
    <t>TE.196</t>
  </si>
  <si>
    <t>Please see our response to TE.195.</t>
  </si>
  <si>
    <t>TE.197</t>
  </si>
  <si>
    <t>TE.198</t>
  </si>
  <si>
    <t>TE.199</t>
  </si>
  <si>
    <t>Team;</t>
  </si>
  <si>
    <t>TE.200</t>
  </si>
  <si>
    <t>Task/Work Order;</t>
  </si>
  <si>
    <t>TE.201</t>
  </si>
  <si>
    <t>Project/Grant;</t>
  </si>
  <si>
    <t>TE.202</t>
  </si>
  <si>
    <t>Job;</t>
  </si>
  <si>
    <t>TE.203</t>
  </si>
  <si>
    <t>Activity;</t>
  </si>
  <si>
    <t>TE.204</t>
  </si>
  <si>
    <t>Leave type;</t>
  </si>
  <si>
    <t>TE.205</t>
  </si>
  <si>
    <t>Hours paid by individual;</t>
  </si>
  <si>
    <t>TE.206</t>
  </si>
  <si>
    <t>Hours entered (by type);</t>
  </si>
  <si>
    <t>TE.207</t>
  </si>
  <si>
    <t>TE.208</t>
  </si>
  <si>
    <t xml:space="preserve">Event; </t>
  </si>
  <si>
    <t>TE.209</t>
  </si>
  <si>
    <t>TE.210</t>
  </si>
  <si>
    <t>TE.211</t>
  </si>
  <si>
    <t>Time errors;</t>
  </si>
  <si>
    <t>TE.212</t>
  </si>
  <si>
    <t>Overtime;</t>
  </si>
  <si>
    <t>TE.213</t>
  </si>
  <si>
    <t>Employee status; and</t>
  </si>
  <si>
    <t>TE.214</t>
  </si>
  <si>
    <t>TE.215</t>
  </si>
  <si>
    <t xml:space="preserve">The system shall provide a report that details prior periods' adjustments and corrections. </t>
  </si>
  <si>
    <t>Infor WFM allows for detailed reporting of prior period adjustments and corrections, ensuring transparency in any retroactive changes made.</t>
  </si>
  <si>
    <t>TE.216</t>
  </si>
  <si>
    <t xml:space="preserve">The system shall provide an error and warning report, listing discrepancies with time entry for all employees for the pay period as defined by the Payroll Administrator. </t>
  </si>
  <si>
    <t>The Daily Error and Exceptions Report, and the Unauthorized Records Report can be used to report discrepancies with time entry for employees.</t>
  </si>
  <si>
    <t>TE.217</t>
  </si>
  <si>
    <t xml:space="preserve">The system shall generate a year-to-date report (calendar or fiscal year) or user-defined period of time worked by employee. </t>
  </si>
  <si>
    <t>Year-to-date analytics and reports are available.</t>
  </si>
  <si>
    <t>TE.218</t>
  </si>
  <si>
    <t xml:space="preserve">The system shall generate an electronic copy of any previous timecard submission and approval. </t>
  </si>
  <si>
    <t>The system ensures that previous timecard submissions, along with their approval statuses, are always accessible. These records can be retrieved at any time for a comprehensive audit report, ensuring full transparency and compliance.</t>
  </si>
  <si>
    <t>TE.219</t>
  </si>
  <si>
    <t>The system shall provide a report filtered by location that identifies the total number of hours worked per employee in a pay period or by year.</t>
  </si>
  <si>
    <t>The system provides a report filtered by location that identifies the total number of hours worked per employee in a pay period or by year.</t>
  </si>
  <si>
    <t>TE.220</t>
  </si>
  <si>
    <t>The system shall generate a report of part-time employee hours worked on a year-to-date basis or other user-defined period to monitor for hours worked exceeding user defined parameters.</t>
  </si>
  <si>
    <t>Hours worked for part-time employees may be reported for a user-defined period. There are also capabilities to analyze scheduled vs. actual time worked to monitor for hours exceeding user-defined parameters.</t>
  </si>
  <si>
    <r>
      <t xml:space="preserve">Customization: </t>
    </r>
    <r>
      <rPr>
        <sz val="10"/>
        <color rgb="FF000000"/>
        <rFont val="Arial"/>
        <family val="2"/>
      </rPr>
      <t>Feature/Function is</t>
    </r>
    <r>
      <rPr>
        <b/>
        <sz val="10"/>
        <color rgb="FF000000"/>
        <rFont val="Arial"/>
        <family val="2"/>
      </rPr>
      <t xml:space="preserve"> not included</t>
    </r>
    <r>
      <rPr>
        <sz val="10"/>
        <color rgb="FF000000"/>
        <rFont val="Arial"/>
        <family val="2"/>
      </rPr>
      <t xml:space="preserve"> in the current software release, and is not planned to be a part of a future software release. However,</t>
    </r>
    <r>
      <rPr>
        <b/>
        <sz val="10"/>
        <color rgb="FF000000"/>
        <rFont val="Arial"/>
        <family val="2"/>
      </rPr>
      <t xml:space="preserve"> this feature could be provided with custom modifications.</t>
    </r>
    <r>
      <rPr>
        <sz val="10"/>
        <color rgb="FF000000"/>
        <rFont val="Arial"/>
        <family val="2"/>
      </rPr>
      <t xml:space="preserve"> All related customization costs should be indicated in Attachment C– Cost Worksheet. </t>
    </r>
  </si>
  <si>
    <t>SC.1</t>
  </si>
  <si>
    <t>The system shall provide a user-friendly, dynamic scheduling module that enables real-time updates, shift management, and integration with timekeeping and workforce planning tools.</t>
  </si>
  <si>
    <t>Infor WFM’s powerful scheduling engine generates schedules using demand-driven tools and optimization algorithms within the delivered Multi-view Scheduler (MVS). MVS allows for schedules to be created in a variety of ways including rotations, self-scheduling, and an auto-assignment engine. MVS is tightly integrated with timekeeping and allows for real-time updates and shift management.</t>
  </si>
  <si>
    <t>SC.2</t>
  </si>
  <si>
    <t xml:space="preserve">The system shall provide a Scheduling module that is integrated with all other proposed system modules such as the Payroll, Time and Attendance, and Human Resources. </t>
  </si>
  <si>
    <t>Infor WFM's scheduling module is tightly integrated with time and attendance, payroll, and human resources.</t>
  </si>
  <si>
    <t>SC.3</t>
  </si>
  <si>
    <t>Scheduling changes are all audited and can be viewed within shift history or reported on.</t>
  </si>
  <si>
    <t>SC.4</t>
  </si>
  <si>
    <t xml:space="preserve">The system shall accommodate the creation of schedule templates and copying of previous schedules. </t>
  </si>
  <si>
    <t xml:space="preserve">Schedules may be created as a repeating rotation for any user-defined period. These rotations may be either saved and applied as a master rotation or set for a defined period and saved as a template and copied into a new period. </t>
  </si>
  <si>
    <t>SC.5</t>
  </si>
  <si>
    <t>The system shall provide a dashboard for shift schedulers to view assigned shifts at a summary and detailed level.</t>
  </si>
  <si>
    <t>The advanced schedule screen serves as a "dashboard" or central view for shift schedulers to view assigned shifts. The level of detail displayed can be controlled via the filters and viewing options.</t>
  </si>
  <si>
    <t>The system shall provide the ability for end-users to view time concurrently in one or more of the following ways:</t>
  </si>
  <si>
    <t>SC.6</t>
  </si>
  <si>
    <t>Web-based, employee-self-service portal;</t>
  </si>
  <si>
    <t>Infor WFM allows users to view time through a web-based interface.</t>
  </si>
  <si>
    <t>SC.7</t>
  </si>
  <si>
    <t>Workstation; and</t>
  </si>
  <si>
    <t>Infor WFM allows users to view time through a workstation.</t>
  </si>
  <si>
    <t>SC.8</t>
  </si>
  <si>
    <t>Mobile device.</t>
  </si>
  <si>
    <t>Infor WFM allows users to view time through the Infor Go mobile application</t>
  </si>
  <si>
    <t>The system shall store schedule history data, including:</t>
  </si>
  <si>
    <t>SC.9</t>
  </si>
  <si>
    <t xml:space="preserve">All schedule history data is stored within WFM and can be looked up at any point. </t>
  </si>
  <si>
    <t>SC.10</t>
  </si>
  <si>
    <t>Please see our response in SC.9.</t>
  </si>
  <si>
    <t>SC.11</t>
  </si>
  <si>
    <t>SC.12</t>
  </si>
  <si>
    <t>SC.13</t>
  </si>
  <si>
    <t>SC.14</t>
  </si>
  <si>
    <t>Manager history; and</t>
  </si>
  <si>
    <t>Supervisor history is stored within HCM applications. This information can likely brought in to be displayed in WFM as the applications are integrated, but further discussion is required to determine best approach.</t>
  </si>
  <si>
    <t>SC.15</t>
  </si>
  <si>
    <t>Schedule Assignment History.</t>
  </si>
  <si>
    <t>Previous schedules can be viewed within Infor WFM at any time.</t>
  </si>
  <si>
    <t>The system shall accommodate the following types of schedules:</t>
  </si>
  <si>
    <t>SC.16</t>
  </si>
  <si>
    <t>Group schedules;</t>
  </si>
  <si>
    <t>Infor WFM’s powerful scheduling engine generates schedules using demand-driven tools and optimization algorithms within the delivered Multi-view Scheduler (MVS). MVS allows for schedules to be created in a variety of ways including rotations, self-scheduling, and an auto-assignment engine.
• Rotations: Schedules may be created as a repeating rotation for any user defined period. These rotations may be either saved and applied as a master rotation or set for a defined period and saved as a template and copied into a new period.
• Self-Scheduling: Requirements may be set down to the position/job level along with user defined rules employees must adhere to when selecting shifts. During user defined windows, employees may easily select shifts that are still available to adhere to schedule rules and policies to build and submit their schedule.
• Auto Assignment: Using auto-assignment, Infor WFM produces optimized schedules based on given parameters, speeding up the process and ensuring rule compliance.
No matter which schedule creation tool is used, MVS provides a sortable and filterable view of scheduled shifts which provide easy and compliant edits to be made in real time. Quick actions and edits are available directly within the schedule view and may be made on single shifts or in mass. Real time coverage views provide assurance that any edits meet coverage requirements while also allowing for users to easily monitor key performance indicators in real time such as number of unfilled shifts and a true schedule cost. Overall, Infor WFM offers comprehensive tools to generate schedules that meet business demands, employee preferences, and compliance requirements.</t>
  </si>
  <si>
    <t>SC.17</t>
  </si>
  <si>
    <t>Individual schedules;</t>
  </si>
  <si>
    <t>Yes. Please see our response to SC.16 for further detail on scheduling capabilities.</t>
  </si>
  <si>
    <t>SC.18</t>
  </si>
  <si>
    <t>Rotation schedules;</t>
  </si>
  <si>
    <t>SC.19</t>
  </si>
  <si>
    <t>Shift Schedules;</t>
  </si>
  <si>
    <t>SC.20</t>
  </si>
  <si>
    <t>Post/location;</t>
  </si>
  <si>
    <t>SC.21</t>
  </si>
  <si>
    <t>On-call/standby;</t>
  </si>
  <si>
    <t>SC.22</t>
  </si>
  <si>
    <t>Demand-based schedules; and</t>
  </si>
  <si>
    <t>SC.23</t>
  </si>
  <si>
    <t>SC.24</t>
  </si>
  <si>
    <t>The system shall support a minimum of 200 schedules, including user-defined schedules.</t>
  </si>
  <si>
    <t>There is no limit to the number of schedules Infor WFM can support.</t>
  </si>
  <si>
    <t>The system shall maintain the following tables for schedule creation:</t>
  </si>
  <si>
    <t>SC.25</t>
  </si>
  <si>
    <t>When building schedules, the system will take in to account shift, division/unit/team, rotation, position, assignment, location, supervisor, and other user defined criteria.</t>
  </si>
  <si>
    <t>SC.26</t>
  </si>
  <si>
    <t>Yes. Please see our response to SC.26.</t>
  </si>
  <si>
    <t>SC.27</t>
  </si>
  <si>
    <t>Rotation (number of days on and off);</t>
  </si>
  <si>
    <t>SC.28</t>
  </si>
  <si>
    <t>Work positions;</t>
  </si>
  <si>
    <t>SC.29</t>
  </si>
  <si>
    <t>Work assignments;</t>
  </si>
  <si>
    <t>SC.30</t>
  </si>
  <si>
    <t>Work location;</t>
  </si>
  <si>
    <t>SC.31</t>
  </si>
  <si>
    <t>Manager;</t>
  </si>
  <si>
    <t>SC.32</t>
  </si>
  <si>
    <t>Collective Bargaining Unit;</t>
  </si>
  <si>
    <t>Calculation groups can be used to ensure employees with specific CBA's are adhered to.</t>
  </si>
  <si>
    <t>SC.33</t>
  </si>
  <si>
    <t>Leave types (sick, vacation, military, etc.); and</t>
  </si>
  <si>
    <t>There is no limit to the number of leave types that can be created and used during scheduling.</t>
  </si>
  <si>
    <t>SC.34</t>
  </si>
  <si>
    <t>Mandatory or non-mandatory fill position indicator.</t>
  </si>
  <si>
    <t>Shifts can be marked as mandatory or not mandatory as required.</t>
  </si>
  <si>
    <t>SC.35</t>
  </si>
  <si>
    <t xml:space="preserve">The system shall accommodate unlimited schedule changes and adjustments on demand. </t>
  </si>
  <si>
    <t>There is no restriction to the number of schedule changes or adjustments.</t>
  </si>
  <si>
    <t>The system shall maintain various defined shifts with the following characteristics and information:</t>
  </si>
  <si>
    <t>SC.36</t>
  </si>
  <si>
    <t>Varying hours per shift;</t>
  </si>
  <si>
    <t>An unlimited number of shifts can be created with shifts of varying hours.</t>
  </si>
  <si>
    <t>SC.37</t>
  </si>
  <si>
    <t>Start times;</t>
  </si>
  <si>
    <t>The start and end times are assigned to each shift.</t>
  </si>
  <si>
    <t>SC.38</t>
  </si>
  <si>
    <t>End times;</t>
  </si>
  <si>
    <t>See response to SC.37.</t>
  </si>
  <si>
    <t>SC.39</t>
  </si>
  <si>
    <t>Duration;</t>
  </si>
  <si>
    <t>The shift duration is designated by the length of time between start and end times assigned.</t>
  </si>
  <si>
    <t>SC.40</t>
  </si>
  <si>
    <t>Multiple shift patterns;</t>
  </si>
  <si>
    <t>There is no limit to the number of shift patterns Infor WFM supports.</t>
  </si>
  <si>
    <t>SC.41</t>
  </si>
  <si>
    <t>Multiple employee roles;</t>
  </si>
  <si>
    <t>Multiple employee roles/jobs can be tied to a shift.</t>
  </si>
  <si>
    <t>SC.42</t>
  </si>
  <si>
    <t>Required certifications of resources for the shift;</t>
  </si>
  <si>
    <t>Skills and certifications can be tied to shifts and designated as mandatory or not mandatory.</t>
  </si>
  <si>
    <t>SC.43</t>
  </si>
  <si>
    <t>Multiple locations;</t>
  </si>
  <si>
    <t>The same shift can be created for multiple locations.</t>
  </si>
  <si>
    <t>SC.44</t>
  </si>
  <si>
    <t>Multiple sub-locations; and</t>
  </si>
  <si>
    <t>Staffing areas can be configured to divide a single area or unit into multiple sub-locations for better organization and management.</t>
  </si>
  <si>
    <t>SC.45</t>
  </si>
  <si>
    <t>Multiple skill requirements.</t>
  </si>
  <si>
    <t>Multiple skills can be associated to a shift.</t>
  </si>
  <si>
    <t>SC.46</t>
  </si>
  <si>
    <t>The system shall maintain at least 50 different shift configurations in the table of defined shifts.</t>
  </si>
  <si>
    <t>There is no limit to the number of different shift configurations.</t>
  </si>
  <si>
    <t>SC.47</t>
  </si>
  <si>
    <t>The system shall continuously prohibit resources from being scheduled for a particular shift that does not meet prescribed requirements.</t>
  </si>
  <si>
    <t>Infor WFM can prohibit employees who do not meet the required qualifications for a shift from being scheduled.</t>
  </si>
  <si>
    <t>SC.48</t>
  </si>
  <si>
    <t>The system shall override restrictions on employees being scheduled for a particular shift.</t>
  </si>
  <si>
    <t>Schedule compliance violations can be overridden or approved by supervisors as necessary.</t>
  </si>
  <si>
    <t>SC.49</t>
  </si>
  <si>
    <t>The system shall assign the number of personnel required each day for defined positions.</t>
  </si>
  <si>
    <t>Staffing requirement and shift templates can be used to assign the number of personnel required each day for defined positions.</t>
  </si>
  <si>
    <t>SC.50</t>
  </si>
  <si>
    <t>The system shall identify variances (both positive and negative) between required number of personnel and actual scheduled for a given position on a given day.</t>
  </si>
  <si>
    <t>The coverage panel within the schedule view will indicate positive/negative variance between the required number of personnel and actual scheduled for a given position on a given day.</t>
  </si>
  <si>
    <t>SC.51</t>
  </si>
  <si>
    <t>The system shall assign the number of personnel required at each location for defined positions and days (e.g., minimum clerical staff at a particular office on Mondays).</t>
  </si>
  <si>
    <t>Staffing requirement templates enable the definition of personnel needs at each location, specifying required positions and staffing levels for each day (e.g., ensuring minimum clerical staff at a particular office on Mondays).</t>
  </si>
  <si>
    <t>SC.52</t>
  </si>
  <si>
    <t>The system shall identify variances (both positive and negative) between required number of personnel and actual scheduled for a given location on a given day.</t>
  </si>
  <si>
    <t>Please see our response to SC.50.</t>
  </si>
  <si>
    <t>SC.53</t>
  </si>
  <si>
    <t>The system shall create calendars/rosters of projected absences.</t>
  </si>
  <si>
    <t>Upcoming absences can be viewed within the time off calendar or schedule screen. You can also use the filters on the schedule to show specific types of leave only, which can then be printed as a roster of upcoming absences.</t>
  </si>
  <si>
    <t>SC.54</t>
  </si>
  <si>
    <t xml:space="preserve">The system shall support activity code assignments and tracking. </t>
  </si>
  <si>
    <t>Activity codes assignment and tracking is supported.</t>
  </si>
  <si>
    <t>SC.55</t>
  </si>
  <si>
    <t>The system shall support schedule workflow approval.</t>
  </si>
  <si>
    <t xml:space="preserve">Infor WFM allows provides configurable workflow engine which allows for multi-step approval process to be defined for any type of approval actions. </t>
  </si>
  <si>
    <t>The system shall utilize department roles for automated staffing including the following characteristics and information:</t>
  </si>
  <si>
    <t>SC.56</t>
  </si>
  <si>
    <t>Staffing minimums;</t>
  </si>
  <si>
    <t>See response to SC.51.</t>
  </si>
  <si>
    <t>SC.57</t>
  </si>
  <si>
    <t>Roster vacancies due to leave time;</t>
  </si>
  <si>
    <t>Vacant shifts will appear within the schedule to ensure reassignment when necessary.</t>
  </si>
  <si>
    <t>SC.58</t>
  </si>
  <si>
    <t>Insufficient "qualified" candidates (e.g., certifications, etc.); and</t>
  </si>
  <si>
    <t>If there is a shortage of qualified candidates when assigning a shift, users have the option to adjust the "qualified" requirement. This enables them to expand the pool of available employees, allowing for more flexibility in shift assignments.</t>
  </si>
  <si>
    <t>SC.59</t>
  </si>
  <si>
    <t>Other, User Defined Criteria.</t>
  </si>
  <si>
    <t>Other user defined criteria can be discussed to fully understand the requirement.</t>
  </si>
  <si>
    <t>SC.60</t>
  </si>
  <si>
    <t>The system shall automatically contact employees via telephone, email, text messaging and web to offer an assignment (e.g., overtime availability, open shifts) and update the real-time roster.</t>
  </si>
  <si>
    <t>Employees can receive phone call/voice notifications for open shifts through the Shift Broadcast feature in Infor WFM. This feature allows the system to send voice alerts directly to employees' mobile devices, notifying them of available shifts that they are eligible to claim.</t>
  </si>
  <si>
    <t>SC.61</t>
  </si>
  <si>
    <t xml:space="preserve">The system shall support the shift bid process for certain eligible groups of employees. </t>
  </si>
  <si>
    <t>The open shift board displays essential shift details, including claim type (immediate or bidding), job, team, activity, shift type, and any associated comments. The displayed data is configurable, allowing organizations to control the level of information visible to employees based on their preferences or policies.</t>
  </si>
  <si>
    <t>SC.62</t>
  </si>
  <si>
    <t xml:space="preserve">The system shall support the time off bid process for certain eligible groups of employees. </t>
  </si>
  <si>
    <t>Vacation bidding is on this years roadmap.</t>
  </si>
  <si>
    <t>SC.63</t>
  </si>
  <si>
    <t xml:space="preserve">The system shall support the overtime bid process for certain eligible groups of employees. </t>
  </si>
  <si>
    <t>Overtime shifts can be bid on as described in SC.61.</t>
  </si>
  <si>
    <t>SC.64</t>
  </si>
  <si>
    <t>The system shall allow the configuration of the order in which employees are contacted based on any data field in the employee master file (e.g., seniority, last shift worked, overtime trends, etc.).</t>
  </si>
  <si>
    <t>The broadcast functionality allows for shifts to be sent out /offered based on seniority or total hours scheduled, the shift billboard has the same sorting functionality when assigning bids. Additionally, various groups can be configured to further control the order in which open shifts are broadcasted or posted to employees.</t>
  </si>
  <si>
    <t>SC.65</t>
  </si>
  <si>
    <t>The system shall maintain a log of all employees who have been contacted.</t>
  </si>
  <si>
    <t>Audit logs can review which groups of employees shifts were posted/broadcasted to.</t>
  </si>
  <si>
    <t>SC.66</t>
  </si>
  <si>
    <t>The system shall produce a list for each absence by rules and create the call log.</t>
  </si>
  <si>
    <t>When broadcasting a shift, the system ensures that it is only offered to available employees, streamlining the process and ensuring proper staffing.</t>
  </si>
  <si>
    <t>The system shall support multiple notification methods including but not limited to:</t>
  </si>
  <si>
    <t>SC.67</t>
  </si>
  <si>
    <t>Telephone (by type such as home, cell, etc.);</t>
  </si>
  <si>
    <t>Notifications can be sent via telephone, text message/SMS, and email.</t>
  </si>
  <si>
    <t>SC.68</t>
  </si>
  <si>
    <t>Text Messaging/SMS;</t>
  </si>
  <si>
    <t>Please see our response to SC.67.</t>
  </si>
  <si>
    <t>SC.69</t>
  </si>
  <si>
    <t>Email; and</t>
  </si>
  <si>
    <t>SC.70</t>
  </si>
  <si>
    <t>Mobile Application Push Notification.</t>
  </si>
  <si>
    <t>Push notifications are supported via the InforGo app.</t>
  </si>
  <si>
    <t>SC.71</t>
  </si>
  <si>
    <t xml:space="preserve">The system shall accommodate work time trades between employees. </t>
  </si>
  <si>
    <t>WFM enables easy shift swaps through desktop and mobile applications to empower staff to find coverage when they have an event pop up or are unable to fulfill their shift for various reasons. The flexibility to keep staff engaged, informed, and empowered to ensure team coverage is achieved helps to increase team engagement and decrease unexpected vacancies.</t>
  </si>
  <si>
    <t>SC.72</t>
  </si>
  <si>
    <t>The system shall allow time to be tracked using either AM/PM or military time.</t>
  </si>
  <si>
    <t>Time may be tracked using AM/PM or military time as preferred.</t>
  </si>
  <si>
    <t>SC.73</t>
  </si>
  <si>
    <t xml:space="preserve">The system shall define split shift rotations. </t>
  </si>
  <si>
    <t>Infor WFM supports the creation and management of split shift rotations, allowing organizations to define schedules where employees work multiple non-continuous shifts in a single day. The system ensures compliance with labor policies, tracks hours worked accurately, and applies appropriate pay rules based on split shift configurations.</t>
  </si>
  <si>
    <t>SC.74</t>
  </si>
  <si>
    <t xml:space="preserve">The system shall identify employee as unavailable for overtime for a given time period and specify reason. </t>
  </si>
  <si>
    <t>The system allows a form to be used to collect information on employee overtime availability, including the option to specify a reason for unavailability. Additionally, a flag can be placed on the employee's profile to mark them as unavailable for overtime during a given time period.</t>
  </si>
  <si>
    <t>SC.75</t>
  </si>
  <si>
    <t>The system shall schedule shifts that cross multiple days (e.g., start at 6:00 p.m. on one day and complete at 2:00 a.m. on day two).</t>
  </si>
  <si>
    <t>Infor WFM supports the ability to schedule shifts that cross multiple days.</t>
  </si>
  <si>
    <t>SC.76</t>
  </si>
  <si>
    <t>The system shall define workload restrictions for each position. These could include number of hours between shifts, maximum hours worked per regular shift, maximum overtime hours per time period.</t>
  </si>
  <si>
    <t>Infor WFM utilizes schedule compliance rules and groups to ensure workload restrictions for each position are followed. This includes things like minimum rest between shifts, maximum hours per shift and week, maximum OT hours, etc.</t>
  </si>
  <si>
    <t>SC.77</t>
  </si>
  <si>
    <t>The system shall override workload restrictions.</t>
  </si>
  <si>
    <t>Users with the designated security can override workload restrictions as required.</t>
  </si>
  <si>
    <t>The system shall define workload restrictions for each position including (but not limited to) the following:</t>
  </si>
  <si>
    <t>SCH.78</t>
  </si>
  <si>
    <t>Number of hours between shifts;</t>
  </si>
  <si>
    <t>SCH.79</t>
  </si>
  <si>
    <t>Maximum hours worked per regular shift;</t>
  </si>
  <si>
    <t>Please see our response to SCH.78.</t>
  </si>
  <si>
    <t>SCH.80</t>
  </si>
  <si>
    <t>Maximum hours worked per regular week; and</t>
  </si>
  <si>
    <t>SCH.81</t>
  </si>
  <si>
    <t>Maximum overtime hours per time period.</t>
  </si>
  <si>
    <t>SC.82</t>
  </si>
  <si>
    <t>The system shall alert when minimum or maximum thresholds are not met.</t>
  </si>
  <si>
    <t>Alerts can be setup to notify relevant personnel when minimum or maximum thresholds are not met.</t>
  </si>
  <si>
    <t>SC.83</t>
  </si>
  <si>
    <t>The system shall implement alternate schedules (e.g., ad-hoc schedules for circumstances of single occurrence).</t>
  </si>
  <si>
    <t>Ad hoc shifts may be added to employee schedules or created whenever required.</t>
  </si>
  <si>
    <t>SC.84</t>
  </si>
  <si>
    <t>The system shall temporarily assign employees.</t>
  </si>
  <si>
    <t>The system can auto assign employees to shifts using the auto assignment feature. This can be done via corresponding shift/staffing requirement templates, or utilize existing unassigned shifts and assign employees based on rules and filters defined in auto assignment groups</t>
  </si>
  <si>
    <t>SC.85</t>
  </si>
  <si>
    <t>The system shall view multiple schedules at once.</t>
  </si>
  <si>
    <t xml:space="preserve">Users can view multiple schedules at once. </t>
  </si>
  <si>
    <t>SC.86</t>
  </si>
  <si>
    <t>The system shall publish and print an official/final schedule.</t>
  </si>
  <si>
    <t>Schedules can be printed or exported to PDF.</t>
  </si>
  <si>
    <t>SC.87</t>
  </si>
  <si>
    <t>The system shall preserve the schedule in the event the system is unavailable due to planned or unplanned downtime.</t>
  </si>
  <si>
    <t>The schedule will not be altered in the event of unplanned or planned downtime. It can also be exported/printed prior to for continuous visibility.</t>
  </si>
  <si>
    <t>SC.88</t>
  </si>
  <si>
    <t>The system shall identify an assignment that conflicts with a rule.</t>
  </si>
  <si>
    <t>Schedule compliance rules will alert you via soft or hard warnings when assignment occurs that violates a rule.</t>
  </si>
  <si>
    <t>SC.89</t>
  </si>
  <si>
    <t>The system shall define a mandatory-overtime backfill list based on prescribed business rules.</t>
  </si>
  <si>
    <t>Depending on what criteria are used to determine a mandatory-overtime backfill list, a report can be run to create this list. Additionally, it may be possible to include that report in an in-context widget for quick access to that information. Of course more information will be required on specific requirements to determine how to best approach.</t>
  </si>
  <si>
    <t>SC.90</t>
  </si>
  <si>
    <t>The system shall alert a shift scheduler when assignment conflicts with a rule.</t>
  </si>
  <si>
    <t>Please see our response to SC.88.</t>
  </si>
  <si>
    <t>SC.91</t>
  </si>
  <si>
    <t>The system shall schedule meals and breaks, as well as start and end times.</t>
  </si>
  <si>
    <t>Meal breaks can automatically be assigned with start and end times.</t>
  </si>
  <si>
    <t>SC.92</t>
  </si>
  <si>
    <t>The system shall accommodate meals and breaks as paid or unpaid based on criteria such as department/division, collective bargaining agreement, shift, etc.</t>
  </si>
  <si>
    <t>Breaks/meals can be paid or unpaid as required based on criteria, collective bargaining agreements, or other specified criteria.</t>
  </si>
  <si>
    <t>SC.93</t>
  </si>
  <si>
    <t>The system shall support user-defined flex schedules (e.g., 50/30, 9/80, etc.).</t>
  </si>
  <si>
    <t xml:space="preserve">Yes, Infor WFM supports user-defined flexible schedules, including alternative work arrangements such as 50/30, 9/80, and other custom schedule configurations. </t>
  </si>
  <si>
    <t>SC.94</t>
  </si>
  <si>
    <t>The system shall calculate overtime based on FLSA regulations.</t>
  </si>
  <si>
    <t>Overtime rules can be used to calculate overtime based on FLSA regulations.</t>
  </si>
  <si>
    <t>SC.95</t>
  </si>
  <si>
    <t>The system shall view and maintain all previous schedules.</t>
  </si>
  <si>
    <t>All previous schedules remain within Infor WFM.</t>
  </si>
  <si>
    <t>SC.96</t>
  </si>
  <si>
    <t xml:space="preserve">The system shall route an alert/notification when defined hour-limit is reached. </t>
  </si>
  <si>
    <t>Alerts/notifications can be routed to relevant personnel when a defined hour-limit is reached.</t>
  </si>
  <si>
    <t>SC.97</t>
  </si>
  <si>
    <t>The system shall populate entities for holidays and other closures in the schedule, system-wide.</t>
  </si>
  <si>
    <t>Holidays are clearly defined within the schedule and time off calendar.</t>
  </si>
  <si>
    <t>SC.98</t>
  </si>
  <si>
    <t>The system shall support varying types of scheduled weeks, including 48/60/72 hour weeks for public safety.</t>
  </si>
  <si>
    <t>Varying types of schedules including 48/60/72 hour weeks are supported.</t>
  </si>
  <si>
    <t>SC.99</t>
  </si>
  <si>
    <t>The system shall support varying types of scheduled weeks, including 36/48 hour weeks.</t>
  </si>
  <si>
    <t>36/48 hour weeks are supported.</t>
  </si>
  <si>
    <t>SC.100</t>
  </si>
  <si>
    <t>The system shall accommodate department schedules with two shifts, three shifts, 24 hours per shift, and user defined shifts.</t>
  </si>
  <si>
    <t>Infor WFM supports a wide range of scheduling configurations, including fixed and variable shift structures, 24-hour coverage, and user-defined shift patterns to meet diverse operational needs.</t>
  </si>
  <si>
    <t>SC.101</t>
  </si>
  <si>
    <t>The system shall accommodate out of class work paid based on hours worked in the out of class position.</t>
  </si>
  <si>
    <t>Infor WFM supports out-of-class work by tracking hours worked in a temporary position and applying the appropriate pay rate based on predefined rules. The system automatically calculates pay adjustments according to organizational policies, ensuring accurate compensation for employees performing work outside their regular classification.</t>
  </si>
  <si>
    <t>SC.102</t>
  </si>
  <si>
    <t>The system shall accommodate shift trades and have the ability for users to view and claim unassigned open shifts.</t>
  </si>
  <si>
    <t>Shift trades are supported and users additionally can view and claim open shifts they are available and qualified for via the shift billboard.</t>
  </si>
  <si>
    <t>SC.103</t>
  </si>
  <si>
    <t>The system shall have the ability for staff to submit preferred shift times.</t>
  </si>
  <si>
    <t>Infor WFM supports the ability for employees to submit their preferred shift times via date effected availability patterns.</t>
  </si>
  <si>
    <t>SC.104</t>
  </si>
  <si>
    <t>The system shall calculate the projected total costs for each schedule.</t>
  </si>
  <si>
    <t>KPIs for schedules are displayed within the scheduling screen, including the total cost for each schedule.</t>
  </si>
  <si>
    <t>SC.105</t>
  </si>
  <si>
    <t>The system shall have the ability to schedule optional paid and required unpaid breaks for employees.</t>
  </si>
  <si>
    <t>Yes, the system supports scheduling both optional paid and required unpaid breaks for employees, ensuring flexibility in managing break policies.</t>
  </si>
  <si>
    <t>SC.106</t>
  </si>
  <si>
    <t>The system shall provide the ability to assign and manage duty-specific tasks within designated schedules.</t>
  </si>
  <si>
    <t>User defined fields could be used to note duty-specific tasks within the schedule. Alternatively depending on the task, work order/projects could be used.</t>
  </si>
  <si>
    <t>SC.107</t>
  </si>
  <si>
    <t>The system shall support scheduling for public safety entities such as Police and Dispatch.</t>
  </si>
  <si>
    <t>Infor WFM supports scheduling for Public Safety.</t>
  </si>
  <si>
    <t>SC.108</t>
  </si>
  <si>
    <t xml:space="preserve">The system shall provide a view of future scheduling conflicts. </t>
  </si>
  <si>
    <t>Schedule compliance violations can be reported on and dated to look at future dates.</t>
  </si>
  <si>
    <t>SC.110</t>
  </si>
  <si>
    <t>Infor WFM comes with a robust set of preconfigured analytic dashboards and reports with the ability to look at schedule data as described below. Additionally, users can create their own analytics &amp; BI content by either copying existing dashboards and reports and modifying them, or by creating them from scratch in Infor’s ad hoc report building interface.</t>
  </si>
  <si>
    <t>SC.111</t>
  </si>
  <si>
    <t>Please see our response to SCH.11.</t>
  </si>
  <si>
    <t>SC.112</t>
  </si>
  <si>
    <t>SC.113</t>
  </si>
  <si>
    <t>SC.114</t>
  </si>
  <si>
    <t>SC.115</t>
  </si>
  <si>
    <t>SC.116</t>
  </si>
  <si>
    <t>SC.117</t>
  </si>
  <si>
    <t>SC.118</t>
  </si>
  <si>
    <t>SC.119</t>
  </si>
  <si>
    <t>The system shall generate an inactivity report based on user defined criteria.</t>
  </si>
  <si>
    <t>User session reports can be used to determine activity of employees using Infor WFM.</t>
  </si>
  <si>
    <t xml:space="preserve">Criticality </t>
  </si>
  <si>
    <t>RA.1</t>
  </si>
  <si>
    <t>The system shall provide a user-friendly ad-hoc report writing tool.</t>
  </si>
  <si>
    <t>The system shall provide an ad-hoc reporting tool without the use of a third-party report writing tool.</t>
  </si>
  <si>
    <t>The system shall provide mobile accessibility for reports and dashboards.</t>
  </si>
  <si>
    <t>The system shall support data access for use of a third-party report writing tool.</t>
  </si>
  <si>
    <t>The system shall use a single data source for report generation.</t>
  </si>
  <si>
    <t>The system shall provide an Executive Information System (EIS) (i.e., a performance dashboard).</t>
  </si>
  <si>
    <t>The system shall customize the information presented on the EIS by user.</t>
  </si>
  <si>
    <t>The system shall customize the information presented on the EIS by group of users.</t>
  </si>
  <si>
    <t>The system shall display information on the EIS in real-time.</t>
  </si>
  <si>
    <t>The system shall include an intuitive ad-hoc reporting tool with drag-and-drop functionality, enabling users to create, customize, and generate reports tailored to their specific needs.</t>
  </si>
  <si>
    <t>The system shall provide a library of standard reports (i.e., "canned" reports).</t>
  </si>
  <si>
    <t>The system shall allow a user to modify existing reports, with appropriate security permissions.</t>
  </si>
  <si>
    <t>The system shall provide an integrated report writer.</t>
  </si>
  <si>
    <t>The system shall provide an integrated report writer that has a consistent look and feel across all proposed system modules.</t>
  </si>
  <si>
    <t xml:space="preserve">The system shall provide an integrated report writer that allows the creation of reports comprised of any discrete data field throughout the system with proper security permissions. </t>
  </si>
  <si>
    <t>The system shall save a report as a new template after a user copies and modifies an existing report, with appropriate security permissions.</t>
  </si>
  <si>
    <t>The system shall configure and save ad hoc reports by individual user, with the ability to provide access to other users with appropriate security permissions.</t>
  </si>
  <si>
    <t>The system shall allow the ability to save favorite reports in a menu or pick-list by individual user.</t>
  </si>
  <si>
    <t>The system shall allow generated reports to be viewed on screen prior to printing.</t>
  </si>
  <si>
    <t>The system shall allow reports to be generated that are searchable.</t>
  </si>
  <si>
    <t>The system shall configure automatic distribution paths for generated reports (i.e., automatically send a report to a particular user).</t>
  </si>
  <si>
    <t>The system shall allow reports to be generated that have "drill-down" capabilities.</t>
  </si>
  <si>
    <t>The system shall print graphs and charts for presentation style reports.</t>
  </si>
  <si>
    <t xml:space="preserve">The system shall create custom reports for defined end-users using an internal Report Writer. </t>
  </si>
  <si>
    <t>The system shall provide role-based security on running and viewing reports.</t>
  </si>
  <si>
    <t>The system shall provide role-based security for access and visibility of specific data fields with restrictions based user roles and permissions.</t>
  </si>
  <si>
    <t>The system shall generate "canned" reports that users may run with limited options of input values.</t>
  </si>
  <si>
    <t>The system shall support modification of "canned" reports that users may run with limited options of input values.</t>
  </si>
  <si>
    <t>The system shall provide point-in-time (any user-specific date or date range) for various reporting.</t>
  </si>
  <si>
    <t>The system shall provide integrity reports to ensure data and transactions are accurate.</t>
  </si>
  <si>
    <t>The system shall provide historical reporting capabilities, enabling retrieval of point-in-time information. (e.g., job history, pay history, etc.).</t>
  </si>
  <si>
    <t>The system shall import data from reports into standard applications for spreadsheet comparison, graphing, etc.</t>
  </si>
  <si>
    <t>The system shall export data from reports into standard applications for spreadsheet comparison, graphing, etc.</t>
  </si>
  <si>
    <t>The system shall generate reports using a breakdown of user-defined categories (i.e., Public Safety, Public Works, or Utilities reporting).</t>
  </si>
  <si>
    <t xml:space="preserve">The system shall support development of reports based on user-defined parameters. </t>
  </si>
  <si>
    <t>The system shall integrate with common desktop publishing applications for producing the final or "presentation" of the document (Word, Excel, PDF).</t>
  </si>
  <si>
    <t>The system shall allow "wildcard" searches for a portion of a word.</t>
  </si>
  <si>
    <t>Users can search for a substring</t>
  </si>
  <si>
    <t>The system shall allow "drill-down" from any line item in a system generated report.</t>
  </si>
  <si>
    <t xml:space="preserve">The system shall provide ability to directly query the data source. </t>
  </si>
  <si>
    <t>Report data is available via APIs</t>
  </si>
  <si>
    <t>System Type</t>
  </si>
  <si>
    <t>Product and Version</t>
  </si>
  <si>
    <t>Desired Type of Data Transfer</t>
  </si>
  <si>
    <t>Desired Frequency of Data Transfer</t>
  </si>
  <si>
    <t>Data Involved in Potential Transfer</t>
  </si>
  <si>
    <t>Vendor Comments</t>
  </si>
  <si>
    <t>Included in scope of  proposal?</t>
  </si>
  <si>
    <t>Cost to Develop</t>
  </si>
  <si>
    <t>Custom Interface (Explain in comments)</t>
  </si>
  <si>
    <t>Potential Information Exchanges</t>
  </si>
  <si>
    <t>Yes</t>
  </si>
  <si>
    <t>Standard - File Import</t>
  </si>
  <si>
    <t>A list of potential information exchanges for the future software environment has been developed and presented in this tab. In several instances, integration/interfacing/data transfer items presented in this list may not be required if the proposed software system can provide needed functionality. Conversely intended replacements of existing third-party systems may be adjusted if functionality in the future selected system is not adequate. As a result, the following list of potential interfaces for vendors to respond to so that the future applications environment may be considered. The types of information exchanges are:</t>
  </si>
  <si>
    <t>No</t>
  </si>
  <si>
    <t>Standard - File Export</t>
  </si>
  <si>
    <r>
      <t>Interface
Also known as a bridge, an interface is where two or more separate software products communicate under limited capacity.</t>
    </r>
    <r>
      <rPr>
        <sz val="9"/>
        <rFont val="Arial"/>
        <family val="2"/>
      </rPr>
      <t xml:space="preserve">  An interface will often use a standard file format such as XML to move information from one system to another. Some interfaces are separate programs that can be configured and deployed with a range of systems (e.g. Microsoft BizTalk). Examples of common Interface mechanisms include Application Program Interface (API) and web services. </t>
    </r>
  </si>
  <si>
    <t>Integration
A system where the different products or modules are tightly connected to function as one solution. In an integration, the systems share the same code and database.</t>
  </si>
  <si>
    <t>Data transfer/exchange
A specialized interface where data is extracted from one application, usually as a data export using a specified file format, and placed in a specified location, such as a folder on a shared network drive. Another application retrieves the file, reads and imports the data. The file transfer process between the applications can be manual or automated using a scheduler to direct the applications when to export or import the data. The transfer process may be scheduled to occur as needed.</t>
  </si>
  <si>
    <t>Optional</t>
  </si>
  <si>
    <t>Standard - File Import/Export</t>
  </si>
  <si>
    <t>The ways in which the proposed system, and the systems identified below, may interact in terms of passing information back and forth, are as follows:
SEND: The Selected system will only need to SEND data to the third party application.
RECEIVE: The Selected system will only need to RECEIVE date from the third party application.
BOTH: The Selected system will need to both SEND and RECEIVE information to/from the third party application.</t>
  </si>
  <si>
    <t>N/A - Functionality Provided by Proposed Solution (Communication between systems not needed)</t>
  </si>
  <si>
    <t>Standard - Interface/API</t>
  </si>
  <si>
    <t>Human Resources/Payroll/Time Tracking</t>
  </si>
  <si>
    <t>Standard - Other (Explain in comments)</t>
  </si>
  <si>
    <t>INT.1</t>
  </si>
  <si>
    <t>ERP</t>
  </si>
  <si>
    <t>Tyler EERP</t>
  </si>
  <si>
    <t>Integration - Send data from selected system</t>
  </si>
  <si>
    <t>Near-Immediate (Real-Time)</t>
  </si>
  <si>
    <r>
      <t xml:space="preserve">Send: </t>
    </r>
    <r>
      <rPr>
        <sz val="9"/>
        <color rgb="FF000000"/>
        <rFont val="Arial"/>
        <family val="2"/>
      </rPr>
      <t>The new HCM system will need to send employee, position, and payroll data to the legacy ERP system.</t>
    </r>
    <r>
      <rPr>
        <b/>
        <sz val="9"/>
        <color rgb="FF000000"/>
        <rFont val="Arial"/>
        <family val="2"/>
      </rPr>
      <t xml:space="preserve">
Receive: </t>
    </r>
    <r>
      <rPr>
        <sz val="9"/>
        <color rgb="FF000000"/>
        <rFont val="Arial"/>
        <family val="2"/>
      </rPr>
      <t xml:space="preserve">The new HCM system will need to receive employee, position data and any changes to the GL from the legacy ERP system. </t>
    </r>
  </si>
  <si>
    <t>Supported</t>
  </si>
  <si>
    <t>Existing Interface Developed (Explain in comments)</t>
  </si>
  <si>
    <t>INT.2</t>
  </si>
  <si>
    <t>Budget - Personnel</t>
  </si>
  <si>
    <t>File Export and Import from selected system</t>
  </si>
  <si>
    <t>Daily Batch</t>
  </si>
  <si>
    <r>
      <t>The City seeks integrations with Tyler EERP to support personnel budgeting, forecasting and modeling. The integration would likely be from an HCM system with a feed then sending budget information to the budget modules in an ERP system.</t>
    </r>
    <r>
      <rPr>
        <b/>
        <sz val="9"/>
        <color rgb="FF000000"/>
        <rFont val="Arial"/>
        <family val="2"/>
      </rPr>
      <t xml:space="preserve">
Send:</t>
    </r>
    <r>
      <rPr>
        <sz val="9"/>
        <color rgb="FF000000"/>
        <rFont val="Arial"/>
        <family val="2"/>
      </rPr>
      <t xml:space="preserve"> The HCM system should send personnel information including salaries, benefits, employee information, position detail, etc. to Tyler EERP .</t>
    </r>
    <r>
      <rPr>
        <b/>
        <sz val="9"/>
        <color rgb="FF000000"/>
        <rFont val="Arial"/>
        <family val="2"/>
      </rPr>
      <t xml:space="preserve">
Receive: </t>
    </r>
    <r>
      <rPr>
        <sz val="9"/>
        <color rgb="FF000000"/>
        <rFont val="Arial"/>
        <family val="2"/>
      </rPr>
      <t>The ERP should receive budget figures and notations information from the ERP system.</t>
    </r>
  </si>
  <si>
    <t>INT.3</t>
  </si>
  <si>
    <t>Insurance Risk Software (Risk Management)</t>
  </si>
  <si>
    <t>Origami</t>
  </si>
  <si>
    <t>Interface - Send and Receive Data</t>
  </si>
  <si>
    <t>Weekly Batch</t>
  </si>
  <si>
    <r>
      <t xml:space="preserve">Send: </t>
    </r>
    <r>
      <rPr>
        <sz val="9"/>
        <color rgb="FF000000"/>
        <rFont val="Arial"/>
        <family val="2"/>
      </rPr>
      <t>The HCM system should send employee, position, employee demographics, payroll information.</t>
    </r>
    <r>
      <rPr>
        <b/>
        <sz val="9"/>
        <color rgb="FF000000"/>
        <rFont val="Arial"/>
        <family val="2"/>
      </rPr>
      <t xml:space="preserve">
Receive: </t>
    </r>
    <r>
      <rPr>
        <sz val="9"/>
        <color rgb="FF000000"/>
        <rFont val="Arial"/>
        <family val="2"/>
      </rPr>
      <t xml:space="preserve">The HCM system will need to receive employee data for workers compensation leave. </t>
    </r>
  </si>
  <si>
    <t>Not Applicable (Explain in comments)</t>
  </si>
  <si>
    <t>INT.4</t>
  </si>
  <si>
    <t>Applicant Tracking</t>
  </si>
  <si>
    <t xml:space="preserve">NeoGov </t>
  </si>
  <si>
    <r>
      <t xml:space="preserve">The City preference is to </t>
    </r>
    <r>
      <rPr>
        <b/>
        <sz val="9"/>
        <color rgb="FF000000"/>
        <rFont val="Arial"/>
        <family val="2"/>
      </rPr>
      <t xml:space="preserve">replace </t>
    </r>
    <r>
      <rPr>
        <sz val="9"/>
        <color rgb="FF000000"/>
        <rFont val="Arial"/>
        <family val="2"/>
      </rPr>
      <t>this functionality through the adoption of a new system. If the future HCM system does not provide this functionality, the HCM system will need to:</t>
    </r>
    <r>
      <rPr>
        <b/>
        <sz val="9"/>
        <color rgb="FF000000"/>
        <rFont val="Arial"/>
        <family val="2"/>
      </rPr>
      <t xml:space="preserve">
Receive</t>
    </r>
    <r>
      <rPr>
        <sz val="9"/>
        <color rgb="FF000000"/>
        <rFont val="Arial"/>
        <family val="2"/>
      </rPr>
      <t xml:space="preserve">: The HR module should receive applicant data, position, certifications, qualification, references, and other application information from the applicant tracking system in order to support the onboarding process. </t>
    </r>
  </si>
  <si>
    <t>Functionality Proposed to Replace the Specified System</t>
  </si>
  <si>
    <t>INT.5</t>
  </si>
  <si>
    <t>Learning Management System</t>
  </si>
  <si>
    <t>Target Solutions</t>
  </si>
  <si>
    <t>File Import Into Selected System</t>
  </si>
  <si>
    <t>Biweekly</t>
  </si>
  <si>
    <r>
      <t>The City preference is to replace this functionality through the adoption of a new system. If the future HCM system does not provide this functionality, the HCM system will need to</t>
    </r>
    <r>
      <rPr>
        <b/>
        <sz val="9"/>
        <color rgb="FF000000"/>
        <rFont val="Arial"/>
        <family val="2"/>
      </rPr>
      <t xml:space="preserve">
Send: </t>
    </r>
    <r>
      <rPr>
        <sz val="9"/>
        <color rgb="FF000000"/>
        <rFont val="Arial"/>
        <family val="2"/>
      </rPr>
      <t>employee data to LMS.</t>
    </r>
    <r>
      <rPr>
        <b/>
        <sz val="9"/>
        <color rgb="FF000000"/>
        <rFont val="Arial"/>
        <family val="2"/>
      </rPr>
      <t xml:space="preserve">
Receive</t>
    </r>
    <r>
      <rPr>
        <sz val="9"/>
        <color rgb="FF000000"/>
        <rFont val="Arial"/>
        <family val="2"/>
      </rPr>
      <t>: The HCM system should receive employee training and test/certification scores (file import) from the future learning management system.</t>
    </r>
  </si>
  <si>
    <t>Not Proposed</t>
  </si>
  <si>
    <t>INT.6</t>
  </si>
  <si>
    <t>Scheduling Software</t>
  </si>
  <si>
    <t>WhenToWork</t>
  </si>
  <si>
    <r>
      <t>The City preference is to replace this functionality through the adoption of a new system. If the future HCM system does not provide this functionality, the HCM system will need to</t>
    </r>
    <r>
      <rPr>
        <b/>
        <sz val="9"/>
        <color rgb="FF000000"/>
        <rFont val="Arial"/>
        <family val="2"/>
      </rPr>
      <t xml:space="preserve">
Send: </t>
    </r>
    <r>
      <rPr>
        <sz val="9"/>
        <color rgb="FF000000"/>
        <rFont val="Arial"/>
        <family val="2"/>
      </rPr>
      <t>The future HCM system will need to send employee data.</t>
    </r>
    <r>
      <rPr>
        <b/>
        <sz val="9"/>
        <color rgb="FF000000"/>
        <rFont val="Arial"/>
        <family val="2"/>
      </rPr>
      <t xml:space="preserve">
Receive: </t>
    </r>
    <r>
      <rPr>
        <sz val="9"/>
        <color rgb="FF000000"/>
        <rFont val="Arial"/>
        <family val="2"/>
      </rPr>
      <t>The future HCM system will need to receive hours worked.</t>
    </r>
  </si>
  <si>
    <t>INT.7</t>
  </si>
  <si>
    <t>ScheduleAnywhere</t>
  </si>
  <si>
    <r>
      <t>The City preference is to replace this functionality through the adoption of a new system. If the future HCM system does not provide this functionality, the HCM system will need to</t>
    </r>
    <r>
      <rPr>
        <b/>
        <sz val="9"/>
        <color rgb="FF000000"/>
        <rFont val="Arial"/>
        <family val="2"/>
      </rPr>
      <t xml:space="preserve">
Send</t>
    </r>
    <r>
      <rPr>
        <sz val="9"/>
        <color rgb="FF000000"/>
        <rFont val="Arial"/>
        <family val="2"/>
      </rPr>
      <t>: The future HCM system will need to send employee data.</t>
    </r>
    <r>
      <rPr>
        <b/>
        <sz val="9"/>
        <color rgb="FF000000"/>
        <rFont val="Arial"/>
        <family val="2"/>
      </rPr>
      <t xml:space="preserve">
Receive: </t>
    </r>
    <r>
      <rPr>
        <sz val="9"/>
        <color rgb="FF000000"/>
        <rFont val="Arial"/>
        <family val="2"/>
      </rPr>
      <t xml:space="preserve">The future HCM system will need to receive hours worked. </t>
    </r>
  </si>
  <si>
    <t>INT.8</t>
  </si>
  <si>
    <t>Vector</t>
  </si>
  <si>
    <r>
      <t>The City preference is to replace this functionality through the adoption of a new system. If the future HCM system does not provide this functionality, the HCM system will need to</t>
    </r>
    <r>
      <rPr>
        <b/>
        <sz val="9"/>
        <color rgb="FF000000"/>
        <rFont val="Arial"/>
        <family val="2"/>
      </rPr>
      <t xml:space="preserve">
Send: </t>
    </r>
    <r>
      <rPr>
        <sz val="9"/>
        <color rgb="FF000000"/>
        <rFont val="Arial"/>
        <family val="2"/>
      </rPr>
      <t>The future HCM system will need to send employee data and accrual balances.</t>
    </r>
    <r>
      <rPr>
        <b/>
        <sz val="9"/>
        <color rgb="FF000000"/>
        <rFont val="Arial"/>
        <family val="2"/>
      </rPr>
      <t xml:space="preserve">
Receive: </t>
    </r>
    <r>
      <rPr>
        <sz val="9"/>
        <color rgb="FF000000"/>
        <rFont val="Arial"/>
        <family val="2"/>
      </rPr>
      <t>The future HCM system will need to receive hours worked from.</t>
    </r>
  </si>
  <si>
    <t>INT.9</t>
  </si>
  <si>
    <t>Off Duty</t>
  </si>
  <si>
    <r>
      <t>The City preference is to replace this functionality through the adoption of a new system. If the future HCM system does not provide this functionality, the HCM system will need to</t>
    </r>
    <r>
      <rPr>
        <b/>
        <sz val="9"/>
        <color rgb="FF000000"/>
        <rFont val="Arial"/>
        <family val="2"/>
      </rPr>
      <t xml:space="preserve">
Send: </t>
    </r>
    <r>
      <rPr>
        <sz val="9"/>
        <color rgb="FF000000"/>
        <rFont val="Arial"/>
        <family val="2"/>
      </rPr>
      <t>The future HCM system will need to send employee data.</t>
    </r>
    <r>
      <rPr>
        <b/>
        <sz val="9"/>
        <color rgb="FF000000"/>
        <rFont val="Arial"/>
        <family val="2"/>
      </rPr>
      <t xml:space="preserve">
Receive: </t>
    </r>
    <r>
      <rPr>
        <sz val="9"/>
        <color rgb="FF000000"/>
        <rFont val="Arial"/>
        <family val="2"/>
      </rPr>
      <t>The future HCM system will need to receive hours worked from.</t>
    </r>
  </si>
  <si>
    <t>INT.10</t>
  </si>
  <si>
    <t>I-9</t>
  </si>
  <si>
    <t>E-Verify</t>
  </si>
  <si>
    <t>Interface - Send data from selected system</t>
  </si>
  <si>
    <r>
      <t xml:space="preserve">Send: </t>
    </r>
    <r>
      <rPr>
        <sz val="9"/>
        <color rgb="FF000000"/>
        <rFont val="Arial"/>
        <family val="2"/>
      </rPr>
      <t>Employee job information</t>
    </r>
  </si>
  <si>
    <t>INT.11</t>
  </si>
  <si>
    <t>New Hire Reporting</t>
  </si>
  <si>
    <t>State of Arizona</t>
  </si>
  <si>
    <t>Banking</t>
  </si>
  <si>
    <t>INT.12</t>
  </si>
  <si>
    <t>Payroll Checks Positive-Pay</t>
  </si>
  <si>
    <t>JP Morgan</t>
  </si>
  <si>
    <t>File Export from Selected System</t>
  </si>
  <si>
    <t>On-Demand</t>
  </si>
  <si>
    <r>
      <t>Send</t>
    </r>
    <r>
      <rPr>
        <sz val="9"/>
        <color rgb="FF000000"/>
        <rFont val="Arial"/>
        <family val="2"/>
      </rPr>
      <t>: The HCM system should send payroll positive pay file(s) to the City's bank.</t>
    </r>
  </si>
  <si>
    <t>INT.13</t>
  </si>
  <si>
    <t>Payroll Direct Deposit</t>
  </si>
  <si>
    <r>
      <t>Send</t>
    </r>
    <r>
      <rPr>
        <sz val="9"/>
        <color rgb="FF000000"/>
        <rFont val="Arial"/>
        <family val="2"/>
      </rPr>
      <t>: The HCM system should send payroll direct deposit file(s) to the City's bank.</t>
    </r>
  </si>
  <si>
    <t>INT.14</t>
  </si>
  <si>
    <t>Pay Card</t>
  </si>
  <si>
    <t>TBD</t>
  </si>
  <si>
    <r>
      <t>Send</t>
    </r>
    <r>
      <rPr>
        <sz val="9"/>
        <color rgb="FF000000"/>
        <rFont val="Arial"/>
        <family val="2"/>
      </rPr>
      <t xml:space="preserve">: The HCM system should send payroll direct deposit file(s) to the City's perferred Pay Card. </t>
    </r>
  </si>
  <si>
    <t>Benefits</t>
  </si>
  <si>
    <t>INT.15</t>
  </si>
  <si>
    <t>457 Deferred Compensation Plan</t>
  </si>
  <si>
    <t>Nationwide</t>
  </si>
  <si>
    <t>BI-Weekly</t>
  </si>
  <si>
    <r>
      <t>Send</t>
    </r>
    <r>
      <rPr>
        <sz val="9"/>
        <color rgb="FF000000"/>
        <rFont val="Arial"/>
        <family val="2"/>
      </rPr>
      <t>: Employee (including benefit data and contribution amounts and terms/address changes/new hires).</t>
    </r>
    <r>
      <rPr>
        <b/>
        <sz val="9"/>
        <color rgb="FF000000"/>
        <rFont val="Arial"/>
        <family val="2"/>
      </rPr>
      <t xml:space="preserve">
Receive</t>
    </r>
    <r>
      <rPr>
        <sz val="9"/>
        <color rgb="FF000000"/>
        <rFont val="Arial"/>
        <family val="2"/>
      </rPr>
      <t>: Employee contribution and any related changes.</t>
    </r>
  </si>
  <si>
    <t>INT.16</t>
  </si>
  <si>
    <t>834 File - Medical</t>
  </si>
  <si>
    <t>BSBS Arizona</t>
  </si>
  <si>
    <r>
      <t>Send</t>
    </r>
    <r>
      <rPr>
        <sz val="9"/>
        <color rgb="FF000000"/>
        <rFont val="Arial"/>
        <family val="2"/>
      </rPr>
      <t>: Employee (including dependents) and benefit data, terms, and new hires.</t>
    </r>
  </si>
  <si>
    <t>INT.17</t>
  </si>
  <si>
    <t>834 File - Dental</t>
  </si>
  <si>
    <t>Delta Dental</t>
  </si>
  <si>
    <t>INT.18</t>
  </si>
  <si>
    <t>834 File - Vision</t>
  </si>
  <si>
    <t>Avesis</t>
  </si>
  <si>
    <t>INT.19</t>
  </si>
  <si>
    <t>FSA Plan</t>
  </si>
  <si>
    <t>Health Equity</t>
  </si>
  <si>
    <r>
      <t>Send</t>
    </r>
    <r>
      <rPr>
        <sz val="9"/>
        <color rgb="FF000000"/>
        <rFont val="Arial"/>
        <family val="2"/>
      </rPr>
      <t>: Employee data and contribution amounts</t>
    </r>
  </si>
  <si>
    <t>INT.20</t>
  </si>
  <si>
    <t>Life Insurance</t>
  </si>
  <si>
    <t>Standard Insurance</t>
  </si>
  <si>
    <t>INT.21</t>
  </si>
  <si>
    <t>Retirement - Public Safety</t>
  </si>
  <si>
    <t>Arizona PSPRS</t>
  </si>
  <si>
    <t>INT.22</t>
  </si>
  <si>
    <t>Retirement</t>
  </si>
  <si>
    <t>Arizona State Retirement System</t>
  </si>
  <si>
    <t>INT.23</t>
  </si>
  <si>
    <t>Long-Term Disability</t>
  </si>
  <si>
    <t>INT.24</t>
  </si>
  <si>
    <t>Voluntary Insurance Products</t>
  </si>
  <si>
    <t>Aflac</t>
  </si>
  <si>
    <t>INT.25</t>
  </si>
  <si>
    <t>Employee Assistance Program</t>
  </si>
  <si>
    <t>Support Link</t>
  </si>
  <si>
    <r>
      <t>Send</t>
    </r>
    <r>
      <rPr>
        <sz val="9"/>
        <color rgb="FF000000"/>
        <rFont val="Arial"/>
        <family val="2"/>
      </rPr>
      <t>: Employee data and headcount</t>
    </r>
  </si>
  <si>
    <t>INT.26</t>
  </si>
  <si>
    <t>COBRA</t>
  </si>
  <si>
    <t>Flexible Benefit Administrators</t>
  </si>
  <si>
    <r>
      <t>Send</t>
    </r>
    <r>
      <rPr>
        <sz val="9"/>
        <color rgb="FF000000"/>
        <rFont val="Arial"/>
        <family val="2"/>
      </rPr>
      <t>: Employee new hires/terminations and related benefit information</t>
    </r>
  </si>
  <si>
    <t>INT.27</t>
  </si>
  <si>
    <t>Wellness Program</t>
  </si>
  <si>
    <t>New Virgin Pulse</t>
  </si>
  <si>
    <r>
      <t>Send</t>
    </r>
    <r>
      <rPr>
        <sz val="9"/>
        <color rgb="FF000000"/>
        <rFont val="Arial"/>
        <family val="2"/>
      </rPr>
      <t>: Employee (including dependents) and benefit data</t>
    </r>
  </si>
  <si>
    <t>Productivity</t>
  </si>
  <si>
    <t>INT.28</t>
  </si>
  <si>
    <t>Productivity Tool</t>
  </si>
  <si>
    <t>Microsoft Office</t>
  </si>
  <si>
    <t>Integration - Send and Receive data from selected system</t>
  </si>
  <si>
    <t xml:space="preserve">The City is interested in understanding from vendors how their solution(s) are able to share information or files with MS Office applications (in terms of Excel, Outlook, etc.). Please elaborate in the Comments column.
The HCM system should have the ability to integrate with MS Word, MS Excel, and MS Outlook. </t>
  </si>
  <si>
    <t>Infor provides an Excel Plugin for direct integration with Excel.</t>
  </si>
  <si>
    <t>INT.29</t>
  </si>
  <si>
    <t>Document Management Solution</t>
  </si>
  <si>
    <t>LaserFiche</t>
  </si>
  <si>
    <t xml:space="preserve">The City is most interested in using the native "document management" functionality within a future HCM system to replace current use of eDocs. In the event a suitable solution is not identified, an interface to eDocs may be required.
Send/Receive: The HCM system should be able to interface with eDocs for purposes of linking document to transactions within the selected system. </t>
  </si>
  <si>
    <t xml:space="preserve">Infor's document management system has embedded Document Management in HR and </t>
  </si>
  <si>
    <t>INT.30</t>
  </si>
  <si>
    <t>Active Directory
User Authentication</t>
  </si>
  <si>
    <t>Microsoft Corporation</t>
  </si>
  <si>
    <r>
      <t>Send:</t>
    </r>
    <r>
      <rPr>
        <sz val="9"/>
        <color rgb="FF000000"/>
        <rFont val="Arial"/>
        <family val="2"/>
      </rPr>
      <t xml:space="preserve"> The HCM system should be able to send new user information to update Active Directory in real-time including certain demographic and reporting structure information.</t>
    </r>
  </si>
  <si>
    <t>INT.31</t>
  </si>
  <si>
    <t>Data Warehouse</t>
  </si>
  <si>
    <t>Internal Data Warehouse</t>
  </si>
  <si>
    <r>
      <t>Send:</t>
    </r>
    <r>
      <rPr>
        <sz val="9"/>
        <color rgb="FF000000"/>
        <rFont val="Arial"/>
        <family val="2"/>
      </rPr>
      <t xml:space="preserve"> The HCM system should be able to send existing and new user information to update Data Warehouse in real-time including employee, position, certain demographic and reporting structure information.</t>
    </r>
  </si>
  <si>
    <t>Import supports many different protocols for sending data to an Internal where including SFTP, Direct DB connection to postgres DBs in Azure, AWS, or snowflake, APIs, or JDBC.</t>
  </si>
  <si>
    <t>Potential Data Conversions</t>
  </si>
  <si>
    <t>Data Conversion Object</t>
  </si>
  <si>
    <t>Source</t>
  </si>
  <si>
    <t>Quantity of Data Available</t>
  </si>
  <si>
    <t>Quantity of Data Needed in Future System</t>
  </si>
  <si>
    <t>City Criticality</t>
  </si>
  <si>
    <t>Cost to Convert</t>
  </si>
  <si>
    <r>
      <t xml:space="preserve">Vendor Standard Conversion Scope 
</t>
    </r>
    <r>
      <rPr>
        <sz val="9"/>
        <rFont val="Arial"/>
        <family val="2"/>
      </rPr>
      <t>(Please outline standard scope of conversions for the objects identified)</t>
    </r>
  </si>
  <si>
    <t>HCM Conversions</t>
  </si>
  <si>
    <t>Proposed In-Scope</t>
  </si>
  <si>
    <t>DC.1</t>
  </si>
  <si>
    <t>Employee Files - Active and Retired</t>
  </si>
  <si>
    <t>1519 Active Employees; 1 Retirees</t>
  </si>
  <si>
    <t>All active and retiree employees; all retirees consistent with Employee Pay Conversion</t>
  </si>
  <si>
    <t>120 hours</t>
  </si>
  <si>
    <t xml:space="preserve">The effort depends significantly on the complexity of the mapping of data from the source systems.  </t>
  </si>
  <si>
    <t>Proposed - Scope Varies from Requested Scope</t>
  </si>
  <si>
    <r>
      <rPr>
        <b/>
        <sz val="10"/>
        <color rgb="FF000000"/>
        <rFont val="Arial"/>
        <family val="2"/>
      </rPr>
      <t xml:space="preserve">Employee Pay History </t>
    </r>
    <r>
      <rPr>
        <sz val="10"/>
        <color rgb="FF000000"/>
        <rFont val="Arial"/>
        <family val="2"/>
      </rPr>
      <t>(Payroll Register; Payroll Earnings and Deduction Registers; Employee Earnings Record;
Payroll Journal; Payroll Check Register; Employee Payroll Adjustment Files)</t>
    </r>
  </si>
  <si>
    <t>Current year detail + Two Years History</t>
  </si>
  <si>
    <t>240 hours</t>
  </si>
  <si>
    <t>The success of this process largely depends on the quality of the historical data in the legacy system. Before it can be successfully loaded, the data must be normalized. Many clients opt to load reports for historical data that are not essential to ongoing transactions, including payment records broken down by periods like weekly or quarterly. The responsibility for creating the load files primarily falls to the client team</t>
  </si>
  <si>
    <t>Other (State Reasons in Vendor Comments)</t>
  </si>
  <si>
    <t>Employee Job History</t>
  </si>
  <si>
    <t>100 hours</t>
  </si>
  <si>
    <t>The effort depends significantly on the hygiene of the historical data in the legacy system. This data must be normalized before it can be successfully loaded. Many clients choose to load historical data in a phase 2. The building of the load files is primarily done by client team, often done in phase 2</t>
  </si>
  <si>
    <t>Employee Accruals</t>
  </si>
  <si>
    <t>Current year detail</t>
  </si>
  <si>
    <t>The effort depends significantly on the hygiene of the historical data in the legacy system. This data must be normalized before it can be successfully loaded. Many clients choose to load historical data in a phase 2. The building of the load files is primarily done by client team</t>
  </si>
  <si>
    <t>Benefit Enrollment and ACA History</t>
  </si>
  <si>
    <t>1095 Active Employees</t>
  </si>
  <si>
    <t>Current year detail + One Year History</t>
  </si>
  <si>
    <t>Employee and Dependend enrollment for the current and previous year is the standard scope.  ACA Offers are generated in the application based on this historical enrollment information.</t>
  </si>
  <si>
    <t>The effort depends significantly on the hygiene of the historical data in the source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</si>
</sst>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55">
    <font>
      <sz val="11"/>
      <color theme="1"/>
      <name val="Calibri"/>
      <family val="2"/>
      <scheme val="minor"/>
    </font>
    <font>
      <b/>
      <sz val="12"/>
      <color indexed="9"/>
      <name val="Arial"/>
      <family val="2"/>
    </font>
    <font>
      <b/>
      <sz val="12"/>
      <name val="Arial"/>
      <family val="2"/>
    </font>
    <font>
      <sz val="12"/>
      <color theme="1"/>
      <name val="Arial"/>
      <family val="2"/>
    </font>
    <font>
      <b/>
      <sz val="12"/>
      <color theme="1"/>
      <name val="Arial"/>
      <family val="2"/>
    </font>
    <font>
      <sz val="11"/>
      <name val="Arial"/>
      <family val="2"/>
    </font>
    <font>
      <sz val="12"/>
      <name val="Arial"/>
      <family val="2"/>
    </font>
    <font>
      <sz val="11"/>
      <color theme="1"/>
      <name val="Arial"/>
      <family val="2"/>
    </font>
    <font>
      <b/>
      <sz val="11"/>
      <name val="Arial"/>
      <family val="2"/>
    </font>
    <font>
      <b/>
      <sz val="11"/>
      <color theme="1"/>
      <name val="Arial"/>
      <family val="2"/>
    </font>
    <font>
      <sz val="10"/>
      <color theme="1"/>
      <name val="Arial"/>
      <family val="2"/>
    </font>
    <font>
      <b/>
      <sz val="10"/>
      <name val="Arial"/>
      <family val="2"/>
    </font>
    <font>
      <sz val="10"/>
      <name val="Arial"/>
      <family val="2"/>
    </font>
    <font>
      <sz val="10"/>
      <color indexed="8"/>
      <name val="Arial"/>
      <family val="2"/>
    </font>
    <font>
      <b/>
      <sz val="10"/>
      <color theme="1"/>
      <name val="Arial"/>
      <family val="2"/>
    </font>
    <font>
      <sz val="10"/>
      <color theme="1"/>
      <name val="Calibri"/>
      <family val="2"/>
      <scheme val="minor"/>
    </font>
    <font>
      <sz val="9"/>
      <name val="Arial"/>
      <family val="2"/>
    </font>
    <font>
      <b/>
      <sz val="11"/>
      <color theme="1"/>
      <name val="Calibri"/>
      <family val="2"/>
      <scheme val="minor"/>
    </font>
    <font>
      <sz val="12"/>
      <name val="Arial MT"/>
    </font>
    <font>
      <b/>
      <sz val="10"/>
      <color indexed="8"/>
      <name val="Arial"/>
      <family val="2"/>
    </font>
    <font>
      <sz val="12"/>
      <color indexed="8"/>
      <name val="Verdana"/>
      <family val="2"/>
    </font>
    <font>
      <b/>
      <u/>
      <sz val="9"/>
      <name val="Arial"/>
      <family val="2"/>
    </font>
    <font>
      <sz val="9"/>
      <color theme="1"/>
      <name val="Arial"/>
      <family val="2"/>
    </font>
    <font>
      <sz val="9"/>
      <color rgb="FFFF0000"/>
      <name val="Arial"/>
      <family val="2"/>
    </font>
    <font>
      <sz val="10"/>
      <color rgb="FF000000"/>
      <name val="Arial"/>
      <family val="2"/>
    </font>
    <font>
      <sz val="10"/>
      <color rgb="FFFF0000"/>
      <name val="Arial"/>
      <family val="2"/>
    </font>
    <font>
      <b/>
      <sz val="9"/>
      <color theme="1"/>
      <name val="Arial"/>
      <family val="2"/>
    </font>
    <font>
      <sz val="9"/>
      <color indexed="8"/>
      <name val="Arial"/>
      <family val="2"/>
    </font>
    <font>
      <b/>
      <sz val="18"/>
      <color theme="1"/>
      <name val="Arial"/>
      <family val="2"/>
    </font>
    <font>
      <sz val="8"/>
      <name val="Calibri"/>
      <family val="2"/>
      <scheme val="minor"/>
    </font>
    <font>
      <b/>
      <sz val="10"/>
      <color rgb="FF000000"/>
      <name val="Arial"/>
      <family val="2"/>
    </font>
    <font>
      <sz val="10"/>
      <color rgb="FFC00000"/>
      <name val="Arial"/>
      <family val="2"/>
    </font>
    <font>
      <b/>
      <sz val="12"/>
      <color rgb="FFFFFFFF"/>
      <name val="Arial"/>
      <family val="2"/>
    </font>
    <font>
      <sz val="11"/>
      <color rgb="FFC00000"/>
      <name val="Arial"/>
      <family val="2"/>
    </font>
    <font>
      <sz val="11"/>
      <color theme="1"/>
      <name val="Arial"/>
      <family val="2"/>
    </font>
    <font>
      <sz val="9"/>
      <color rgb="FFC00000"/>
      <name val="Arial"/>
      <family val="2"/>
    </font>
    <font>
      <sz val="11"/>
      <color theme="1"/>
      <name val="Calibri"/>
      <family val="2"/>
      <scheme val="minor"/>
    </font>
    <font>
      <b/>
      <sz val="9"/>
      <color rgb="FF000000"/>
      <name val="Arial"/>
      <family val="2"/>
    </font>
    <font>
      <sz val="9"/>
      <color rgb="FF000000"/>
      <name val="Arial"/>
      <family val="2"/>
    </font>
    <font>
      <sz val="10"/>
      <color theme="1"/>
      <name val="Arial"/>
      <family val="2"/>
    </font>
    <font>
      <sz val="11"/>
      <color rgb="FFFF0000"/>
      <name val="Arial"/>
      <family val="2"/>
    </font>
    <font>
      <b/>
      <sz val="16"/>
      <color rgb="FFFFFFFF"/>
      <name val="Arial"/>
      <family val="2"/>
    </font>
    <font>
      <sz val="9"/>
      <color rgb="FF000000"/>
      <name val="Arial"/>
    </font>
    <font>
      <sz val="11"/>
      <color rgb="FF000000"/>
      <name val="Calibri"/>
      <family val="2"/>
    </font>
    <font>
      <sz val="11"/>
      <color rgb="FF000000"/>
      <name val="Arial"/>
      <family val="2"/>
    </font>
    <font>
      <sz val="10"/>
      <name val="Arial"/>
    </font>
    <font>
      <b/>
      <sz val="10"/>
      <name val="Arial"/>
    </font>
    <font>
      <b/>
      <sz val="11"/>
      <color rgb="FF000000"/>
      <name val="Calibri"/>
      <family val="2"/>
    </font>
    <font>
      <b/>
      <sz val="10"/>
      <color rgb="FF000000"/>
      <name val="Arial"/>
    </font>
    <font>
      <sz val="9"/>
      <name val="Arial"/>
    </font>
    <font>
      <sz val="10"/>
      <color rgb="FF000000"/>
      <name val="Arial"/>
    </font>
    <font>
      <b/>
      <sz val="11"/>
      <color rgb="FF000000"/>
      <name val="Arial"/>
      <family val="2"/>
    </font>
    <font>
      <b/>
      <sz val="11"/>
      <color rgb="FF000000"/>
      <name val="Arial"/>
    </font>
    <font>
      <sz val="11"/>
      <color rgb="FFFF0000"/>
      <name val="Calibri"/>
      <family val="2"/>
    </font>
    <font>
      <sz val="11"/>
      <color rgb="FF000000"/>
      <name val="Aptos Narrow"/>
      <family val="2"/>
    </font>
  </fonts>
  <fills count="21">
    <fill>
      <patternFill patternType="none"/>
    </fill>
    <fill>
      <patternFill patternType="gray125"/>
    </fill>
    <fill>
      <patternFill patternType="solid">
        <fgColor theme="0" tint="-0.499984740745262"/>
        <bgColor indexed="64"/>
      </patternFill>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BFBFBF"/>
        <bgColor indexed="64"/>
      </patternFill>
    </fill>
    <fill>
      <patternFill patternType="solid">
        <fgColor theme="9"/>
        <bgColor indexed="64"/>
      </patternFill>
    </fill>
    <fill>
      <patternFill patternType="solid">
        <fgColor theme="2" tint="-0.249977111117893"/>
        <bgColor indexed="64"/>
      </patternFill>
    </fill>
    <fill>
      <patternFill patternType="solid">
        <fgColor rgb="FF003A5D"/>
        <bgColor indexed="64"/>
      </patternFill>
    </fill>
    <fill>
      <patternFill patternType="solid">
        <fgColor rgb="FFFFFFFF"/>
        <bgColor rgb="FF000000"/>
      </patternFill>
    </fill>
    <fill>
      <patternFill patternType="solid">
        <fgColor theme="0" tint="-0.249977111117893"/>
        <bgColor indexed="64"/>
      </patternFill>
    </fill>
    <fill>
      <patternFill patternType="solid">
        <fgColor rgb="FF808080"/>
        <bgColor rgb="FF000000"/>
      </patternFill>
    </fill>
    <fill>
      <patternFill patternType="solid">
        <fgColor rgb="FF003A5D"/>
        <bgColor rgb="FF000000"/>
      </patternFill>
    </fill>
    <fill>
      <patternFill patternType="solid">
        <fgColor rgb="FFFFF2CC"/>
        <bgColor rgb="FF000000"/>
      </patternFill>
    </fill>
    <fill>
      <patternFill patternType="solid">
        <fgColor rgb="FFBFBFBF"/>
        <bgColor rgb="FF000000"/>
      </patternFill>
    </fill>
    <fill>
      <patternFill patternType="solid">
        <fgColor rgb="FFD9D9D9"/>
        <bgColor rgb="FF000000"/>
      </patternFill>
    </fill>
    <fill>
      <patternFill patternType="solid">
        <fgColor rgb="FFC0C0C0"/>
        <bgColor rgb="FF000000"/>
      </patternFill>
    </fill>
    <fill>
      <patternFill patternType="solid">
        <fgColor rgb="FFAEAAAA"/>
        <bgColor rgb="FF000000"/>
      </patternFill>
    </fill>
    <fill>
      <patternFill patternType="solid">
        <fgColor theme="9" tint="-0.249977111117893"/>
        <bgColor indexed="64"/>
      </patternFill>
    </fill>
    <fill>
      <patternFill patternType="solid">
        <fgColor rgb="FFFFFF00"/>
        <bgColor indexed="64"/>
      </patternFill>
    </fill>
  </fills>
  <borders count="2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hair">
        <color indexed="8"/>
      </top>
      <bottom style="hair">
        <color indexed="8"/>
      </bottom>
      <diagonal/>
    </border>
    <border>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style="thin">
        <color indexed="64"/>
      </left>
      <right/>
      <top/>
      <bottom/>
      <diagonal/>
    </border>
    <border>
      <left style="thin">
        <color indexed="64"/>
      </left>
      <right style="thin">
        <color rgb="FF000000"/>
      </right>
      <top/>
      <bottom style="thin">
        <color indexed="64"/>
      </bottom>
      <diagonal/>
    </border>
    <border>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9">
    <xf numFmtId="0" fontId="0"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8" fillId="0" borderId="0"/>
    <xf numFmtId="0" fontId="18" fillId="0" borderId="0"/>
    <xf numFmtId="0" fontId="12" fillId="0" borderId="0"/>
    <xf numFmtId="0" fontId="12" fillId="0" borderId="0"/>
    <xf numFmtId="0" fontId="12" fillId="0" borderId="0"/>
    <xf numFmtId="0" fontId="12" fillId="0" borderId="0" applyProtection="0"/>
    <xf numFmtId="0" fontId="12" fillId="0" borderId="4">
      <alignment vertical="center" wrapText="1"/>
    </xf>
    <xf numFmtId="0" fontId="20" fillId="0" borderId="0" applyNumberFormat="0" applyFill="0" applyBorder="0" applyProtection="0">
      <alignment vertical="top"/>
    </xf>
    <xf numFmtId="0" fontId="12" fillId="0" borderId="0">
      <alignment horizontal="left" vertical="center" wrapText="1"/>
    </xf>
    <xf numFmtId="0" fontId="12" fillId="0" borderId="0" applyProtection="0"/>
    <xf numFmtId="43" fontId="36" fillId="0" borderId="0" applyFont="0" applyFill="0" applyBorder="0" applyAlignment="0" applyProtection="0"/>
  </cellStyleXfs>
  <cellXfs count="562">
    <xf numFmtId="0" fontId="0" fillId="0" borderId="0" xfId="0"/>
    <xf numFmtId="0" fontId="2" fillId="0" borderId="0" xfId="0" applyFont="1" applyAlignment="1">
      <alignment horizontal="center" vertical="center"/>
    </xf>
    <xf numFmtId="0" fontId="3" fillId="0" borderId="0" xfId="0" applyFont="1"/>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center" vertical="center" wrapText="1"/>
    </xf>
    <xf numFmtId="0" fontId="4" fillId="0" borderId="0" xfId="0" applyFont="1"/>
    <xf numFmtId="0" fontId="5" fillId="0" borderId="4" xfId="0" applyFont="1" applyBorder="1" applyAlignment="1">
      <alignment horizontal="center" vertical="center"/>
    </xf>
    <xf numFmtId="0" fontId="7" fillId="0" borderId="0" xfId="0" applyFont="1"/>
    <xf numFmtId="3" fontId="9" fillId="0" borderId="4" xfId="0" applyNumberFormat="1"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horizontal="center" vertical="center"/>
    </xf>
    <xf numFmtId="0" fontId="3" fillId="0" borderId="0" xfId="0" applyFont="1" applyAlignment="1">
      <alignment horizontal="center"/>
    </xf>
    <xf numFmtId="0" fontId="8" fillId="2" borderId="4" xfId="0" applyFont="1" applyFill="1" applyBorder="1" applyAlignment="1">
      <alignment horizontal="center" wrapText="1"/>
    </xf>
    <xf numFmtId="0" fontId="12" fillId="0" borderId="4" xfId="0" applyFont="1" applyBorder="1" applyAlignment="1">
      <alignment horizontal="center" vertical="center" wrapText="1"/>
    </xf>
    <xf numFmtId="0" fontId="12" fillId="0" borderId="4" xfId="0" applyFont="1" applyBorder="1" applyAlignment="1">
      <alignment horizontal="left" vertical="top" wrapText="1"/>
    </xf>
    <xf numFmtId="0" fontId="12" fillId="0" borderId="4" xfId="0" applyFont="1" applyBorder="1" applyAlignment="1">
      <alignment horizontal="left" vertical="top" wrapText="1" indent="2"/>
    </xf>
    <xf numFmtId="0" fontId="12" fillId="0" borderId="4" xfId="0" applyFont="1" applyBorder="1" applyAlignment="1">
      <alignment vertical="top" wrapText="1"/>
    </xf>
    <xf numFmtId="0" fontId="13" fillId="0" borderId="4" xfId="0" applyFont="1" applyBorder="1" applyAlignment="1">
      <alignment vertical="top" wrapText="1"/>
    </xf>
    <xf numFmtId="0" fontId="10" fillId="0" borderId="4" xfId="0" applyFont="1" applyBorder="1" applyAlignment="1">
      <alignment wrapText="1"/>
    </xf>
    <xf numFmtId="0" fontId="10" fillId="0" borderId="4" xfId="0" applyFont="1" applyBorder="1" applyAlignment="1">
      <alignment horizontal="left" vertical="top" wrapText="1"/>
    </xf>
    <xf numFmtId="0" fontId="10" fillId="0" borderId="0" xfId="0" applyFont="1"/>
    <xf numFmtId="0" fontId="10" fillId="0" borderId="0" xfId="0" applyFont="1" applyAlignment="1">
      <alignment horizontal="center" vertical="center"/>
    </xf>
    <xf numFmtId="0" fontId="10" fillId="0" borderId="4" xfId="0" applyFont="1" applyBorder="1" applyAlignment="1">
      <alignment vertical="top" wrapText="1"/>
    </xf>
    <xf numFmtId="0" fontId="12" fillId="0" borderId="4" xfId="0" applyFont="1" applyBorder="1" applyAlignment="1">
      <alignment wrapText="1"/>
    </xf>
    <xf numFmtId="0" fontId="12" fillId="0" borderId="4" xfId="3" applyBorder="1" applyAlignment="1">
      <alignment vertical="top" wrapText="1"/>
    </xf>
    <xf numFmtId="0" fontId="7" fillId="0" borderId="0" xfId="0" applyFont="1" applyAlignment="1">
      <alignment wrapText="1"/>
    </xf>
    <xf numFmtId="0" fontId="12" fillId="0" borderId="4" xfId="0" applyFont="1" applyBorder="1" applyAlignment="1">
      <alignment vertical="center" wrapText="1"/>
    </xf>
    <xf numFmtId="0" fontId="7" fillId="0" borderId="0" xfId="0" applyFont="1" applyAlignment="1">
      <alignment vertical="center"/>
    </xf>
    <xf numFmtId="0" fontId="10" fillId="0" borderId="4" xfId="0" applyFont="1" applyBorder="1" applyAlignment="1">
      <alignment horizontal="left" vertical="center" wrapText="1"/>
    </xf>
    <xf numFmtId="0" fontId="12" fillId="0" borderId="4" xfId="0" applyFont="1" applyBorder="1" applyAlignment="1">
      <alignment horizontal="center" vertical="center"/>
    </xf>
    <xf numFmtId="0" fontId="10" fillId="0" borderId="4" xfId="0" applyFont="1" applyBorder="1" applyAlignment="1">
      <alignment vertical="center" wrapText="1"/>
    </xf>
    <xf numFmtId="0" fontId="13" fillId="0" borderId="4" xfId="0" applyFont="1" applyBorder="1" applyAlignment="1">
      <alignment horizontal="left" vertical="top" wrapText="1"/>
    </xf>
    <xf numFmtId="0" fontId="12" fillId="0" borderId="4" xfId="0" applyFont="1" applyBorder="1" applyAlignment="1">
      <alignment horizontal="left" wrapText="1"/>
    </xf>
    <xf numFmtId="0" fontId="12" fillId="0" borderId="4" xfId="5" applyBorder="1" applyAlignment="1">
      <alignment vertical="top" wrapText="1"/>
    </xf>
    <xf numFmtId="0" fontId="0" fillId="0" borderId="4" xfId="0" applyBorder="1"/>
    <xf numFmtId="0" fontId="12" fillId="0" borderId="4" xfId="5" applyBorder="1" applyAlignment="1">
      <alignment horizontal="left" vertical="top" wrapText="1"/>
    </xf>
    <xf numFmtId="0" fontId="12" fillId="0" borderId="4" xfId="8" applyFont="1" applyBorder="1" applyAlignment="1">
      <alignment horizontal="left" vertical="top" wrapText="1"/>
    </xf>
    <xf numFmtId="0" fontId="12" fillId="0" borderId="4" xfId="9" applyFont="1" applyBorder="1" applyAlignment="1">
      <alignment horizontal="left" vertical="top" wrapText="1" indent="2"/>
    </xf>
    <xf numFmtId="0" fontId="10" fillId="0" borderId="4" xfId="0" applyFont="1" applyBorder="1" applyAlignment="1">
      <alignment horizontal="center" vertical="center"/>
    </xf>
    <xf numFmtId="0" fontId="8" fillId="2" borderId="4" xfId="0" applyFont="1" applyFill="1" applyBorder="1" applyAlignment="1">
      <alignment horizontal="center" vertical="center" wrapText="1"/>
    </xf>
    <xf numFmtId="0" fontId="12" fillId="0" borderId="4" xfId="0" applyFont="1" applyBorder="1" applyAlignment="1">
      <alignment horizontal="left" vertical="top" wrapText="1" shrinkToFit="1"/>
    </xf>
    <xf numFmtId="49" fontId="12" fillId="0" borderId="4" xfId="0" applyNumberFormat="1" applyFont="1" applyBorder="1" applyAlignment="1">
      <alignment vertical="top" wrapText="1" shrinkToFit="1"/>
    </xf>
    <xf numFmtId="0" fontId="13" fillId="0" borderId="4" xfId="0" applyFont="1" applyBorder="1" applyAlignment="1">
      <alignment horizontal="justify" vertical="top" wrapText="1" shrinkToFit="1"/>
    </xf>
    <xf numFmtId="49" fontId="12" fillId="0" borderId="4" xfId="11" applyNumberFormat="1" applyBorder="1" applyAlignment="1">
      <alignment horizontal="left" vertical="top" wrapText="1" shrinkToFit="1"/>
    </xf>
    <xf numFmtId="0" fontId="12" fillId="0" borderId="4" xfId="11" applyBorder="1" applyAlignment="1">
      <alignment horizontal="left" vertical="top" wrapText="1" shrinkToFit="1"/>
    </xf>
    <xf numFmtId="0" fontId="12" fillId="0" borderId="4" xfId="0" applyFont="1" applyBorder="1" applyAlignment="1">
      <alignment vertical="top" wrapText="1" shrinkToFit="1"/>
    </xf>
    <xf numFmtId="0" fontId="12" fillId="0" borderId="4" xfId="11" applyBorder="1" applyAlignment="1">
      <alignment horizontal="left" vertical="top" wrapText="1"/>
    </xf>
    <xf numFmtId="0" fontId="10" fillId="0" borderId="4" xfId="0" applyFont="1" applyBorder="1" applyAlignment="1">
      <alignment horizontal="center" vertical="center" wrapText="1"/>
    </xf>
    <xf numFmtId="0" fontId="12" fillId="0" borderId="4" xfId="11" applyBorder="1" applyAlignment="1">
      <alignment horizontal="left" vertical="center" wrapText="1"/>
    </xf>
    <xf numFmtId="0" fontId="13" fillId="0" borderId="4" xfId="12" applyFont="1" applyBorder="1" applyAlignment="1">
      <alignment horizontal="left" vertical="center" wrapText="1"/>
    </xf>
    <xf numFmtId="0" fontId="12" fillId="5" borderId="4" xfId="0" applyFont="1" applyFill="1" applyBorder="1" applyAlignment="1">
      <alignment vertical="top" wrapText="1"/>
    </xf>
    <xf numFmtId="0" fontId="12" fillId="0" borderId="4" xfId="0" applyFont="1" applyBorder="1" applyAlignment="1" applyProtection="1">
      <alignment horizontal="left" vertical="top" wrapText="1"/>
      <protection locked="0"/>
    </xf>
    <xf numFmtId="2" fontId="12" fillId="0" borderId="4" xfId="11" applyNumberFormat="1" applyBorder="1" applyAlignment="1">
      <alignment horizontal="left" vertical="top" wrapText="1"/>
    </xf>
    <xf numFmtId="0" fontId="12" fillId="0" borderId="4" xfId="12" applyBorder="1" applyAlignment="1">
      <alignment horizontal="left" vertical="top" wrapText="1"/>
    </xf>
    <xf numFmtId="0" fontId="12" fillId="0" borderId="1" xfId="0" applyFont="1" applyBorder="1" applyAlignment="1">
      <alignment horizontal="left" vertical="top" wrapText="1"/>
    </xf>
    <xf numFmtId="0" fontId="8" fillId="2" borderId="4" xfId="0" applyFont="1" applyFill="1" applyBorder="1" applyAlignment="1">
      <alignment horizontal="center" vertical="center"/>
    </xf>
    <xf numFmtId="0" fontId="13" fillId="0" borderId="4" xfId="12" applyFont="1" applyBorder="1" applyAlignment="1">
      <alignment horizontal="left" vertical="top" wrapText="1" shrinkToFit="1"/>
    </xf>
    <xf numFmtId="0" fontId="13" fillId="0" borderId="4" xfId="0" applyFont="1" applyBorder="1" applyAlignment="1">
      <alignment horizontal="left" vertical="top" wrapText="1" shrinkToFit="1"/>
    </xf>
    <xf numFmtId="2" fontId="12" fillId="0" borderId="4" xfId="11" applyNumberFormat="1" applyBorder="1" applyAlignment="1">
      <alignment horizontal="left" vertical="top" wrapText="1" shrinkToFit="1"/>
    </xf>
    <xf numFmtId="0" fontId="13" fillId="0" borderId="4" xfId="0" applyFont="1" applyBorder="1" applyAlignment="1">
      <alignment vertical="top" wrapText="1" shrinkToFit="1"/>
    </xf>
    <xf numFmtId="0" fontId="12" fillId="0" borderId="4" xfId="13" applyBorder="1" applyAlignment="1">
      <alignment vertical="top" wrapText="1"/>
    </xf>
    <xf numFmtId="0" fontId="12" fillId="0" borderId="4" xfId="0" applyFont="1" applyBorder="1" applyAlignment="1">
      <alignment horizontal="left" wrapText="1" shrinkToFit="1"/>
    </xf>
    <xf numFmtId="0" fontId="11" fillId="2" borderId="4" xfId="0" applyFont="1" applyFill="1" applyBorder="1" applyAlignment="1">
      <alignment horizontal="center" vertical="center" wrapText="1"/>
    </xf>
    <xf numFmtId="0" fontId="11" fillId="3" borderId="1" xfId="0" applyFont="1" applyFill="1" applyBorder="1" applyAlignment="1">
      <alignment horizontal="centerContinuous" wrapText="1"/>
    </xf>
    <xf numFmtId="0" fontId="11" fillId="3" borderId="2" xfId="0" applyFont="1" applyFill="1" applyBorder="1" applyAlignment="1">
      <alignment horizontal="centerContinuous" wrapText="1"/>
    </xf>
    <xf numFmtId="0" fontId="11" fillId="3" borderId="4" xfId="0" applyFont="1" applyFill="1" applyBorder="1" applyAlignment="1">
      <alignment horizontal="centerContinuous" wrapText="1"/>
    </xf>
    <xf numFmtId="0" fontId="11" fillId="3" borderId="4" xfId="0" applyFont="1" applyFill="1" applyBorder="1" applyAlignment="1">
      <alignment horizontal="centerContinuous"/>
    </xf>
    <xf numFmtId="0" fontId="19" fillId="3" borderId="1" xfId="0" applyFont="1" applyFill="1" applyBorder="1" applyAlignment="1">
      <alignment horizontal="centerContinuous"/>
    </xf>
    <xf numFmtId="0" fontId="19" fillId="3" borderId="2" xfId="0" applyFont="1" applyFill="1" applyBorder="1" applyAlignment="1">
      <alignment horizontal="centerContinuous"/>
    </xf>
    <xf numFmtId="0" fontId="13" fillId="0" borderId="4" xfId="12" applyFont="1" applyBorder="1" applyAlignment="1">
      <alignment vertical="top" wrapText="1"/>
    </xf>
    <xf numFmtId="0" fontId="12" fillId="0" borderId="4" xfId="0" applyFont="1" applyBorder="1" applyAlignment="1" applyProtection="1">
      <alignment horizontal="left" wrapText="1"/>
      <protection locked="0"/>
    </xf>
    <xf numFmtId="0" fontId="0" fillId="0" borderId="0" xfId="0" applyAlignment="1">
      <alignment vertical="center"/>
    </xf>
    <xf numFmtId="0" fontId="22" fillId="0" borderId="0" xfId="0" applyFont="1"/>
    <xf numFmtId="0" fontId="22" fillId="0" borderId="4" xfId="0" applyFont="1" applyBorder="1" applyAlignment="1">
      <alignment horizontal="center" vertical="center"/>
    </xf>
    <xf numFmtId="49" fontId="12" fillId="0" borderId="4" xfId="0" applyNumberFormat="1" applyFont="1" applyBorder="1" applyAlignment="1">
      <alignment horizontal="left" vertical="top" wrapText="1"/>
    </xf>
    <xf numFmtId="0" fontId="14" fillId="6" borderId="4" xfId="0" applyFont="1" applyFill="1" applyBorder="1" applyAlignment="1">
      <alignment horizontal="center" vertical="center" wrapText="1"/>
    </xf>
    <xf numFmtId="0" fontId="14" fillId="6" borderId="4" xfId="0" applyFont="1" applyFill="1" applyBorder="1" applyAlignment="1">
      <alignment horizontal="centerContinuous" vertical="center" wrapText="1"/>
    </xf>
    <xf numFmtId="0" fontId="14" fillId="0" borderId="4" xfId="0" applyFont="1" applyBorder="1" applyAlignment="1">
      <alignment horizontal="center" vertical="center" wrapText="1"/>
    </xf>
    <xf numFmtId="0" fontId="14" fillId="0" borderId="4" xfId="0" applyFont="1" applyBorder="1" applyAlignment="1">
      <alignment vertical="center" wrapText="1"/>
    </xf>
    <xf numFmtId="0" fontId="17" fillId="0" borderId="0" xfId="0" applyFont="1"/>
    <xf numFmtId="0" fontId="11" fillId="0" borderId="4" xfId="0" applyFont="1" applyBorder="1" applyAlignment="1" applyProtection="1">
      <alignment horizontal="center" vertical="center"/>
      <protection locked="0"/>
    </xf>
    <xf numFmtId="0" fontId="11" fillId="0" borderId="4" xfId="0" applyFont="1" applyBorder="1" applyAlignment="1" applyProtection="1">
      <alignment horizontal="center" vertical="center" wrapText="1"/>
      <protection locked="0"/>
    </xf>
    <xf numFmtId="0" fontId="26" fillId="0" borderId="4" xfId="0" applyFont="1" applyBorder="1"/>
    <xf numFmtId="0" fontId="26" fillId="0" borderId="4" xfId="0" applyFont="1" applyBorder="1" applyAlignment="1">
      <alignment horizontal="center" vertical="center" wrapText="1"/>
    </xf>
    <xf numFmtId="0" fontId="12" fillId="0" borderId="4" xfId="11" applyBorder="1" applyAlignment="1" applyProtection="1">
      <alignment horizontal="left" vertical="top" wrapText="1"/>
      <protection locked="0"/>
    </xf>
    <xf numFmtId="0" fontId="12" fillId="0" borderId="4" xfId="0" applyFont="1" applyBorder="1" applyAlignment="1" applyProtection="1">
      <alignment horizontal="center" vertical="top" wrapText="1"/>
      <protection locked="0"/>
    </xf>
    <xf numFmtId="0" fontId="12" fillId="0" borderId="4" xfId="0" applyFont="1" applyBorder="1" applyAlignment="1">
      <alignment horizontal="center" vertical="center" wrapText="1" shrinkToFit="1"/>
    </xf>
    <xf numFmtId="0" fontId="11" fillId="0" borderId="4" xfId="0" applyFont="1" applyBorder="1" applyAlignment="1" applyProtection="1">
      <alignment horizontal="center" vertical="center" wrapText="1" shrinkToFit="1"/>
      <protection locked="0"/>
    </xf>
    <xf numFmtId="0" fontId="12" fillId="0" borderId="4" xfId="0" applyFont="1" applyBorder="1" applyAlignment="1" applyProtection="1">
      <alignment horizontal="center" vertical="top" wrapText="1" shrinkToFit="1"/>
      <protection locked="0"/>
    </xf>
    <xf numFmtId="0" fontId="16" fillId="0" borderId="4" xfId="0" applyFont="1" applyBorder="1" applyAlignment="1" applyProtection="1">
      <alignment vertical="top" wrapText="1"/>
      <protection locked="0"/>
    </xf>
    <xf numFmtId="0" fontId="16" fillId="0" borderId="4" xfId="0" applyFont="1" applyBorder="1" applyAlignment="1" applyProtection="1">
      <alignment horizontal="left" vertical="top" wrapText="1" shrinkToFit="1"/>
      <protection locked="0"/>
    </xf>
    <xf numFmtId="0" fontId="12" fillId="0" borderId="4" xfId="9" applyFont="1" applyBorder="1" applyAlignment="1">
      <alignment horizontal="left" vertical="top" wrapText="1"/>
    </xf>
    <xf numFmtId="0" fontId="7" fillId="0" borderId="4" xfId="0" applyFont="1" applyBorder="1" applyAlignment="1" applyProtection="1">
      <alignment wrapText="1" shrinkToFit="1"/>
      <protection locked="0"/>
    </xf>
    <xf numFmtId="0" fontId="12" fillId="0" borderId="4" xfId="12" applyBorder="1" applyAlignment="1">
      <alignment horizontal="left" vertical="top" wrapText="1" shrinkToFit="1"/>
    </xf>
    <xf numFmtId="0" fontId="10" fillId="0" borderId="4" xfId="0" applyFont="1" applyBorder="1" applyProtection="1">
      <protection locked="0"/>
    </xf>
    <xf numFmtId="0" fontId="11" fillId="0" borderId="1" xfId="0" applyFont="1" applyBorder="1" applyAlignment="1" applyProtection="1">
      <alignment horizontal="center" vertical="center" wrapText="1" shrinkToFit="1"/>
      <protection locked="0"/>
    </xf>
    <xf numFmtId="0" fontId="16" fillId="0" borderId="4" xfId="0" applyFont="1" applyBorder="1" applyAlignment="1" applyProtection="1">
      <alignment horizontal="left" vertical="top" wrapText="1"/>
      <protection locked="0"/>
    </xf>
    <xf numFmtId="0" fontId="9" fillId="0" borderId="0" xfId="0" applyFont="1"/>
    <xf numFmtId="0" fontId="12" fillId="0" borderId="4" xfId="0" applyFont="1" applyBorder="1" applyAlignment="1" applyProtection="1">
      <alignment horizontal="left" vertical="top" wrapText="1" shrinkToFit="1"/>
      <protection locked="0"/>
    </xf>
    <xf numFmtId="0" fontId="11" fillId="0" borderId="4" xfId="0" applyFont="1" applyBorder="1" applyAlignment="1" applyProtection="1">
      <alignment horizontal="left" vertical="top" wrapText="1" shrinkToFit="1"/>
      <protection locked="0"/>
    </xf>
    <xf numFmtId="0" fontId="13" fillId="0" borderId="4" xfId="0" applyFont="1" applyBorder="1" applyAlignment="1">
      <alignment horizontal="left" vertical="center" wrapText="1" shrinkToFit="1"/>
    </xf>
    <xf numFmtId="0" fontId="7" fillId="0" borderId="4" xfId="0" applyFont="1" applyBorder="1" applyAlignment="1" applyProtection="1">
      <alignment horizontal="center" vertical="top" wrapText="1"/>
      <protection locked="0"/>
    </xf>
    <xf numFmtId="0" fontId="10" fillId="0" borderId="4" xfId="0" applyFont="1" applyBorder="1" applyAlignment="1" applyProtection="1">
      <alignment horizontal="center" vertical="top" wrapText="1"/>
      <protection locked="0"/>
    </xf>
    <xf numFmtId="0" fontId="10" fillId="0" borderId="4" xfId="0" applyFont="1" applyBorder="1" applyAlignment="1" applyProtection="1">
      <alignment horizontal="left" vertical="top" wrapText="1"/>
      <protection locked="0"/>
    </xf>
    <xf numFmtId="0" fontId="14" fillId="0" borderId="4" xfId="0" applyFont="1" applyBorder="1" applyAlignment="1" applyProtection="1">
      <alignment horizontal="center" vertical="center" wrapText="1"/>
      <protection locked="0"/>
    </xf>
    <xf numFmtId="0" fontId="19" fillId="0" borderId="4" xfId="0" applyFont="1" applyBorder="1" applyAlignment="1" applyProtection="1">
      <alignment horizontal="center" vertical="center" wrapText="1"/>
      <protection locked="0"/>
    </xf>
    <xf numFmtId="0" fontId="12" fillId="0" borderId="0" xfId="12" applyAlignment="1">
      <alignment horizontal="left" vertical="top" wrapText="1"/>
    </xf>
    <xf numFmtId="0" fontId="13" fillId="4" borderId="4" xfId="0" applyFont="1" applyFill="1" applyBorder="1" applyAlignment="1">
      <alignment horizontal="left" vertical="top" wrapText="1"/>
    </xf>
    <xf numFmtId="0" fontId="13" fillId="0" borderId="4" xfId="0" applyFont="1" applyBorder="1" applyAlignment="1" applyProtection="1">
      <alignment horizontal="left"/>
      <protection locked="0"/>
    </xf>
    <xf numFmtId="0" fontId="12" fillId="0" borderId="4" xfId="0" applyFont="1" applyBorder="1" applyAlignment="1" applyProtection="1">
      <alignment vertical="top"/>
      <protection locked="0"/>
    </xf>
    <xf numFmtId="0" fontId="12" fillId="0" borderId="4" xfId="0" applyFont="1" applyBorder="1" applyProtection="1">
      <protection locked="0"/>
    </xf>
    <xf numFmtId="0" fontId="6" fillId="0" borderId="4" xfId="0" applyFont="1" applyBorder="1" applyAlignment="1" applyProtection="1">
      <alignment vertical="top"/>
      <protection locked="0"/>
    </xf>
    <xf numFmtId="0" fontId="12" fillId="0" borderId="4" xfId="0" applyFont="1" applyBorder="1" applyAlignment="1" applyProtection="1">
      <alignment vertical="top" wrapText="1"/>
      <protection locked="0"/>
    </xf>
    <xf numFmtId="0" fontId="11" fillId="0" borderId="4" xfId="0" applyFont="1" applyBorder="1" applyAlignment="1" applyProtection="1">
      <alignment horizontal="center" wrapText="1"/>
      <protection locked="0"/>
    </xf>
    <xf numFmtId="0" fontId="13" fillId="0" borderId="2" xfId="0" applyFont="1" applyBorder="1" applyAlignment="1">
      <alignment horizontal="left" vertical="top" wrapText="1" shrinkToFit="1"/>
    </xf>
    <xf numFmtId="0" fontId="23" fillId="4" borderId="4" xfId="0" applyFont="1" applyFill="1" applyBorder="1" applyAlignment="1" applyProtection="1">
      <alignment horizontal="center" vertical="top" wrapText="1" shrinkToFit="1"/>
      <protection locked="0"/>
    </xf>
    <xf numFmtId="0" fontId="5" fillId="0" borderId="4" xfId="0" applyFont="1" applyBorder="1" applyAlignment="1" applyProtection="1">
      <alignment horizontal="left"/>
      <protection locked="0"/>
    </xf>
    <xf numFmtId="0" fontId="7" fillId="0" borderId="4" xfId="0" applyFont="1" applyBorder="1" applyAlignment="1" applyProtection="1">
      <alignment horizontal="left" vertical="top" wrapText="1"/>
      <protection locked="0"/>
    </xf>
    <xf numFmtId="0" fontId="13" fillId="0" borderId="10" xfId="0" applyFont="1" applyBorder="1" applyAlignment="1">
      <alignment vertical="top" wrapText="1"/>
    </xf>
    <xf numFmtId="0" fontId="13" fillId="0" borderId="2" xfId="0" applyFont="1" applyBorder="1" applyAlignment="1">
      <alignment vertical="top" wrapText="1"/>
    </xf>
    <xf numFmtId="0" fontId="13" fillId="0" borderId="10" xfId="0" applyFont="1" applyBorder="1" applyAlignment="1">
      <alignment vertical="center" wrapText="1"/>
    </xf>
    <xf numFmtId="0" fontId="12" fillId="0" borderId="1" xfId="11" applyBorder="1" applyAlignment="1">
      <alignment horizontal="left" vertical="top" wrapText="1"/>
    </xf>
    <xf numFmtId="0" fontId="12" fillId="0" borderId="1" xfId="11" applyBorder="1" applyAlignment="1">
      <alignment horizontal="left" vertical="center" wrapText="1"/>
    </xf>
    <xf numFmtId="0" fontId="12" fillId="0" borderId="4" xfId="0" applyFont="1" applyBorder="1" applyAlignment="1" applyProtection="1">
      <alignment wrapText="1"/>
      <protection locked="0"/>
    </xf>
    <xf numFmtId="0" fontId="13" fillId="0" borderId="4" xfId="0" applyFont="1" applyBorder="1" applyAlignment="1" applyProtection="1">
      <alignment horizontal="left" vertical="top" wrapText="1"/>
      <protection locked="0"/>
    </xf>
    <xf numFmtId="0" fontId="14" fillId="0" borderId="4" xfId="0" applyFont="1" applyBorder="1" applyAlignment="1">
      <alignment horizontal="left" vertical="center"/>
    </xf>
    <xf numFmtId="0" fontId="27" fillId="0" borderId="4" xfId="0" applyFont="1" applyBorder="1" applyAlignment="1" applyProtection="1">
      <alignment horizontal="left" vertical="top" wrapText="1"/>
      <protection locked="0"/>
    </xf>
    <xf numFmtId="0" fontId="13" fillId="0" borderId="4" xfId="0" applyFont="1" applyBorder="1" applyAlignment="1" applyProtection="1">
      <alignment horizontal="left" vertical="top"/>
      <protection locked="0"/>
    </xf>
    <xf numFmtId="0" fontId="12" fillId="4" borderId="4" xfId="0" applyFont="1" applyFill="1" applyBorder="1" applyAlignment="1" applyProtection="1">
      <alignment horizontal="left" vertical="top" wrapText="1" shrinkToFit="1"/>
      <protection locked="0"/>
    </xf>
    <xf numFmtId="0" fontId="12" fillId="0" borderId="4" xfId="0" applyFont="1" applyBorder="1" applyAlignment="1" applyProtection="1">
      <alignment horizontal="left" vertical="top"/>
      <protection locked="0"/>
    </xf>
    <xf numFmtId="0" fontId="13" fillId="0" borderId="4" xfId="0" applyFont="1" applyBorder="1" applyAlignment="1">
      <alignment vertical="center" wrapText="1"/>
    </xf>
    <xf numFmtId="0" fontId="12" fillId="0" borderId="4" xfId="17" applyBorder="1" applyAlignment="1">
      <alignment vertical="center" wrapText="1"/>
    </xf>
    <xf numFmtId="0" fontId="13" fillId="0" borderId="4" xfId="0" applyFont="1" applyBorder="1" applyAlignment="1" applyProtection="1">
      <alignment horizontal="center" vertical="top"/>
      <protection locked="0"/>
    </xf>
    <xf numFmtId="0" fontId="12" fillId="0" borderId="4" xfId="0" applyFont="1" applyBorder="1" applyAlignment="1">
      <alignment horizontal="center" vertical="top" wrapText="1" shrinkToFit="1"/>
    </xf>
    <xf numFmtId="0" fontId="7" fillId="0" borderId="4" xfId="0" applyFont="1" applyBorder="1" applyAlignment="1" applyProtection="1">
      <alignment vertical="top" wrapText="1"/>
      <protection locked="0"/>
    </xf>
    <xf numFmtId="0" fontId="10" fillId="0" borderId="0" xfId="0" applyFont="1" applyAlignment="1">
      <alignment horizontal="center" vertical="center" wrapText="1"/>
    </xf>
    <xf numFmtId="0" fontId="10" fillId="0" borderId="0" xfId="0" applyFont="1" applyAlignment="1">
      <alignment vertical="center" wrapText="1"/>
    </xf>
    <xf numFmtId="0" fontId="10" fillId="0" borderId="4" xfId="0" applyFont="1" applyBorder="1" applyAlignment="1" applyProtection="1">
      <alignment vertical="top" wrapText="1"/>
      <protection locked="0"/>
    </xf>
    <xf numFmtId="0" fontId="12" fillId="0" borderId="4" xfId="0" applyFont="1" applyBorder="1" applyAlignment="1" applyProtection="1">
      <alignment horizontal="left" vertical="center" wrapText="1"/>
      <protection locked="0"/>
    </xf>
    <xf numFmtId="0" fontId="11" fillId="3" borderId="3" xfId="0" applyFont="1" applyFill="1" applyBorder="1" applyAlignment="1">
      <alignment horizontal="centerContinuous" wrapText="1"/>
    </xf>
    <xf numFmtId="0" fontId="11" fillId="3" borderId="1" xfId="0" applyFont="1" applyFill="1" applyBorder="1" applyAlignment="1">
      <alignment horizontal="centerContinuous" vertical="top"/>
    </xf>
    <xf numFmtId="0" fontId="11" fillId="3" borderId="2" xfId="0" applyFont="1" applyFill="1" applyBorder="1" applyAlignment="1">
      <alignment horizontal="centerContinuous" vertical="top"/>
    </xf>
    <xf numFmtId="0" fontId="11" fillId="3" borderId="3" xfId="0" applyFont="1" applyFill="1" applyBorder="1" applyAlignment="1">
      <alignment horizontal="centerContinuous" vertical="top"/>
    </xf>
    <xf numFmtId="0" fontId="19" fillId="3" borderId="3" xfId="0" applyFont="1" applyFill="1" applyBorder="1" applyAlignment="1">
      <alignment horizontal="centerContinuous"/>
    </xf>
    <xf numFmtId="0" fontId="12" fillId="4" borderId="4" xfId="0" applyFont="1" applyFill="1" applyBorder="1" applyAlignment="1" applyProtection="1">
      <alignment horizontal="center" vertical="top" wrapText="1" shrinkToFit="1"/>
      <protection locked="0"/>
    </xf>
    <xf numFmtId="0" fontId="11" fillId="8" borderId="4" xfId="0" applyFont="1" applyFill="1" applyBorder="1" applyAlignment="1">
      <alignment horizontal="center" vertical="center" wrapText="1"/>
    </xf>
    <xf numFmtId="0" fontId="13" fillId="0" borderId="4" xfId="0" applyFont="1" applyBorder="1" applyAlignment="1">
      <alignment vertical="top"/>
    </xf>
    <xf numFmtId="0" fontId="11" fillId="0" borderId="4" xfId="0" applyFont="1" applyBorder="1" applyAlignment="1" applyProtection="1">
      <alignment horizontal="left" vertical="center" wrapText="1"/>
      <protection locked="0"/>
    </xf>
    <xf numFmtId="0" fontId="14" fillId="0" borderId="4" xfId="0" applyFont="1" applyBorder="1" applyAlignment="1">
      <alignment horizontal="left" vertical="center" wrapText="1"/>
    </xf>
    <xf numFmtId="0" fontId="12" fillId="0" borderId="4" xfId="14" applyAlignment="1">
      <alignment vertical="top" wrapText="1"/>
    </xf>
    <xf numFmtId="0" fontId="12" fillId="0" borderId="3" xfId="11" applyBorder="1" applyAlignment="1" applyProtection="1">
      <alignment horizontal="left" vertical="top" wrapText="1"/>
      <protection locked="0"/>
    </xf>
    <xf numFmtId="0" fontId="11" fillId="3" borderId="1" xfId="0" applyFont="1" applyFill="1" applyBorder="1" applyAlignment="1">
      <alignment horizontal="center" wrapText="1"/>
    </xf>
    <xf numFmtId="0" fontId="25" fillId="4" borderId="4" xfId="0" applyFont="1" applyFill="1" applyBorder="1" applyAlignment="1" applyProtection="1">
      <alignment horizontal="left" vertical="top" wrapText="1" shrinkToFit="1"/>
      <protection locked="0"/>
    </xf>
    <xf numFmtId="0" fontId="7" fillId="0" borderId="4" xfId="0" applyFont="1" applyBorder="1" applyAlignment="1" applyProtection="1">
      <alignment horizontal="left" wrapText="1" shrinkToFit="1"/>
      <protection locked="0"/>
    </xf>
    <xf numFmtId="0" fontId="10" fillId="0" borderId="4" xfId="0" applyFont="1" applyBorder="1" applyAlignment="1" applyProtection="1">
      <alignment horizontal="left"/>
      <protection locked="0"/>
    </xf>
    <xf numFmtId="0" fontId="12" fillId="0" borderId="4" xfId="0" applyFont="1" applyBorder="1" applyAlignment="1" applyProtection="1">
      <alignment horizontal="left" wrapText="1" shrinkToFit="1"/>
      <protection locked="0"/>
    </xf>
    <xf numFmtId="0" fontId="7" fillId="0" borderId="0" xfId="0" applyFont="1" applyAlignment="1">
      <alignment horizontal="left"/>
    </xf>
    <xf numFmtId="0" fontId="0" fillId="0" borderId="4" xfId="0" applyBorder="1" applyAlignment="1" applyProtection="1">
      <alignment horizontal="left"/>
      <protection locked="0"/>
    </xf>
    <xf numFmtId="0" fontId="12" fillId="0" borderId="4" xfId="0" applyFont="1" applyBorder="1" applyAlignment="1" applyProtection="1">
      <alignment horizontal="left" vertical="center" wrapText="1" shrinkToFit="1"/>
      <protection locked="0"/>
    </xf>
    <xf numFmtId="0" fontId="12" fillId="0" borderId="4" xfId="0" applyFont="1" applyBorder="1" applyAlignment="1" applyProtection="1">
      <alignment vertical="top" wrapText="1" shrinkToFit="1"/>
      <protection locked="0"/>
    </xf>
    <xf numFmtId="0" fontId="12" fillId="0" borderId="4" xfId="0" applyFont="1" applyBorder="1" applyAlignment="1">
      <alignment wrapText="1" shrinkToFit="1"/>
    </xf>
    <xf numFmtId="0" fontId="25" fillId="4" borderId="4" xfId="0" applyFont="1" applyFill="1" applyBorder="1" applyAlignment="1" applyProtection="1">
      <alignment vertical="top" wrapText="1" shrinkToFit="1"/>
      <protection locked="0"/>
    </xf>
    <xf numFmtId="0" fontId="16" fillId="0" borderId="4" xfId="0" applyFont="1" applyBorder="1" applyAlignment="1" applyProtection="1">
      <alignment vertical="top" wrapText="1" shrinkToFit="1"/>
      <protection locked="0"/>
    </xf>
    <xf numFmtId="0" fontId="12" fillId="0" borderId="4" xfId="11" applyBorder="1" applyAlignment="1">
      <alignment vertical="top" wrapText="1"/>
    </xf>
    <xf numFmtId="0" fontId="13" fillId="0" borderId="4" xfId="0" applyFont="1" applyBorder="1" applyAlignment="1" applyProtection="1">
      <alignment vertical="top" wrapText="1"/>
      <protection locked="0"/>
    </xf>
    <xf numFmtId="0" fontId="31" fillId="0" borderId="4" xfId="0" applyFont="1" applyBorder="1" applyAlignment="1" applyProtection="1">
      <alignment wrapText="1"/>
      <protection locked="0"/>
    </xf>
    <xf numFmtId="0" fontId="35" fillId="0" borderId="4" xfId="0" applyFont="1" applyBorder="1" applyAlignment="1" applyProtection="1">
      <alignment vertical="top" wrapText="1"/>
      <protection locked="0"/>
    </xf>
    <xf numFmtId="0" fontId="24" fillId="0" borderId="4" xfId="0" applyFont="1" applyBorder="1" applyAlignment="1">
      <alignment horizontal="left" vertical="top" wrapText="1"/>
    </xf>
    <xf numFmtId="0" fontId="12" fillId="0" borderId="2" xfId="5" applyBorder="1" applyAlignment="1">
      <alignment vertical="top" wrapText="1"/>
    </xf>
    <xf numFmtId="0" fontId="12" fillId="4" borderId="3" xfId="0" applyFont="1" applyFill="1" applyBorder="1" applyAlignment="1" applyProtection="1">
      <alignment horizontal="left" vertical="top" wrapText="1" shrinkToFit="1"/>
      <protection locked="0"/>
    </xf>
    <xf numFmtId="0" fontId="12" fillId="0" borderId="4" xfId="0" applyFont="1" applyBorder="1" applyAlignment="1">
      <alignment horizontal="left" vertical="center" wrapText="1"/>
    </xf>
    <xf numFmtId="0" fontId="14" fillId="0" borderId="4" xfId="0" applyFont="1" applyBorder="1" applyAlignment="1">
      <alignment horizontal="left" vertical="top" wrapText="1"/>
    </xf>
    <xf numFmtId="0" fontId="30" fillId="3" borderId="2" xfId="0" applyFont="1" applyFill="1" applyBorder="1" applyAlignment="1">
      <alignment horizontal="centerContinuous" wrapText="1"/>
    </xf>
    <xf numFmtId="0" fontId="30" fillId="3" borderId="3" xfId="0" applyFont="1" applyFill="1" applyBorder="1" applyAlignment="1">
      <alignment horizontal="centerContinuous" wrapText="1"/>
    </xf>
    <xf numFmtId="0" fontId="11" fillId="6" borderId="1" xfId="0" applyFont="1" applyFill="1" applyBorder="1" applyAlignment="1">
      <alignment horizontal="centerContinuous" wrapText="1"/>
    </xf>
    <xf numFmtId="0" fontId="11" fillId="6" borderId="3" xfId="0" applyFont="1" applyFill="1" applyBorder="1" applyAlignment="1">
      <alignment horizontal="centerContinuous" wrapText="1"/>
    </xf>
    <xf numFmtId="0" fontId="12" fillId="0" borderId="4" xfId="0" applyFont="1" applyBorder="1" applyAlignment="1">
      <alignment horizontal="left" vertical="top" wrapText="1" indent="1"/>
    </xf>
    <xf numFmtId="0" fontId="14" fillId="0" borderId="4" xfId="0" applyFont="1" applyBorder="1" applyAlignment="1">
      <alignment vertical="top" wrapText="1"/>
    </xf>
    <xf numFmtId="0" fontId="12" fillId="0" borderId="4" xfId="0" applyFont="1" applyBorder="1" applyAlignment="1">
      <alignment horizontal="left" wrapText="1" indent="1"/>
    </xf>
    <xf numFmtId="0" fontId="10" fillId="0" borderId="4" xfId="0" applyFont="1" applyBorder="1" applyAlignment="1">
      <alignment horizontal="left" vertical="top" wrapText="1" indent="1"/>
    </xf>
    <xf numFmtId="0" fontId="12" fillId="0" borderId="4" xfId="12" applyBorder="1" applyAlignment="1">
      <alignment horizontal="left" vertical="top" wrapText="1" indent="1" shrinkToFit="1"/>
    </xf>
    <xf numFmtId="0" fontId="12" fillId="0" borderId="4" xfId="11" applyBorder="1" applyAlignment="1">
      <alignment horizontal="left" vertical="top" wrapText="1" indent="1" shrinkToFit="1"/>
    </xf>
    <xf numFmtId="0" fontId="13" fillId="0" borderId="4" xfId="0" applyFont="1" applyBorder="1" applyAlignment="1">
      <alignment horizontal="left" vertical="top" wrapText="1" indent="1" shrinkToFit="1"/>
    </xf>
    <xf numFmtId="0" fontId="12" fillId="0" borderId="4" xfId="5" applyBorder="1" applyAlignment="1">
      <alignment horizontal="left" vertical="top" wrapText="1" indent="1"/>
    </xf>
    <xf numFmtId="0" fontId="12" fillId="5" borderId="4" xfId="5" applyFill="1" applyBorder="1" applyAlignment="1">
      <alignment horizontal="left" vertical="top" wrapText="1" indent="1"/>
    </xf>
    <xf numFmtId="0" fontId="12" fillId="0" borderId="4" xfId="9" applyFont="1" applyBorder="1" applyAlignment="1">
      <alignment horizontal="left" vertical="top" wrapText="1" indent="1"/>
    </xf>
    <xf numFmtId="0" fontId="26" fillId="0" borderId="4" xfId="0" applyFont="1" applyBorder="1" applyAlignment="1">
      <alignment horizontal="left" vertical="top"/>
    </xf>
    <xf numFmtId="0" fontId="13" fillId="0" borderId="4" xfId="0" applyFont="1" applyBorder="1" applyAlignment="1">
      <alignment horizontal="left" vertical="top" wrapText="1" indent="1"/>
    </xf>
    <xf numFmtId="0" fontId="12" fillId="0" borderId="4" xfId="11" applyBorder="1" applyAlignment="1">
      <alignment horizontal="left" vertical="top" wrapText="1" indent="1"/>
    </xf>
    <xf numFmtId="0" fontId="10" fillId="0" borderId="4" xfId="0" applyFont="1" applyBorder="1" applyAlignment="1">
      <alignment horizontal="left" vertical="center" wrapText="1" indent="1"/>
    </xf>
    <xf numFmtId="0" fontId="13" fillId="4" borderId="4" xfId="0" applyFont="1" applyFill="1" applyBorder="1" applyAlignment="1">
      <alignment horizontal="left" vertical="top" wrapText="1" indent="1"/>
    </xf>
    <xf numFmtId="0" fontId="10" fillId="0" borderId="0" xfId="0" applyFont="1" applyAlignment="1">
      <alignment horizontal="left" vertical="top" indent="1"/>
    </xf>
    <xf numFmtId="0" fontId="11" fillId="3" borderId="1" xfId="0" applyFont="1" applyFill="1" applyBorder="1" applyAlignment="1">
      <alignment horizontal="center" vertical="center" wrapText="1"/>
    </xf>
    <xf numFmtId="0" fontId="7" fillId="6" borderId="0" xfId="0" applyFont="1" applyFill="1" applyAlignment="1">
      <alignment horizontal="center" vertical="center" wrapText="1"/>
    </xf>
    <xf numFmtId="0" fontId="11" fillId="8" borderId="3" xfId="0" applyFont="1" applyFill="1" applyBorder="1" applyAlignment="1">
      <alignment horizontal="centerContinuous" vertical="center" wrapText="1"/>
    </xf>
    <xf numFmtId="0" fontId="12" fillId="0" borderId="4" xfId="11" applyBorder="1" applyAlignment="1">
      <alignment horizontal="left" vertical="center" wrapText="1" indent="1"/>
    </xf>
    <xf numFmtId="49" fontId="12" fillId="0" borderId="4" xfId="0" applyNumberFormat="1" applyFont="1" applyBorder="1" applyAlignment="1">
      <alignment horizontal="left" vertical="top" wrapText="1" indent="1"/>
    </xf>
    <xf numFmtId="0" fontId="12" fillId="0" borderId="4" xfId="0" applyFont="1" applyBorder="1" applyAlignment="1">
      <alignment horizontal="left" wrapText="1" indent="1" shrinkToFit="1"/>
    </xf>
    <xf numFmtId="0" fontId="12" fillId="0" borderId="1" xfId="11" applyBorder="1" applyAlignment="1">
      <alignment horizontal="left" vertical="top" wrapText="1" indent="1"/>
    </xf>
    <xf numFmtId="0" fontId="12" fillId="4" borderId="4" xfId="11" applyFill="1" applyBorder="1" applyAlignment="1">
      <alignment horizontal="left" vertical="top" wrapText="1" indent="1"/>
    </xf>
    <xf numFmtId="0" fontId="28" fillId="7" borderId="1" xfId="0" applyFont="1" applyFill="1" applyBorder="1" applyAlignment="1">
      <alignment horizontal="centerContinuous" vertical="center"/>
    </xf>
    <xf numFmtId="0" fontId="28" fillId="7" borderId="2" xfId="0" applyFont="1" applyFill="1" applyBorder="1" applyAlignment="1">
      <alignment horizontal="centerContinuous" vertical="center"/>
    </xf>
    <xf numFmtId="0" fontId="28" fillId="7" borderId="3" xfId="0" applyFont="1" applyFill="1" applyBorder="1" applyAlignment="1">
      <alignment horizontal="centerContinuous" vertical="center"/>
    </xf>
    <xf numFmtId="0" fontId="25" fillId="0" borderId="4" xfId="0" applyFont="1" applyBorder="1" applyAlignment="1" applyProtection="1">
      <alignment horizontal="center" vertical="top" wrapText="1" shrinkToFit="1"/>
      <protection locked="0"/>
    </xf>
    <xf numFmtId="0" fontId="5" fillId="0" borderId="4" xfId="0" applyFont="1" applyBorder="1" applyAlignment="1">
      <alignment horizontal="left" vertical="center" wrapText="1"/>
    </xf>
    <xf numFmtId="0" fontId="6" fillId="0" borderId="0" xfId="0" applyFont="1" applyAlignment="1">
      <alignment vertical="center"/>
    </xf>
    <xf numFmtId="0" fontId="3" fillId="0" borderId="0" xfId="0" applyFont="1" applyAlignment="1">
      <alignment vertical="center"/>
    </xf>
    <xf numFmtId="43" fontId="3" fillId="0" borderId="0" xfId="0" applyNumberFormat="1" applyFont="1" applyAlignment="1">
      <alignment vertical="center"/>
    </xf>
    <xf numFmtId="0" fontId="8" fillId="0" borderId="4" xfId="0" applyFont="1" applyBorder="1" applyAlignment="1">
      <alignment horizontal="right"/>
    </xf>
    <xf numFmtId="0" fontId="12" fillId="0" borderId="14" xfId="0" applyFont="1" applyBorder="1" applyAlignment="1">
      <alignment horizontal="center" vertical="center" wrapText="1"/>
    </xf>
    <xf numFmtId="0" fontId="12" fillId="0" borderId="14" xfId="0" applyFont="1" applyBorder="1" applyAlignment="1">
      <alignment horizontal="left" vertical="top" wrapText="1"/>
    </xf>
    <xf numFmtId="0" fontId="12" fillId="0" borderId="5" xfId="0" applyFont="1" applyBorder="1" applyAlignment="1">
      <alignment horizontal="center" vertical="center" wrapText="1"/>
    </xf>
    <xf numFmtId="0" fontId="11" fillId="3" borderId="1" xfId="0" applyFont="1" applyFill="1" applyBorder="1" applyAlignment="1">
      <alignment horizontal="centerContinuous"/>
    </xf>
    <xf numFmtId="0" fontId="24" fillId="0" borderId="13" xfId="0" applyFont="1" applyBorder="1" applyAlignment="1">
      <alignment horizontal="left" vertical="top" wrapText="1"/>
    </xf>
    <xf numFmtId="0" fontId="24" fillId="0" borderId="4" xfId="0" applyFont="1" applyBorder="1" applyAlignment="1">
      <alignment vertical="center" wrapText="1"/>
    </xf>
    <xf numFmtId="0" fontId="24" fillId="0" borderId="4" xfId="0" applyFont="1" applyBorder="1" applyAlignment="1">
      <alignment horizontal="left" vertical="center" wrapText="1"/>
    </xf>
    <xf numFmtId="0" fontId="24" fillId="0" borderId="4" xfId="0" applyFont="1" applyBorder="1" applyAlignment="1">
      <alignment horizontal="left" vertical="top" wrapText="1" indent="1"/>
    </xf>
    <xf numFmtId="0" fontId="24" fillId="0" borderId="4" xfId="0" applyFont="1" applyBorder="1" applyAlignment="1">
      <alignment horizontal="left" vertical="center" wrapText="1" indent="1"/>
    </xf>
    <xf numFmtId="0" fontId="24" fillId="0" borderId="4" xfId="0" applyFont="1" applyBorder="1" applyAlignment="1">
      <alignment vertical="top" wrapText="1"/>
    </xf>
    <xf numFmtId="0" fontId="24" fillId="0" borderId="4" xfId="0" applyFont="1" applyBorder="1" applyAlignment="1">
      <alignment wrapText="1"/>
    </xf>
    <xf numFmtId="0" fontId="24" fillId="0" borderId="4" xfId="0" applyFont="1" applyBorder="1" applyAlignment="1">
      <alignment horizontal="justify" vertical="center" wrapText="1"/>
    </xf>
    <xf numFmtId="0" fontId="12" fillId="0" borderId="4" xfId="0" applyFont="1" applyBorder="1" applyAlignment="1">
      <alignment horizontal="left" vertical="center" wrapText="1" indent="1"/>
    </xf>
    <xf numFmtId="0" fontId="12" fillId="10" borderId="4" xfId="0" applyFont="1" applyFill="1" applyBorder="1" applyAlignment="1">
      <alignment horizontal="left" vertical="top" wrapText="1"/>
    </xf>
    <xf numFmtId="0" fontId="5" fillId="0" borderId="4" xfId="0" applyFont="1" applyBorder="1" applyAlignment="1">
      <alignment vertical="center" wrapText="1"/>
    </xf>
    <xf numFmtId="0" fontId="39" fillId="0" borderId="0" xfId="0" applyFont="1" applyAlignment="1">
      <alignment horizontal="left"/>
    </xf>
    <xf numFmtId="0" fontId="12" fillId="0" borderId="14" xfId="0" applyFont="1" applyBorder="1" applyAlignment="1" applyProtection="1">
      <alignment vertical="top" wrapText="1" shrinkToFit="1"/>
      <protection locked="0"/>
    </xf>
    <xf numFmtId="0" fontId="24" fillId="0" borderId="1" xfId="0" applyFont="1" applyBorder="1" applyAlignment="1">
      <alignment vertical="top" wrapText="1"/>
    </xf>
    <xf numFmtId="0" fontId="12" fillId="0" borderId="5" xfId="0" applyFont="1" applyBorder="1" applyAlignment="1" applyProtection="1">
      <alignment vertical="top" wrapText="1" shrinkToFit="1"/>
      <protection locked="0"/>
    </xf>
    <xf numFmtId="0" fontId="30" fillId="3" borderId="9" xfId="0" applyFont="1" applyFill="1" applyBorder="1" applyAlignment="1">
      <alignment horizontal="centerContinuous" wrapText="1"/>
    </xf>
    <xf numFmtId="0" fontId="11" fillId="0" borderId="4" xfId="0" applyFont="1" applyBorder="1" applyAlignment="1">
      <alignment horizontal="center" vertical="center" wrapText="1" shrinkToFit="1"/>
    </xf>
    <xf numFmtId="0" fontId="10" fillId="0" borderId="4" xfId="0" applyFont="1" applyBorder="1" applyAlignment="1">
      <alignment horizontal="left" vertical="center" wrapText="1" indent="2"/>
    </xf>
    <xf numFmtId="0" fontId="10" fillId="0" borderId="4" xfId="0" applyFont="1" applyBorder="1" applyAlignment="1">
      <alignment horizontal="left" vertical="top" wrapText="1" indent="2"/>
    </xf>
    <xf numFmtId="0" fontId="7" fillId="0" borderId="4" xfId="0" applyFont="1" applyBorder="1" applyAlignment="1">
      <alignment wrapText="1"/>
    </xf>
    <xf numFmtId="0" fontId="11" fillId="0" borderId="4" xfId="12" applyFont="1" applyBorder="1" applyAlignment="1">
      <alignment horizontal="center" vertical="center" wrapText="1"/>
    </xf>
    <xf numFmtId="0" fontId="12" fillId="4" borderId="4" xfId="0" applyFont="1" applyFill="1" applyBorder="1" applyAlignment="1">
      <alignment horizontal="left" vertical="top" wrapText="1" shrinkToFit="1"/>
    </xf>
    <xf numFmtId="0" fontId="12" fillId="0" borderId="4" xfId="5" applyBorder="1" applyAlignment="1">
      <alignment horizontal="left" vertical="top" wrapText="1" indent="2"/>
    </xf>
    <xf numFmtId="0" fontId="12" fillId="4" borderId="4" xfId="5" applyFill="1" applyBorder="1" applyAlignment="1">
      <alignment horizontal="left" vertical="top" wrapText="1" indent="2"/>
    </xf>
    <xf numFmtId="0" fontId="12" fillId="4" borderId="4" xfId="5" applyFill="1" applyBorder="1" applyAlignment="1">
      <alignment vertical="top" wrapText="1"/>
    </xf>
    <xf numFmtId="0" fontId="11" fillId="8" borderId="1"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2" fillId="0" borderId="5" xfId="11" applyBorder="1" applyAlignment="1">
      <alignment horizontal="left" vertical="center" wrapText="1"/>
    </xf>
    <xf numFmtId="0" fontId="11" fillId="0" borderId="5" xfId="0" applyFont="1" applyBorder="1" applyAlignment="1" applyProtection="1">
      <alignment horizontal="center" vertical="center" wrapText="1"/>
      <protection locked="0"/>
    </xf>
    <xf numFmtId="0" fontId="7" fillId="0" borderId="5" xfId="0" applyFont="1" applyBorder="1" applyProtection="1">
      <protection locked="0"/>
    </xf>
    <xf numFmtId="0" fontId="11" fillId="6" borderId="2" xfId="0" applyFont="1" applyFill="1" applyBorder="1" applyAlignment="1">
      <alignment horizontal="center" wrapText="1"/>
    </xf>
    <xf numFmtId="0" fontId="30" fillId="3" borderId="8" xfId="0" applyFont="1" applyFill="1" applyBorder="1" applyAlignment="1">
      <alignment horizontal="center" wrapText="1"/>
    </xf>
    <xf numFmtId="0" fontId="7" fillId="0" borderId="0" xfId="0" applyFont="1" applyAlignment="1">
      <alignment horizontal="center" vertical="center"/>
    </xf>
    <xf numFmtId="0" fontId="12" fillId="0" borderId="5" xfId="0" applyFont="1" applyBorder="1" applyAlignment="1" applyProtection="1">
      <alignment vertical="top" wrapText="1"/>
      <protection locked="0"/>
    </xf>
    <xf numFmtId="0" fontId="30" fillId="0" borderId="4" xfId="0" applyFont="1" applyBorder="1" applyAlignment="1">
      <alignment horizontal="left" vertical="center" wrapText="1"/>
    </xf>
    <xf numFmtId="0" fontId="7" fillId="0" borderId="4" xfId="0" applyFont="1" applyBorder="1"/>
    <xf numFmtId="0" fontId="0" fillId="0" borderId="0" xfId="0" applyAlignment="1">
      <alignment wrapText="1"/>
    </xf>
    <xf numFmtId="0" fontId="10" fillId="0" borderId="0" xfId="0" applyFont="1" applyAlignment="1">
      <alignment horizontal="left" vertical="top"/>
    </xf>
    <xf numFmtId="0" fontId="40" fillId="0" borderId="0" xfId="0" applyFont="1"/>
    <xf numFmtId="0" fontId="34" fillId="0" borderId="0" xfId="0" applyFont="1" applyAlignment="1">
      <alignment wrapText="1"/>
    </xf>
    <xf numFmtId="0" fontId="12" fillId="0" borderId="14" xfId="11" applyBorder="1" applyAlignment="1">
      <alignment horizontal="left" vertical="center" wrapText="1"/>
    </xf>
    <xf numFmtId="0" fontId="11" fillId="0" borderId="14" xfId="0" applyFont="1" applyBorder="1" applyAlignment="1" applyProtection="1">
      <alignment horizontal="center" vertical="center" wrapText="1"/>
      <protection locked="0"/>
    </xf>
    <xf numFmtId="0" fontId="7" fillId="0" borderId="14" xfId="0" applyFont="1" applyBorder="1" applyProtection="1">
      <protection locked="0"/>
    </xf>
    <xf numFmtId="0" fontId="10" fillId="0" borderId="0" xfId="0" applyFont="1" applyAlignment="1">
      <alignment horizontal="left" vertical="center"/>
    </xf>
    <xf numFmtId="0" fontId="10" fillId="0" borderId="0" xfId="0" applyFont="1" applyAlignment="1">
      <alignment horizontal="left" vertical="top" wrapText="1"/>
    </xf>
    <xf numFmtId="0" fontId="10" fillId="0" borderId="0" xfId="0" applyFont="1" applyAlignment="1">
      <alignment horizontal="left"/>
    </xf>
    <xf numFmtId="0" fontId="15" fillId="0" borderId="0" xfId="0" applyFont="1" applyAlignment="1">
      <alignment horizontal="left" vertical="top"/>
    </xf>
    <xf numFmtId="0" fontId="0" fillId="0" borderId="0" xfId="0" applyAlignment="1" applyProtection="1">
      <alignment vertical="top"/>
      <protection locked="0"/>
    </xf>
    <xf numFmtId="0" fontId="34" fillId="0" borderId="0" xfId="0" applyFont="1"/>
    <xf numFmtId="0" fontId="33" fillId="0" borderId="0" xfId="0" applyFont="1"/>
    <xf numFmtId="0" fontId="17" fillId="0" borderId="0" xfId="0" applyFont="1" applyAlignment="1">
      <alignment wrapText="1"/>
    </xf>
    <xf numFmtId="0" fontId="7" fillId="0" borderId="4" xfId="0" applyFont="1" applyBorder="1" applyAlignment="1">
      <alignment horizontal="center" vertical="center"/>
    </xf>
    <xf numFmtId="0" fontId="14" fillId="0" borderId="4" xfId="0" applyFont="1" applyBorder="1" applyAlignment="1">
      <alignment horizontal="left" vertical="top"/>
    </xf>
    <xf numFmtId="0" fontId="12" fillId="0" borderId="1" xfId="0" applyFont="1" applyBorder="1" applyAlignment="1">
      <alignment horizontal="center" vertical="center" wrapText="1"/>
    </xf>
    <xf numFmtId="0" fontId="30" fillId="3" borderId="8" xfId="0" applyFont="1" applyFill="1" applyBorder="1" applyAlignment="1">
      <alignment horizontal="centerContinuous" wrapText="1"/>
    </xf>
    <xf numFmtId="0" fontId="12" fillId="0" borderId="14" xfId="0" applyFont="1" applyBorder="1" applyAlignment="1">
      <alignment vertical="top" wrapText="1" shrinkToFit="1"/>
    </xf>
    <xf numFmtId="0" fontId="11" fillId="0" borderId="14" xfId="0" applyFont="1" applyBorder="1" applyAlignment="1" applyProtection="1">
      <alignment horizontal="center" vertical="center" wrapText="1" shrinkToFit="1"/>
      <protection locked="0"/>
    </xf>
    <xf numFmtId="0" fontId="12" fillId="0" borderId="14" xfId="0" applyFont="1" applyBorder="1" applyAlignment="1" applyProtection="1">
      <alignment vertical="top" wrapText="1"/>
      <protection locked="0"/>
    </xf>
    <xf numFmtId="0" fontId="12" fillId="0" borderId="5" xfId="0" applyFont="1" applyBorder="1" applyAlignment="1">
      <alignment vertical="top" wrapText="1" shrinkToFit="1"/>
    </xf>
    <xf numFmtId="0" fontId="11" fillId="0" borderId="5" xfId="0" applyFont="1" applyBorder="1" applyAlignment="1" applyProtection="1">
      <alignment horizontal="center" vertical="center" wrapText="1" shrinkToFit="1"/>
      <protection locked="0"/>
    </xf>
    <xf numFmtId="0" fontId="12" fillId="0" borderId="4" xfId="11" applyBorder="1" applyAlignment="1">
      <alignment horizontal="left" vertical="center" wrapText="1" indent="1" shrinkToFit="1"/>
    </xf>
    <xf numFmtId="0" fontId="12" fillId="0" borderId="4" xfId="11" applyBorder="1" applyAlignment="1">
      <alignment horizontal="left" vertical="center" wrapText="1" shrinkToFit="1"/>
    </xf>
    <xf numFmtId="0" fontId="12" fillId="0" borderId="4" xfId="3" applyBorder="1" applyAlignment="1">
      <alignment horizontal="left" vertical="top" wrapText="1"/>
    </xf>
    <xf numFmtId="0" fontId="12" fillId="0" borderId="6" xfId="3" applyBorder="1" applyAlignment="1">
      <alignment horizontal="left" vertical="top" wrapText="1"/>
    </xf>
    <xf numFmtId="0" fontId="12" fillId="0" borderId="4" xfId="11" applyBorder="1" applyAlignment="1">
      <alignment vertical="top" wrapText="1" indent="1" shrinkToFit="1"/>
    </xf>
    <xf numFmtId="0" fontId="10" fillId="0" borderId="4" xfId="0" applyFont="1" applyBorder="1" applyAlignment="1">
      <alignment horizontal="left" wrapText="1" indent="1"/>
    </xf>
    <xf numFmtId="0" fontId="10" fillId="0" borderId="4" xfId="0" applyFont="1" applyBorder="1" applyAlignment="1">
      <alignment horizontal="left" wrapText="1"/>
    </xf>
    <xf numFmtId="49" fontId="12" fillId="0" borderId="4" xfId="0" applyNumberFormat="1" applyFont="1" applyBorder="1" applyAlignment="1">
      <alignment horizontal="left" vertical="top" wrapText="1" shrinkToFit="1"/>
    </xf>
    <xf numFmtId="0" fontId="11" fillId="0" borderId="4" xfId="0" applyFont="1" applyBorder="1" applyAlignment="1" applyProtection="1">
      <alignment vertical="center"/>
      <protection locked="0"/>
    </xf>
    <xf numFmtId="0" fontId="14" fillId="0" borderId="4" xfId="0" applyFont="1" applyBorder="1" applyAlignment="1">
      <alignment horizontal="center" vertical="center"/>
    </xf>
    <xf numFmtId="0" fontId="12" fillId="0" borderId="1" xfId="0" applyFont="1" applyBorder="1" applyAlignment="1">
      <alignment vertical="top" wrapText="1" shrinkToFit="1"/>
    </xf>
    <xf numFmtId="0" fontId="12" fillId="0" borderId="4" xfId="12" applyBorder="1" applyAlignment="1">
      <alignment horizontal="left" vertical="top" wrapText="1" indent="1"/>
    </xf>
    <xf numFmtId="0" fontId="31" fillId="0" borderId="4" xfId="0" applyFont="1" applyBorder="1" applyAlignment="1" applyProtection="1">
      <alignment horizontal="left" vertical="top" wrapText="1"/>
      <protection locked="0"/>
    </xf>
    <xf numFmtId="0" fontId="12" fillId="0" borderId="11" xfId="12" applyBorder="1" applyAlignment="1">
      <alignment horizontal="left" vertical="top" wrapText="1" shrinkToFit="1"/>
    </xf>
    <xf numFmtId="0" fontId="13" fillId="0" borderId="4" xfId="0" applyFont="1" applyBorder="1" applyAlignment="1">
      <alignment horizontal="justify" vertical="center" wrapText="1"/>
    </xf>
    <xf numFmtId="0" fontId="5" fillId="0" borderId="4" xfId="0" applyFont="1" applyBorder="1" applyAlignment="1" applyProtection="1">
      <alignment horizontal="left" wrapText="1"/>
      <protection locked="0"/>
    </xf>
    <xf numFmtId="0" fontId="27" fillId="0" borderId="4" xfId="0" applyFont="1" applyBorder="1" applyAlignment="1" applyProtection="1">
      <alignment horizontal="center" vertical="top" wrapText="1"/>
      <protection locked="0"/>
    </xf>
    <xf numFmtId="0" fontId="25" fillId="0" borderId="0" xfId="0" applyFont="1"/>
    <xf numFmtId="0" fontId="11" fillId="0" borderId="4" xfId="0" applyFont="1" applyBorder="1" applyAlignment="1">
      <alignment horizontal="center" vertical="center"/>
    </xf>
    <xf numFmtId="0" fontId="12" fillId="0" borderId="4" xfId="12" applyBorder="1" applyAlignment="1">
      <alignment vertical="top" wrapText="1"/>
    </xf>
    <xf numFmtId="0" fontId="12" fillId="0" borderId="4" xfId="6" applyBorder="1" applyAlignment="1">
      <alignment vertical="top" wrapText="1"/>
    </xf>
    <xf numFmtId="0" fontId="7" fillId="0" borderId="4" xfId="0" applyFont="1" applyBorder="1" applyProtection="1">
      <protection locked="0"/>
    </xf>
    <xf numFmtId="0" fontId="24" fillId="0" borderId="5" xfId="0" applyFont="1" applyBorder="1" applyAlignment="1">
      <alignment horizontal="left" vertical="top" wrapText="1"/>
    </xf>
    <xf numFmtId="0" fontId="12" fillId="0" borderId="5" xfId="0" applyFont="1" applyBorder="1" applyAlignment="1">
      <alignment horizontal="left" vertical="top" wrapText="1"/>
    </xf>
    <xf numFmtId="0" fontId="11" fillId="0" borderId="5" xfId="0" applyFont="1" applyBorder="1" applyAlignment="1" applyProtection="1">
      <alignment horizontal="center" vertical="center"/>
      <protection locked="0"/>
    </xf>
    <xf numFmtId="0" fontId="11" fillId="0" borderId="14" xfId="0" applyFont="1" applyBorder="1" applyAlignment="1" applyProtection="1">
      <alignment horizontal="center" vertical="center"/>
      <protection locked="0"/>
    </xf>
    <xf numFmtId="0" fontId="13" fillId="0" borderId="4" xfId="0" applyFont="1" applyBorder="1" applyAlignment="1">
      <alignment horizontal="left" vertical="center" wrapText="1"/>
    </xf>
    <xf numFmtId="0" fontId="13" fillId="0" borderId="4" xfId="0" applyFont="1" applyBorder="1" applyAlignment="1" applyProtection="1">
      <alignment horizontal="center" vertical="top" wrapText="1"/>
      <protection locked="0"/>
    </xf>
    <xf numFmtId="0" fontId="10" fillId="0" borderId="5" xfId="0" applyFont="1" applyBorder="1" applyAlignment="1" applyProtection="1">
      <alignment horizontal="left" vertical="top" wrapText="1"/>
      <protection locked="0"/>
    </xf>
    <xf numFmtId="0" fontId="12" fillId="0" borderId="14" xfId="3" applyBorder="1" applyAlignment="1">
      <alignment horizontal="left" vertical="top" wrapText="1"/>
    </xf>
    <xf numFmtId="0" fontId="7" fillId="0" borderId="14" xfId="0" applyFont="1" applyBorder="1" applyAlignment="1" applyProtection="1">
      <alignment vertical="top" wrapText="1"/>
      <protection locked="0"/>
    </xf>
    <xf numFmtId="0" fontId="10" fillId="0" borderId="14" xfId="0" applyFont="1" applyBorder="1" applyAlignment="1">
      <alignment horizontal="left" wrapText="1"/>
    </xf>
    <xf numFmtId="0" fontId="10" fillId="0" borderId="14" xfId="0" applyFont="1" applyBorder="1" applyAlignment="1">
      <alignment horizontal="left" vertical="top" wrapText="1"/>
    </xf>
    <xf numFmtId="0" fontId="12" fillId="0" borderId="14" xfId="0" applyFont="1" applyBorder="1" applyAlignment="1" applyProtection="1">
      <alignment horizontal="left" vertical="top" wrapText="1"/>
      <protection locked="0"/>
    </xf>
    <xf numFmtId="0" fontId="30" fillId="3" borderId="1" xfId="0" applyFont="1" applyFill="1" applyBorder="1" applyAlignment="1">
      <alignment horizontal="centerContinuous" wrapText="1"/>
    </xf>
    <xf numFmtId="0" fontId="12" fillId="0" borderId="9" xfId="0" applyFont="1" applyBorder="1" applyAlignment="1">
      <alignment horizontal="left" vertical="center" wrapText="1" indent="1"/>
    </xf>
    <xf numFmtId="0" fontId="24" fillId="0" borderId="9" xfId="0" applyFont="1" applyBorder="1" applyAlignment="1">
      <alignment horizontal="left" vertical="center" wrapText="1" indent="1"/>
    </xf>
    <xf numFmtId="0" fontId="11" fillId="3" borderId="2" xfId="0" applyFont="1" applyFill="1" applyBorder="1" applyAlignment="1">
      <alignment horizontal="centerContinuous"/>
    </xf>
    <xf numFmtId="0" fontId="11" fillId="3" borderId="3" xfId="0" applyFont="1" applyFill="1" applyBorder="1" applyAlignment="1">
      <alignment horizontal="centerContinuous"/>
    </xf>
    <xf numFmtId="0" fontId="12" fillId="0" borderId="16" xfId="0" applyFont="1" applyBorder="1" applyAlignment="1">
      <alignment horizontal="center" vertical="center" wrapText="1"/>
    </xf>
    <xf numFmtId="0" fontId="12" fillId="0" borderId="0" xfId="0" applyFont="1"/>
    <xf numFmtId="0" fontId="8" fillId="2" borderId="4" xfId="0" applyFont="1" applyFill="1" applyBorder="1" applyAlignment="1">
      <alignment horizontal="left" wrapText="1"/>
    </xf>
    <xf numFmtId="0" fontId="12" fillId="0" borderId="9" xfId="0" applyFont="1" applyBorder="1" applyAlignment="1">
      <alignment horizontal="left" vertical="top" wrapText="1"/>
    </xf>
    <xf numFmtId="0" fontId="24" fillId="0" borderId="9" xfId="0" applyFont="1" applyBorder="1" applyAlignment="1">
      <alignment horizontal="left" vertical="top" wrapText="1"/>
    </xf>
    <xf numFmtId="0" fontId="11" fillId="12" borderId="4" xfId="0" applyFont="1" applyFill="1" applyBorder="1"/>
    <xf numFmtId="0" fontId="11" fillId="12" borderId="3" xfId="0" applyFont="1" applyFill="1" applyBorder="1" applyAlignment="1">
      <alignment wrapText="1"/>
    </xf>
    <xf numFmtId="0" fontId="38" fillId="0" borderId="6" xfId="0" applyFont="1" applyBorder="1"/>
    <xf numFmtId="0" fontId="38" fillId="0" borderId="9" xfId="0" applyFont="1" applyBorder="1" applyAlignment="1">
      <alignment wrapText="1"/>
    </xf>
    <xf numFmtId="0" fontId="16" fillId="0" borderId="9" xfId="0" applyFont="1" applyBorder="1" applyAlignment="1">
      <alignment wrapText="1"/>
    </xf>
    <xf numFmtId="0" fontId="37" fillId="0" borderId="9" xfId="0" applyFont="1" applyBorder="1" applyAlignment="1">
      <alignment wrapText="1"/>
    </xf>
    <xf numFmtId="0" fontId="38" fillId="10" borderId="9" xfId="0" applyFont="1" applyFill="1" applyBorder="1" applyAlignment="1">
      <alignment wrapText="1"/>
    </xf>
    <xf numFmtId="0" fontId="42" fillId="10" borderId="9" xfId="0" applyFont="1" applyFill="1" applyBorder="1" applyAlignment="1">
      <alignment wrapText="1"/>
    </xf>
    <xf numFmtId="0" fontId="38" fillId="10" borderId="9" xfId="0" applyFont="1" applyFill="1" applyBorder="1"/>
    <xf numFmtId="0" fontId="38" fillId="0" borderId="0" xfId="0" applyFont="1"/>
    <xf numFmtId="0" fontId="37" fillId="0" borderId="6" xfId="0" applyFont="1" applyBorder="1" applyAlignment="1">
      <alignment wrapText="1"/>
    </xf>
    <xf numFmtId="0" fontId="38" fillId="0" borderId="3" xfId="0" applyFont="1" applyBorder="1" applyAlignment="1">
      <alignment wrapText="1"/>
    </xf>
    <xf numFmtId="0" fontId="37" fillId="10" borderId="9" xfId="0" applyFont="1" applyFill="1" applyBorder="1" applyAlignment="1">
      <alignment wrapText="1"/>
    </xf>
    <xf numFmtId="0" fontId="38" fillId="14" borderId="6" xfId="0" applyFont="1" applyFill="1" applyBorder="1"/>
    <xf numFmtId="0" fontId="38" fillId="14" borderId="9" xfId="0" applyFont="1" applyFill="1" applyBorder="1"/>
    <xf numFmtId="0" fontId="23" fillId="10" borderId="9" xfId="0" applyFont="1" applyFill="1" applyBorder="1" applyAlignment="1">
      <alignment wrapText="1"/>
    </xf>
    <xf numFmtId="0" fontId="30" fillId="15" borderId="4" xfId="0" applyFont="1" applyFill="1" applyBorder="1" applyAlignment="1">
      <alignment wrapText="1"/>
    </xf>
    <xf numFmtId="0" fontId="30" fillId="15" borderId="3" xfId="0" applyFont="1" applyFill="1" applyBorder="1" applyAlignment="1">
      <alignment wrapText="1"/>
    </xf>
    <xf numFmtId="0" fontId="43" fillId="0" borderId="0" xfId="0" applyFont="1"/>
    <xf numFmtId="0" fontId="30" fillId="0" borderId="6" xfId="0" applyFont="1" applyBorder="1" applyAlignment="1">
      <alignment wrapText="1"/>
    </xf>
    <xf numFmtId="0" fontId="30" fillId="0" borderId="9" xfId="0" applyFont="1" applyBorder="1" applyAlignment="1">
      <alignment wrapText="1"/>
    </xf>
    <xf numFmtId="0" fontId="24" fillId="0" borderId="3" xfId="0" applyFont="1" applyBorder="1" applyAlignment="1">
      <alignment wrapText="1"/>
    </xf>
    <xf numFmtId="0" fontId="8" fillId="12" borderId="6" xfId="0" applyFont="1" applyFill="1" applyBorder="1"/>
    <xf numFmtId="0" fontId="8" fillId="12" borderId="9" xfId="0" applyFont="1" applyFill="1" applyBorder="1" applyAlignment="1">
      <alignment wrapText="1"/>
    </xf>
    <xf numFmtId="0" fontId="11" fillId="16" borderId="19" xfId="0" applyFont="1" applyFill="1" applyBorder="1"/>
    <xf numFmtId="0" fontId="11" fillId="16" borderId="0" xfId="0" applyFont="1" applyFill="1"/>
    <xf numFmtId="0" fontId="12" fillId="0" borderId="6" xfId="0" applyFont="1" applyBorder="1" applyAlignment="1">
      <alignment wrapText="1"/>
    </xf>
    <xf numFmtId="0" fontId="12" fillId="0" borderId="9" xfId="0" applyFont="1" applyBorder="1" applyAlignment="1">
      <alignment wrapText="1"/>
    </xf>
    <xf numFmtId="0" fontId="11" fillId="0" borderId="9" xfId="0" applyFont="1" applyBorder="1"/>
    <xf numFmtId="0" fontId="11" fillId="0" borderId="9" xfId="0" applyFont="1" applyBorder="1" applyAlignment="1">
      <alignment wrapText="1"/>
    </xf>
    <xf numFmtId="0" fontId="12" fillId="10" borderId="9" xfId="0" applyFont="1" applyFill="1" applyBorder="1" applyAlignment="1">
      <alignment wrapText="1"/>
    </xf>
    <xf numFmtId="0" fontId="24" fillId="0" borderId="9" xfId="0" applyFont="1" applyBorder="1" applyAlignment="1">
      <alignment wrapText="1"/>
    </xf>
    <xf numFmtId="0" fontId="12" fillId="0" borderId="21" xfId="0" applyFont="1" applyBorder="1" applyAlignment="1">
      <alignment wrapText="1"/>
    </xf>
    <xf numFmtId="0" fontId="12" fillId="0" borderId="22" xfId="0" applyFont="1" applyBorder="1" applyAlignment="1">
      <alignment wrapText="1"/>
    </xf>
    <xf numFmtId="0" fontId="11" fillId="0" borderId="22" xfId="0" applyFont="1" applyBorder="1" applyAlignment="1">
      <alignment wrapText="1"/>
    </xf>
    <xf numFmtId="0" fontId="12" fillId="0" borderId="14" xfId="0" applyFont="1" applyBorder="1" applyAlignment="1">
      <alignment wrapText="1"/>
    </xf>
    <xf numFmtId="0" fontId="12" fillId="0" borderId="23" xfId="0" applyFont="1" applyBorder="1" applyAlignment="1">
      <alignment wrapText="1"/>
    </xf>
    <xf numFmtId="0" fontId="11" fillId="0" borderId="23" xfId="0" applyFont="1" applyBorder="1" applyAlignment="1">
      <alignment wrapText="1"/>
    </xf>
    <xf numFmtId="0" fontId="12" fillId="0" borderId="24" xfId="0" applyFont="1" applyBorder="1" applyAlignment="1">
      <alignment wrapText="1"/>
    </xf>
    <xf numFmtId="0" fontId="12" fillId="0" borderId="25" xfId="0" applyFont="1" applyBorder="1" applyAlignment="1">
      <alignment wrapText="1"/>
    </xf>
    <xf numFmtId="0" fontId="11" fillId="0" borderId="25" xfId="0" applyFont="1" applyBorder="1" applyAlignment="1">
      <alignment wrapText="1"/>
    </xf>
    <xf numFmtId="0" fontId="24" fillId="0" borderId="25" xfId="0" applyFont="1" applyBorder="1" applyAlignment="1">
      <alignment wrapText="1"/>
    </xf>
    <xf numFmtId="0" fontId="11" fillId="16" borderId="17" xfId="0" applyFont="1" applyFill="1" applyBorder="1"/>
    <xf numFmtId="0" fontId="43" fillId="0" borderId="0" xfId="0" applyFont="1" applyAlignment="1">
      <alignment wrapText="1"/>
    </xf>
    <xf numFmtId="0" fontId="12" fillId="0" borderId="9" xfId="0" applyFont="1" applyBorder="1"/>
    <xf numFmtId="0" fontId="44" fillId="0" borderId="0" xfId="0" applyFont="1"/>
    <xf numFmtId="0" fontId="45" fillId="0" borderId="9" xfId="0" applyFont="1" applyBorder="1" applyAlignment="1">
      <alignment wrapText="1"/>
    </xf>
    <xf numFmtId="0" fontId="12" fillId="10" borderId="9" xfId="0" applyFont="1" applyFill="1" applyBorder="1"/>
    <xf numFmtId="0" fontId="11" fillId="17" borderId="6" xfId="0" applyFont="1" applyFill="1" applyBorder="1"/>
    <xf numFmtId="0" fontId="11" fillId="17" borderId="9" xfId="0" applyFont="1" applyFill="1" applyBorder="1"/>
    <xf numFmtId="0" fontId="46" fillId="0" borderId="9" xfId="0" applyFont="1" applyBorder="1"/>
    <xf numFmtId="0" fontId="11" fillId="17" borderId="7" xfId="0" applyFont="1" applyFill="1" applyBorder="1" applyAlignment="1">
      <alignment wrapText="1"/>
    </xf>
    <xf numFmtId="0" fontId="11" fillId="17" borderId="20" xfId="0" applyFont="1" applyFill="1" applyBorder="1" applyAlignment="1">
      <alignment wrapText="1"/>
    </xf>
    <xf numFmtId="0" fontId="11" fillId="17" borderId="0" xfId="0" applyFont="1" applyFill="1" applyAlignment="1">
      <alignment wrapText="1"/>
    </xf>
    <xf numFmtId="0" fontId="43" fillId="0" borderId="9" xfId="0" applyFont="1" applyBorder="1"/>
    <xf numFmtId="0" fontId="24" fillId="0" borderId="9" xfId="0" applyFont="1" applyBorder="1"/>
    <xf numFmtId="0" fontId="12" fillId="0" borderId="6" xfId="0" applyFont="1" applyBorder="1"/>
    <xf numFmtId="0" fontId="11" fillId="17" borderId="7" xfId="0" applyFont="1" applyFill="1" applyBorder="1"/>
    <xf numFmtId="0" fontId="11" fillId="17" borderId="1" xfId="0" applyFont="1" applyFill="1" applyBorder="1" applyAlignment="1">
      <alignment wrapText="1"/>
    </xf>
    <xf numFmtId="0" fontId="43" fillId="10" borderId="9" xfId="0" applyFont="1" applyFill="1" applyBorder="1" applyAlignment="1">
      <alignment wrapText="1"/>
    </xf>
    <xf numFmtId="0" fontId="43" fillId="0" borderId="9" xfId="0" applyFont="1" applyBorder="1" applyAlignment="1">
      <alignment wrapText="1"/>
    </xf>
    <xf numFmtId="0" fontId="43" fillId="10" borderId="9" xfId="0" applyFont="1" applyFill="1" applyBorder="1"/>
    <xf numFmtId="0" fontId="11" fillId="18" borderId="4" xfId="0" applyFont="1" applyFill="1" applyBorder="1" applyAlignment="1">
      <alignment wrapText="1"/>
    </xf>
    <xf numFmtId="0" fontId="11" fillId="18" borderId="3" xfId="0" applyFont="1" applyFill="1" applyBorder="1" applyAlignment="1">
      <alignment wrapText="1"/>
    </xf>
    <xf numFmtId="0" fontId="47" fillId="0" borderId="0" xfId="0" applyFont="1" applyAlignment="1">
      <alignment wrapText="1"/>
    </xf>
    <xf numFmtId="0" fontId="30" fillId="0" borderId="9" xfId="0" applyFont="1" applyBorder="1"/>
    <xf numFmtId="0" fontId="44" fillId="0" borderId="0" xfId="0" applyFont="1" applyAlignment="1">
      <alignment wrapText="1"/>
    </xf>
    <xf numFmtId="0" fontId="8" fillId="12" borderId="6" xfId="0" applyFont="1" applyFill="1" applyBorder="1" applyAlignment="1">
      <alignment wrapText="1"/>
    </xf>
    <xf numFmtId="0" fontId="30" fillId="17" borderId="20" xfId="0" applyFont="1" applyFill="1" applyBorder="1" applyAlignment="1">
      <alignment wrapText="1"/>
    </xf>
    <xf numFmtId="0" fontId="30" fillId="17" borderId="0" xfId="0" applyFont="1" applyFill="1" applyAlignment="1">
      <alignment wrapText="1"/>
    </xf>
    <xf numFmtId="0" fontId="48" fillId="0" borderId="9" xfId="0" applyFont="1" applyBorder="1" applyAlignment="1">
      <alignment wrapText="1"/>
    </xf>
    <xf numFmtId="0" fontId="46" fillId="10" borderId="9" xfId="0" applyFont="1" applyFill="1" applyBorder="1"/>
    <xf numFmtId="0" fontId="45" fillId="10" borderId="9" xfId="0" applyFont="1" applyFill="1" applyBorder="1" applyAlignment="1">
      <alignment wrapText="1"/>
    </xf>
    <xf numFmtId="0" fontId="12" fillId="0" borderId="8" xfId="0" applyFont="1" applyBorder="1" applyAlignment="1">
      <alignment wrapText="1"/>
    </xf>
    <xf numFmtId="0" fontId="11" fillId="0" borderId="6" xfId="0" applyFont="1" applyBorder="1"/>
    <xf numFmtId="0" fontId="30" fillId="17" borderId="2" xfId="0" applyFont="1" applyFill="1" applyBorder="1" applyAlignment="1">
      <alignment wrapText="1"/>
    </xf>
    <xf numFmtId="0" fontId="30" fillId="17" borderId="8" xfId="0" applyFont="1" applyFill="1" applyBorder="1" applyAlignment="1">
      <alignment wrapText="1"/>
    </xf>
    <xf numFmtId="0" fontId="30" fillId="17" borderId="9" xfId="0" applyFont="1" applyFill="1" applyBorder="1" applyAlignment="1">
      <alignment wrapText="1"/>
    </xf>
    <xf numFmtId="0" fontId="24" fillId="0" borderId="0" xfId="0" applyFont="1" applyAlignment="1">
      <alignment wrapText="1"/>
    </xf>
    <xf numFmtId="0" fontId="12" fillId="0" borderId="3" xfId="0" applyFont="1" applyBorder="1" applyAlignment="1">
      <alignment wrapText="1"/>
    </xf>
    <xf numFmtId="0" fontId="46" fillId="0" borderId="9" xfId="0" applyFont="1" applyBorder="1" applyAlignment="1">
      <alignment wrapText="1"/>
    </xf>
    <xf numFmtId="0" fontId="11" fillId="17" borderId="19" xfId="0" applyFont="1" applyFill="1" applyBorder="1" applyAlignment="1">
      <alignment wrapText="1"/>
    </xf>
    <xf numFmtId="0" fontId="48" fillId="0" borderId="9" xfId="0" applyFont="1" applyBorder="1"/>
    <xf numFmtId="0" fontId="49" fillId="0" borderId="9" xfId="0" applyFont="1" applyBorder="1" applyAlignment="1">
      <alignment wrapText="1"/>
    </xf>
    <xf numFmtId="0" fontId="50" fillId="0" borderId="9" xfId="0" applyFont="1" applyBorder="1" applyAlignment="1">
      <alignment wrapText="1"/>
    </xf>
    <xf numFmtId="0" fontId="11" fillId="0" borderId="3" xfId="0" applyFont="1" applyBorder="1"/>
    <xf numFmtId="0" fontId="12" fillId="0" borderId="16" xfId="0" applyFont="1" applyBorder="1" applyAlignment="1">
      <alignment wrapText="1"/>
    </xf>
    <xf numFmtId="0" fontId="24" fillId="0" borderId="21" xfId="0" applyFont="1" applyBorder="1" applyAlignment="1">
      <alignment wrapText="1"/>
    </xf>
    <xf numFmtId="0" fontId="11" fillId="0" borderId="22" xfId="0" applyFont="1" applyBorder="1"/>
    <xf numFmtId="0" fontId="51" fillId="0" borderId="3" xfId="0" applyFont="1" applyBorder="1"/>
    <xf numFmtId="0" fontId="24" fillId="0" borderId="22" xfId="0" applyFont="1" applyBorder="1" applyAlignment="1">
      <alignment wrapText="1"/>
    </xf>
    <xf numFmtId="0" fontId="51" fillId="0" borderId="22" xfId="0" applyFont="1" applyBorder="1"/>
    <xf numFmtId="0" fontId="52" fillId="0" borderId="22" xfId="0" applyFont="1" applyBorder="1"/>
    <xf numFmtId="0" fontId="24" fillId="0" borderId="23" xfId="0" applyFont="1" applyBorder="1" applyAlignment="1">
      <alignment wrapText="1"/>
    </xf>
    <xf numFmtId="0" fontId="11" fillId="0" borderId="23" xfId="0" applyFont="1" applyBorder="1"/>
    <xf numFmtId="0" fontId="46" fillId="17" borderId="8" xfId="0" applyFont="1" applyFill="1" applyBorder="1" applyAlignment="1">
      <alignment wrapText="1"/>
    </xf>
    <xf numFmtId="0" fontId="46" fillId="17" borderId="9" xfId="0" applyFont="1" applyFill="1" applyBorder="1" applyAlignment="1">
      <alignment wrapText="1"/>
    </xf>
    <xf numFmtId="0" fontId="46" fillId="0" borderId="22" xfId="0" applyFont="1" applyBorder="1"/>
    <xf numFmtId="0" fontId="11" fillId="0" borderId="21" xfId="0" applyFont="1" applyBorder="1"/>
    <xf numFmtId="0" fontId="11" fillId="0" borderId="15" xfId="0" applyFont="1" applyBorder="1"/>
    <xf numFmtId="0" fontId="11" fillId="0" borderId="5" xfId="0" applyFont="1" applyBorder="1"/>
    <xf numFmtId="0" fontId="12" fillId="0" borderId="0" xfId="0" applyFont="1" applyAlignment="1">
      <alignment wrapText="1"/>
    </xf>
    <xf numFmtId="0" fontId="12" fillId="0" borderId="7" xfId="0" applyFont="1" applyBorder="1" applyAlignment="1">
      <alignment wrapText="1"/>
    </xf>
    <xf numFmtId="0" fontId="12" fillId="4" borderId="9" xfId="0" applyFont="1" applyFill="1" applyBorder="1" applyAlignment="1">
      <alignment wrapText="1"/>
    </xf>
    <xf numFmtId="0" fontId="46" fillId="4" borderId="9" xfId="0" applyFont="1" applyFill="1" applyBorder="1"/>
    <xf numFmtId="0" fontId="45" fillId="4" borderId="9" xfId="0" applyFont="1" applyFill="1" applyBorder="1" applyAlignment="1">
      <alignment wrapText="1"/>
    </xf>
    <xf numFmtId="0" fontId="45" fillId="0" borderId="3" xfId="0" applyFont="1" applyBorder="1" applyAlignment="1">
      <alignment wrapText="1"/>
    </xf>
    <xf numFmtId="0" fontId="46" fillId="4" borderId="22" xfId="0" applyFont="1" applyFill="1" applyBorder="1"/>
    <xf numFmtId="0" fontId="45" fillId="4" borderId="3" xfId="0" applyFont="1" applyFill="1" applyBorder="1" applyAlignment="1">
      <alignment wrapText="1"/>
    </xf>
    <xf numFmtId="1" fontId="5" fillId="0" borderId="0" xfId="18" applyNumberFormat="1" applyFont="1" applyAlignment="1">
      <alignment horizontal="center" vertical="center"/>
    </xf>
    <xf numFmtId="1" fontId="10" fillId="0" borderId="0" xfId="0" applyNumberFormat="1" applyFont="1" applyAlignment="1">
      <alignment horizontal="center"/>
    </xf>
    <xf numFmtId="0" fontId="12" fillId="4" borderId="4" xfId="0" applyFont="1" applyFill="1" applyBorder="1" applyAlignment="1">
      <alignment horizontal="center" vertical="center" wrapText="1"/>
    </xf>
    <xf numFmtId="0" fontId="12" fillId="4" borderId="4" xfId="0" applyFont="1" applyFill="1" applyBorder="1" applyAlignment="1">
      <alignment vertical="center" wrapText="1"/>
    </xf>
    <xf numFmtId="0" fontId="11" fillId="4" borderId="4" xfId="0" applyFont="1" applyFill="1" applyBorder="1" applyAlignment="1" applyProtection="1">
      <alignment horizontal="center" vertical="center" wrapText="1"/>
      <protection locked="0"/>
    </xf>
    <xf numFmtId="0" fontId="11" fillId="4" borderId="4" xfId="0" applyFont="1" applyFill="1" applyBorder="1" applyAlignment="1" applyProtection="1">
      <alignment horizontal="center" vertical="center"/>
      <protection locked="0"/>
    </xf>
    <xf numFmtId="0" fontId="7" fillId="4" borderId="0" xfId="0" applyFont="1" applyFill="1" applyAlignment="1">
      <alignment wrapText="1"/>
    </xf>
    <xf numFmtId="0" fontId="7" fillId="4" borderId="0" xfId="0" applyFont="1" applyFill="1"/>
    <xf numFmtId="0" fontId="12" fillId="4" borderId="4" xfId="0" applyFont="1" applyFill="1" applyBorder="1" applyAlignment="1">
      <alignment horizontal="left" vertical="center" wrapText="1"/>
    </xf>
    <xf numFmtId="1" fontId="3" fillId="0" borderId="0" xfId="0" applyNumberFormat="1" applyFont="1" applyAlignment="1">
      <alignment vertical="center"/>
    </xf>
    <xf numFmtId="0" fontId="24" fillId="0" borderId="4" xfId="0" applyFont="1" applyBorder="1"/>
    <xf numFmtId="0" fontId="53" fillId="0" borderId="4" xfId="0" applyFont="1" applyBorder="1" applyAlignment="1">
      <alignment wrapText="1"/>
    </xf>
    <xf numFmtId="0" fontId="43" fillId="0" borderId="4" xfId="0" applyFont="1" applyBorder="1" applyAlignment="1">
      <alignment wrapText="1"/>
    </xf>
    <xf numFmtId="0" fontId="54" fillId="0" borderId="0" xfId="0" applyFont="1"/>
    <xf numFmtId="0" fontId="54" fillId="0" borderId="0" xfId="0" applyFont="1" applyAlignment="1">
      <alignment wrapText="1"/>
    </xf>
    <xf numFmtId="0" fontId="43" fillId="0" borderId="4" xfId="0" applyFont="1" applyBorder="1"/>
    <xf numFmtId="0" fontId="10" fillId="0" borderId="4" xfId="0" applyFont="1" applyBorder="1" applyAlignment="1" applyProtection="1">
      <alignment wrapText="1" shrinkToFit="1"/>
      <protection locked="0"/>
    </xf>
    <xf numFmtId="0" fontId="50" fillId="0" borderId="4" xfId="0" applyFont="1" applyBorder="1" applyAlignment="1" applyProtection="1">
      <alignment horizontal="left" wrapText="1"/>
      <protection locked="0"/>
    </xf>
    <xf numFmtId="0" fontId="12" fillId="0" borderId="4" xfId="0" applyFont="1" applyBorder="1" applyAlignment="1" applyProtection="1">
      <alignment horizontal="center" wrapText="1"/>
      <protection locked="0"/>
    </xf>
    <xf numFmtId="0" fontId="11" fillId="0" borderId="4" xfId="0" applyFont="1" applyBorder="1" applyAlignment="1" applyProtection="1">
      <alignment horizontal="left" vertical="top" wrapText="1"/>
      <protection locked="0"/>
    </xf>
    <xf numFmtId="0" fontId="14" fillId="0" borderId="4" xfId="0" applyFont="1" applyBorder="1" applyAlignment="1">
      <alignment horizontal="left"/>
    </xf>
    <xf numFmtId="0" fontId="14" fillId="0" borderId="4" xfId="0" applyFont="1" applyBorder="1" applyAlignment="1" applyProtection="1">
      <alignment horizontal="center" vertical="top" wrapText="1"/>
      <protection locked="0"/>
    </xf>
    <xf numFmtId="0" fontId="12" fillId="4" borderId="4" xfId="3" applyFill="1" applyBorder="1" applyAlignment="1">
      <alignment vertical="top" wrapText="1"/>
    </xf>
    <xf numFmtId="0" fontId="12" fillId="4" borderId="4" xfId="0" applyFont="1" applyFill="1" applyBorder="1" applyAlignment="1" applyProtection="1">
      <alignment horizontal="left" wrapText="1"/>
      <protection locked="0"/>
    </xf>
    <xf numFmtId="0" fontId="11" fillId="4" borderId="4" xfId="0" applyFont="1" applyFill="1" applyBorder="1" applyAlignment="1" applyProtection="1">
      <alignment horizontal="center" wrapText="1"/>
      <protection locked="0"/>
    </xf>
    <xf numFmtId="0" fontId="12" fillId="4" borderId="4" xfId="3" applyFill="1" applyBorder="1" applyAlignment="1">
      <alignment horizontal="left" vertical="top" wrapText="1" indent="1"/>
    </xf>
    <xf numFmtId="0" fontId="12" fillId="4" borderId="4" xfId="0" applyFont="1" applyFill="1" applyBorder="1" applyAlignment="1" applyProtection="1">
      <alignment horizontal="center" wrapText="1"/>
      <protection locked="0"/>
    </xf>
    <xf numFmtId="0" fontId="12" fillId="4" borderId="4" xfId="3" applyFill="1" applyBorder="1" applyAlignment="1">
      <alignment horizontal="left" vertical="top" wrapText="1"/>
    </xf>
    <xf numFmtId="0" fontId="10" fillId="0" borderId="4" xfId="0" applyFont="1" applyBorder="1" applyAlignment="1" applyProtection="1">
      <alignment horizontal="left" wrapText="1" shrinkToFit="1"/>
      <protection locked="0"/>
    </xf>
    <xf numFmtId="0" fontId="10" fillId="0" borderId="4" xfId="0" applyFont="1" applyBorder="1"/>
    <xf numFmtId="0" fontId="0" fillId="0" borderId="4" xfId="0" applyBorder="1" applyAlignment="1">
      <alignment wrapText="1"/>
    </xf>
    <xf numFmtId="0" fontId="10" fillId="0" borderId="14" xfId="0" applyFont="1" applyBorder="1" applyAlignment="1" applyProtection="1">
      <alignment vertical="top" wrapText="1"/>
      <protection locked="0"/>
    </xf>
    <xf numFmtId="0" fontId="44" fillId="19" borderId="0" xfId="0" applyFont="1" applyFill="1" applyAlignment="1">
      <alignment wrapText="1"/>
    </xf>
    <xf numFmtId="0" fontId="11" fillId="20" borderId="4" xfId="0" applyFont="1" applyFill="1" applyBorder="1" applyAlignment="1" applyProtection="1">
      <alignment horizontal="center" vertical="center" wrapText="1"/>
      <protection locked="0"/>
    </xf>
    <xf numFmtId="0" fontId="14" fillId="0" borderId="4" xfId="0" applyFont="1" applyBorder="1" applyAlignment="1">
      <alignment horizontal="left" vertical="top" wrapText="1"/>
    </xf>
    <xf numFmtId="0" fontId="10" fillId="0" borderId="4" xfId="0" applyFont="1" applyBorder="1" applyAlignment="1">
      <alignment horizontal="left" vertical="top" wrapText="1"/>
    </xf>
    <xf numFmtId="0" fontId="14" fillId="6" borderId="4" xfId="0" applyFont="1" applyFill="1" applyBorder="1" applyAlignment="1">
      <alignment horizontal="center" vertical="center" wrapText="1"/>
    </xf>
    <xf numFmtId="0" fontId="30" fillId="0" borderId="4" xfId="0" applyFont="1" applyBorder="1" applyAlignment="1">
      <alignment horizontal="left" vertical="top" wrapText="1"/>
    </xf>
    <xf numFmtId="0" fontId="1" fillId="9"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3" xfId="0" applyFont="1" applyFill="1" applyBorder="1" applyAlignment="1">
      <alignment horizontal="center" vertical="center"/>
    </xf>
    <xf numFmtId="0" fontId="11" fillId="0" borderId="1" xfId="0" applyFont="1" applyBorder="1" applyAlignment="1">
      <alignment wrapText="1"/>
    </xf>
    <xf numFmtId="0" fontId="11" fillId="0" borderId="20" xfId="0" applyFont="1" applyBorder="1" applyAlignment="1">
      <alignment wrapText="1"/>
    </xf>
    <xf numFmtId="0" fontId="24" fillId="0" borderId="2" xfId="0" applyFont="1" applyBorder="1" applyAlignment="1">
      <alignment wrapText="1"/>
    </xf>
    <xf numFmtId="0" fontId="24" fillId="0" borderId="3" xfId="0" applyFont="1" applyBorder="1" applyAlignment="1">
      <alignment wrapText="1"/>
    </xf>
    <xf numFmtId="0" fontId="43" fillId="0" borderId="0" xfId="0" applyFont="1" applyAlignment="1">
      <alignment wrapText="1"/>
    </xf>
    <xf numFmtId="0" fontId="19" fillId="0" borderId="1" xfId="0" applyFont="1" applyBorder="1" applyAlignment="1">
      <alignment horizontal="left" vertical="top" wrapText="1"/>
    </xf>
    <xf numFmtId="0" fontId="19" fillId="0" borderId="3" xfId="0" applyFont="1" applyBorder="1" applyAlignment="1">
      <alignment horizontal="left" vertical="top" wrapText="1"/>
    </xf>
    <xf numFmtId="0" fontId="11" fillId="11" borderId="1" xfId="0" applyFont="1" applyFill="1" applyBorder="1" applyAlignment="1">
      <alignment horizontal="center"/>
    </xf>
    <xf numFmtId="0" fontId="11" fillId="11" borderId="2" xfId="0" applyFont="1" applyFill="1" applyBorder="1" applyAlignment="1">
      <alignment horizontal="center"/>
    </xf>
    <xf numFmtId="0" fontId="11" fillId="11" borderId="3" xfId="0" applyFont="1" applyFill="1" applyBorder="1" applyAlignment="1">
      <alignment horizontal="center"/>
    </xf>
    <xf numFmtId="0" fontId="1" fillId="9" borderId="4" xfId="0" applyFont="1" applyFill="1" applyBorder="1" applyAlignment="1">
      <alignment horizontal="center" vertical="center" wrapText="1"/>
    </xf>
    <xf numFmtId="0" fontId="10" fillId="0" borderId="4" xfId="0" applyFont="1" applyBorder="1" applyAlignment="1">
      <alignment vertical="center" wrapText="1"/>
    </xf>
    <xf numFmtId="0" fontId="22" fillId="0" borderId="4" xfId="0" applyFont="1" applyBorder="1" applyAlignment="1">
      <alignment horizontal="left" vertical="center" wrapText="1"/>
    </xf>
    <xf numFmtId="0" fontId="11" fillId="4" borderId="4" xfId="3" applyFont="1" applyFill="1" applyBorder="1" applyAlignment="1">
      <alignment horizontal="left" vertical="top" wrapText="1"/>
    </xf>
    <xf numFmtId="2" fontId="11" fillId="0" borderId="12" xfId="11" applyNumberFormat="1" applyFont="1" applyBorder="1" applyAlignment="1">
      <alignment horizontal="left" vertical="top" wrapText="1" shrinkToFit="1"/>
    </xf>
    <xf numFmtId="2" fontId="11" fillId="0" borderId="4" xfId="11" applyNumberFormat="1" applyFont="1" applyBorder="1" applyAlignment="1">
      <alignment horizontal="left" vertical="top" wrapText="1" shrinkToFit="1"/>
    </xf>
    <xf numFmtId="0" fontId="11" fillId="0" borderId="12" xfId="12" applyFont="1" applyBorder="1" applyAlignment="1">
      <alignment horizontal="left" vertical="top" wrapText="1" shrinkToFit="1"/>
    </xf>
    <xf numFmtId="0" fontId="11" fillId="0" borderId="4" xfId="12" applyFont="1" applyBorder="1" applyAlignment="1">
      <alignment horizontal="left" vertical="top" wrapText="1" shrinkToFit="1"/>
    </xf>
    <xf numFmtId="0" fontId="11" fillId="3" borderId="1" xfId="0" applyFont="1" applyFill="1" applyBorder="1" applyAlignment="1">
      <alignment horizontal="center" wrapText="1"/>
    </xf>
    <xf numFmtId="0" fontId="11" fillId="3" borderId="2" xfId="0" applyFont="1" applyFill="1" applyBorder="1" applyAlignment="1">
      <alignment horizontal="center" wrapText="1"/>
    </xf>
    <xf numFmtId="0" fontId="11" fillId="3" borderId="3" xfId="0" applyFont="1" applyFill="1" applyBorder="1" applyAlignment="1">
      <alignment horizontal="center" wrapText="1"/>
    </xf>
    <xf numFmtId="0" fontId="11" fillId="0" borderId="1" xfId="0" applyFont="1" applyBorder="1" applyAlignment="1">
      <alignment horizontal="left" vertical="top" wrapText="1"/>
    </xf>
    <xf numFmtId="0" fontId="11" fillId="0" borderId="3" xfId="0" applyFont="1" applyBorder="1" applyAlignment="1">
      <alignment horizontal="left" vertical="top" wrapText="1"/>
    </xf>
    <xf numFmtId="2" fontId="11" fillId="0" borderId="12" xfId="11" applyNumberFormat="1" applyFont="1" applyBorder="1" applyAlignment="1">
      <alignment horizontal="left" vertical="center" wrapText="1" shrinkToFit="1"/>
    </xf>
    <xf numFmtId="2" fontId="11" fillId="0" borderId="4" xfId="11" applyNumberFormat="1" applyFont="1" applyBorder="1" applyAlignment="1">
      <alignment horizontal="left" vertical="center" wrapText="1" shrinkToFit="1"/>
    </xf>
    <xf numFmtId="49" fontId="11" fillId="0" borderId="4" xfId="11" applyNumberFormat="1" applyFont="1" applyBorder="1" applyAlignment="1">
      <alignment horizontal="left" vertical="top" wrapText="1" shrinkToFit="1"/>
    </xf>
    <xf numFmtId="0" fontId="11" fillId="0" borderId="4" xfId="0" applyFont="1" applyBorder="1" applyAlignment="1">
      <alignment vertical="center" wrapText="1"/>
    </xf>
    <xf numFmtId="0" fontId="19" fillId="0" borderId="4" xfId="0" applyFont="1" applyBorder="1" applyAlignment="1">
      <alignment horizontal="left" vertical="center" wrapText="1"/>
    </xf>
    <xf numFmtId="0" fontId="11" fillId="8" borderId="1" xfId="0" applyFont="1" applyFill="1" applyBorder="1" applyAlignment="1">
      <alignment horizontal="center" vertical="center" wrapText="1"/>
    </xf>
    <xf numFmtId="0" fontId="11" fillId="0" borderId="4" xfId="0" applyFont="1" applyBorder="1" applyAlignment="1">
      <alignment horizontal="left" vertical="center" wrapText="1"/>
    </xf>
    <xf numFmtId="0" fontId="1" fillId="9" borderId="6" xfId="0" applyFont="1" applyFill="1" applyBorder="1" applyAlignment="1">
      <alignment horizontal="center" vertical="center" wrapText="1"/>
    </xf>
    <xf numFmtId="0" fontId="30" fillId="0" borderId="1" xfId="0" applyFont="1" applyBorder="1" applyAlignment="1">
      <alignment horizontal="left" vertical="center" wrapText="1"/>
    </xf>
    <xf numFmtId="0" fontId="30" fillId="0" borderId="3" xfId="0" applyFont="1" applyBorder="1" applyAlignment="1">
      <alignment horizontal="left" vertical="center" wrapText="1"/>
    </xf>
    <xf numFmtId="0" fontId="22" fillId="0" borderId="4" xfId="0" applyFont="1" applyBorder="1" applyAlignment="1">
      <alignment horizontal="left" vertical="top" wrapText="1"/>
    </xf>
    <xf numFmtId="0" fontId="11" fillId="0" borderId="1" xfId="11" applyFont="1" applyBorder="1" applyAlignment="1">
      <alignment horizontal="left" vertical="center" wrapText="1"/>
    </xf>
    <xf numFmtId="0" fontId="11" fillId="0" borderId="3" xfId="11" applyFont="1" applyBorder="1" applyAlignment="1">
      <alignment horizontal="left" vertical="center" wrapText="1"/>
    </xf>
    <xf numFmtId="0" fontId="11" fillId="0" borderId="4" xfId="0" applyFont="1" applyBorder="1" applyAlignment="1">
      <alignment horizontal="left" vertical="top" wrapText="1"/>
    </xf>
    <xf numFmtId="0" fontId="11" fillId="0" borderId="4" xfId="0" applyFont="1" applyBorder="1" applyAlignment="1">
      <alignment horizontal="left" wrapText="1"/>
    </xf>
    <xf numFmtId="49" fontId="11" fillId="0" borderId="4" xfId="0" applyNumberFormat="1" applyFont="1" applyBorder="1" applyAlignment="1">
      <alignment horizontal="left" vertical="top" wrapText="1"/>
    </xf>
    <xf numFmtId="0" fontId="11" fillId="8" borderId="2"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19" fillId="4" borderId="4" xfId="0" applyFont="1" applyFill="1" applyBorder="1" applyAlignment="1">
      <alignment horizontal="left" vertical="center" wrapText="1"/>
    </xf>
    <xf numFmtId="0" fontId="19" fillId="0" borderId="1" xfId="0" applyFont="1" applyBorder="1" applyAlignment="1">
      <alignment vertical="top" wrapText="1"/>
    </xf>
    <xf numFmtId="0" fontId="19" fillId="0" borderId="3" xfId="0" applyFont="1" applyBorder="1" applyAlignment="1">
      <alignment vertical="top" wrapText="1"/>
    </xf>
    <xf numFmtId="0" fontId="32" fillId="9" borderId="1" xfId="0" applyFont="1" applyFill="1" applyBorder="1" applyAlignment="1">
      <alignment horizontal="center" vertical="center" wrapText="1"/>
    </xf>
    <xf numFmtId="0" fontId="32" fillId="9" borderId="2" xfId="0" applyFont="1" applyFill="1" applyBorder="1" applyAlignment="1">
      <alignment horizontal="center" vertical="center" wrapText="1"/>
    </xf>
    <xf numFmtId="0" fontId="32" fillId="9" borderId="3" xfId="0" applyFont="1" applyFill="1" applyBorder="1" applyAlignment="1">
      <alignment horizontal="center" vertical="center" wrapText="1"/>
    </xf>
    <xf numFmtId="0" fontId="22" fillId="0" borderId="1" xfId="0" applyFont="1" applyBorder="1" applyAlignment="1">
      <alignment horizontal="left" vertical="top" wrapText="1"/>
    </xf>
    <xf numFmtId="0" fontId="22" fillId="0" borderId="2" xfId="0" applyFont="1" applyBorder="1" applyAlignment="1">
      <alignment horizontal="left" vertical="top" wrapText="1"/>
    </xf>
    <xf numFmtId="0" fontId="22" fillId="0" borderId="3" xfId="0" applyFont="1" applyBorder="1" applyAlignment="1">
      <alignment horizontal="left" vertical="top" wrapText="1"/>
    </xf>
    <xf numFmtId="0" fontId="14" fillId="0" borderId="4" xfId="0" applyFont="1" applyBorder="1" applyAlignment="1">
      <alignment horizontal="left" vertical="center" wrapText="1"/>
    </xf>
    <xf numFmtId="0" fontId="17" fillId="0" borderId="4" xfId="0" applyFont="1" applyBorder="1" applyAlignment="1">
      <alignment horizontal="left" wrapText="1"/>
    </xf>
    <xf numFmtId="0" fontId="9" fillId="0" borderId="4" xfId="0" applyFont="1" applyBorder="1" applyAlignment="1">
      <alignment horizontal="left" wrapText="1"/>
    </xf>
    <xf numFmtId="0" fontId="11" fillId="0" borderId="1" xfId="11" applyFont="1" applyBorder="1" applyAlignment="1">
      <alignment horizontal="left" vertical="top" wrapText="1"/>
    </xf>
    <xf numFmtId="0" fontId="11" fillId="0" borderId="3" xfId="11" applyFont="1" applyBorder="1" applyAlignment="1">
      <alignment horizontal="left" vertical="top" wrapText="1"/>
    </xf>
    <xf numFmtId="0" fontId="11" fillId="0" borderId="1" xfId="8" applyFont="1" applyBorder="1" applyAlignment="1">
      <alignment horizontal="left" vertical="center" wrapText="1"/>
    </xf>
    <xf numFmtId="0" fontId="11" fillId="0" borderId="3" xfId="8" applyFont="1" applyBorder="1" applyAlignment="1">
      <alignment horizontal="left" vertical="center" wrapText="1"/>
    </xf>
    <xf numFmtId="0" fontId="11" fillId="0" borderId="4" xfId="5" applyFont="1" applyBorder="1" applyAlignment="1">
      <alignment horizontal="left" vertical="top" wrapText="1"/>
    </xf>
    <xf numFmtId="0" fontId="11" fillId="0" borderId="1" xfId="8" applyFont="1" applyBorder="1" applyAlignment="1">
      <alignment horizontal="left" vertical="top" wrapText="1"/>
    </xf>
    <xf numFmtId="0" fontId="11" fillId="0" borderId="3" xfId="8" applyFont="1" applyBorder="1" applyAlignment="1">
      <alignment horizontal="left" vertical="top" wrapText="1"/>
    </xf>
    <xf numFmtId="0" fontId="11" fillId="0" borderId="4" xfId="0" applyFont="1" applyBorder="1" applyAlignment="1">
      <alignment horizontal="left" wrapText="1" shrinkToFit="1"/>
    </xf>
    <xf numFmtId="0" fontId="1" fillId="9" borderId="6" xfId="0" applyFont="1" applyFill="1" applyBorder="1" applyAlignment="1">
      <alignment horizontal="center" vertical="center"/>
    </xf>
    <xf numFmtId="0" fontId="11" fillId="0" borderId="4" xfId="11" applyFont="1" applyBorder="1" applyAlignment="1">
      <alignment horizontal="left" vertical="top" wrapText="1"/>
    </xf>
    <xf numFmtId="0" fontId="11" fillId="8" borderId="4" xfId="0" applyFont="1" applyFill="1" applyBorder="1" applyAlignment="1">
      <alignment horizontal="center" vertical="center" wrapText="1"/>
    </xf>
    <xf numFmtId="0" fontId="11" fillId="0" borderId="4" xfId="11" applyFont="1" applyBorder="1" applyAlignment="1">
      <alignment horizontal="left" vertical="center" wrapText="1"/>
    </xf>
    <xf numFmtId="0" fontId="11" fillId="0" borderId="3" xfId="0" applyFont="1" applyBorder="1" applyAlignment="1">
      <alignment wrapText="1"/>
    </xf>
    <xf numFmtId="0" fontId="11" fillId="18" borderId="2" xfId="0" applyFont="1" applyFill="1" applyBorder="1" applyAlignment="1">
      <alignment wrapText="1"/>
    </xf>
    <xf numFmtId="0" fontId="11" fillId="18" borderId="20" xfId="0" applyFont="1" applyFill="1" applyBorder="1" applyAlignment="1">
      <alignment wrapText="1"/>
    </xf>
    <xf numFmtId="0" fontId="38" fillId="0" borderId="2" xfId="0" applyFont="1" applyBorder="1" applyAlignment="1">
      <alignment wrapText="1"/>
    </xf>
    <xf numFmtId="0" fontId="38" fillId="0" borderId="3" xfId="0" applyFont="1" applyBorder="1" applyAlignment="1">
      <alignment wrapText="1"/>
    </xf>
    <xf numFmtId="0" fontId="32" fillId="13" borderId="7" xfId="0" applyFont="1" applyFill="1" applyBorder="1" applyAlignment="1">
      <alignment wrapText="1"/>
    </xf>
    <xf numFmtId="0" fontId="32" fillId="13" borderId="8" xfId="0" applyFont="1" applyFill="1" applyBorder="1" applyAlignment="1">
      <alignment wrapText="1"/>
    </xf>
    <xf numFmtId="0" fontId="32" fillId="13" borderId="9" xfId="0" applyFont="1" applyFill="1" applyBorder="1" applyAlignment="1">
      <alignment wrapText="1"/>
    </xf>
    <xf numFmtId="0" fontId="1" fillId="9" borderId="4" xfId="0" applyFont="1" applyFill="1" applyBorder="1" applyAlignment="1">
      <alignment horizontal="center" vertical="center"/>
    </xf>
    <xf numFmtId="0" fontId="16" fillId="0" borderId="1" xfId="0" applyFont="1" applyBorder="1" applyAlignment="1">
      <alignment wrapText="1"/>
    </xf>
    <xf numFmtId="0" fontId="16" fillId="0" borderId="2" xfId="0" applyFont="1" applyBorder="1" applyAlignment="1">
      <alignment wrapText="1"/>
    </xf>
    <xf numFmtId="0" fontId="16" fillId="0" borderId="3"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3" xfId="0" applyFont="1" applyBorder="1" applyAlignment="1">
      <alignment wrapText="1"/>
    </xf>
    <xf numFmtId="0" fontId="32" fillId="13" borderId="7" xfId="0" applyFont="1" applyFill="1" applyBorder="1" applyAlignment="1"/>
    <xf numFmtId="0" fontId="32" fillId="13" borderId="8" xfId="0" applyFont="1" applyFill="1" applyBorder="1" applyAlignment="1"/>
    <xf numFmtId="0" fontId="32" fillId="13" borderId="18" xfId="0" applyFont="1" applyFill="1" applyBorder="1" applyAlignment="1"/>
    <xf numFmtId="0" fontId="41" fillId="13" borderId="1" xfId="0" applyFont="1" applyFill="1" applyBorder="1" applyAlignment="1"/>
    <xf numFmtId="0" fontId="41" fillId="13" borderId="2" xfId="0" applyFont="1" applyFill="1" applyBorder="1" applyAlignment="1"/>
    <xf numFmtId="0" fontId="41" fillId="13" borderId="3" xfId="0" applyFont="1" applyFill="1" applyBorder="1" applyAlignment="1"/>
    <xf numFmtId="0" fontId="38" fillId="14" borderId="1" xfId="0" applyFont="1" applyFill="1" applyBorder="1" applyAlignment="1"/>
    <xf numFmtId="0" fontId="38" fillId="14" borderId="2" xfId="0" applyFont="1" applyFill="1" applyBorder="1" applyAlignment="1"/>
    <xf numFmtId="0" fontId="38" fillId="14" borderId="3" xfId="0" applyFont="1" applyFill="1" applyBorder="1" applyAlignment="1"/>
    <xf numFmtId="0" fontId="0" fillId="9" borderId="4" xfId="0" applyFill="1" applyBorder="1" applyAlignment="1"/>
  </cellXfs>
  <cellStyles count="19">
    <cellStyle name="Comma" xfId="18" builtinId="3"/>
    <cellStyle name="Normal" xfId="0" builtinId="0"/>
    <cellStyle name="Normal 12 2" xfId="1" xr:uid="{00000000-0005-0000-0000-000001000000}"/>
    <cellStyle name="Normal 17" xfId="4" xr:uid="{00000000-0005-0000-0000-000002000000}"/>
    <cellStyle name="Normal 2 5" xfId="12" xr:uid="{00000000-0005-0000-0000-000003000000}"/>
    <cellStyle name="Normal 3" xfId="17" xr:uid="{00000000-0005-0000-0000-000004000000}"/>
    <cellStyle name="Normal 33" xfId="2" xr:uid="{00000000-0005-0000-0000-000005000000}"/>
    <cellStyle name="Normal 4" xfId="14" xr:uid="{00000000-0005-0000-0000-000006000000}"/>
    <cellStyle name="Normal 44" xfId="7" xr:uid="{00000000-0005-0000-0000-000007000000}"/>
    <cellStyle name="Normal 45" xfId="3" xr:uid="{00000000-0005-0000-0000-000008000000}"/>
    <cellStyle name="Normal 46" xfId="5" xr:uid="{00000000-0005-0000-0000-000009000000}"/>
    <cellStyle name="Normal 5" xfId="6" xr:uid="{00000000-0005-0000-0000-00000A000000}"/>
    <cellStyle name="Normal 52" xfId="10" xr:uid="{00000000-0005-0000-0000-00000B000000}"/>
    <cellStyle name="Normal 6" xfId="13" xr:uid="{00000000-0005-0000-0000-00000C000000}"/>
    <cellStyle name="Normal 60" xfId="8" xr:uid="{00000000-0005-0000-0000-00000D000000}"/>
    <cellStyle name="Normal 63" xfId="9" xr:uid="{00000000-0005-0000-0000-00000E000000}"/>
    <cellStyle name="Normal 7" xfId="16" xr:uid="{00000000-0005-0000-0000-00000F000000}"/>
    <cellStyle name="Normal 8" xfId="15" xr:uid="{00000000-0005-0000-0000-000010000000}"/>
    <cellStyle name="Normal_HR Staffing 06_14_07" xfId="11" xr:uid="{00000000-0005-0000-0000-00001100000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E762A"/>
      <color rgb="FF003A5D"/>
      <color rgb="FF68A2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E762A"/>
  </sheetPr>
  <dimension ref="A1:I26"/>
  <sheetViews>
    <sheetView topLeftCell="A23" zoomScaleNormal="100" workbookViewId="0">
      <selection activeCell="B1" sqref="B1:D1"/>
    </sheetView>
  </sheetViews>
  <sheetFormatPr defaultColWidth="9.42578125" defaultRowHeight="15.6"/>
  <cols>
    <col min="1" max="1" width="9.42578125" style="2"/>
    <col min="2" max="2" width="11" style="11" customWidth="1"/>
    <col min="3" max="3" width="48.140625" style="2" customWidth="1"/>
    <col min="4" max="4" width="34" style="11" customWidth="1"/>
    <col min="5" max="5" width="30.140625" style="12" customWidth="1"/>
    <col min="6" max="6" width="13.42578125" style="13" customWidth="1"/>
    <col min="7" max="8" width="9.42578125" style="2"/>
    <col min="9" max="9" width="11.140625" style="2" bestFit="1" customWidth="1"/>
    <col min="10" max="16384" width="9.42578125" style="2"/>
  </cols>
  <sheetData>
    <row r="1" spans="2:9">
      <c r="B1" s="466" t="s">
        <v>0</v>
      </c>
      <c r="C1" s="467"/>
      <c r="D1" s="468"/>
      <c r="E1" s="1"/>
      <c r="F1" s="2"/>
    </row>
    <row r="2" spans="2:9">
      <c r="B2" s="3" t="s">
        <v>1</v>
      </c>
      <c r="C2" s="4" t="s">
        <v>2</v>
      </c>
      <c r="D2" s="5" t="s">
        <v>3</v>
      </c>
      <c r="E2" s="6"/>
      <c r="F2" s="7"/>
    </row>
    <row r="3" spans="2:9" s="208" customFormat="1" ht="18" customHeight="1">
      <c r="B3" s="8">
        <v>1</v>
      </c>
      <c r="C3" s="206" t="s">
        <v>4</v>
      </c>
      <c r="D3" s="8">
        <v>196</v>
      </c>
      <c r="E3" s="428"/>
      <c r="F3" s="207"/>
      <c r="G3" s="209"/>
      <c r="I3" s="437"/>
    </row>
    <row r="4" spans="2:9" s="208" customFormat="1" ht="18" customHeight="1">
      <c r="B4" s="8">
        <v>2</v>
      </c>
      <c r="C4" s="206" t="s">
        <v>5</v>
      </c>
      <c r="D4" s="8">
        <v>172</v>
      </c>
      <c r="E4" s="428"/>
      <c r="F4" s="207"/>
      <c r="G4" s="209"/>
      <c r="I4" s="437"/>
    </row>
    <row r="5" spans="2:9" s="208" customFormat="1">
      <c r="B5" s="8">
        <v>3</v>
      </c>
      <c r="C5" s="206" t="s">
        <v>6</v>
      </c>
      <c r="D5" s="8">
        <v>200</v>
      </c>
      <c r="E5" s="428"/>
      <c r="F5" s="207"/>
      <c r="G5" s="209"/>
      <c r="I5" s="437"/>
    </row>
    <row r="6" spans="2:9" s="208" customFormat="1" ht="18" customHeight="1">
      <c r="B6" s="8">
        <v>4</v>
      </c>
      <c r="C6" s="206" t="s">
        <v>7</v>
      </c>
      <c r="D6" s="8">
        <v>317</v>
      </c>
      <c r="E6" s="428"/>
      <c r="F6" s="207"/>
      <c r="G6" s="209"/>
      <c r="I6" s="437"/>
    </row>
    <row r="7" spans="2:9" s="208" customFormat="1" ht="18" customHeight="1">
      <c r="B7" s="8">
        <v>5</v>
      </c>
      <c r="C7" s="206" t="s">
        <v>8</v>
      </c>
      <c r="D7" s="8">
        <v>110</v>
      </c>
      <c r="E7" s="428"/>
      <c r="F7" s="207"/>
      <c r="G7" s="209"/>
      <c r="I7" s="437"/>
    </row>
    <row r="8" spans="2:9" s="208" customFormat="1" ht="18" customHeight="1">
      <c r="B8" s="8">
        <v>6</v>
      </c>
      <c r="C8" s="206" t="s">
        <v>9</v>
      </c>
      <c r="D8" s="8">
        <v>78</v>
      </c>
      <c r="E8" s="428"/>
      <c r="F8" s="207"/>
      <c r="G8" s="209"/>
      <c r="I8" s="437"/>
    </row>
    <row r="9" spans="2:9" s="208" customFormat="1" ht="18" customHeight="1">
      <c r="B9" s="8">
        <v>7</v>
      </c>
      <c r="C9" s="206" t="s">
        <v>10</v>
      </c>
      <c r="D9" s="8">
        <v>90</v>
      </c>
      <c r="E9" s="428"/>
      <c r="F9" s="207"/>
      <c r="G9" s="209"/>
      <c r="I9" s="437"/>
    </row>
    <row r="10" spans="2:9" s="208" customFormat="1" ht="18" customHeight="1">
      <c r="B10" s="8">
        <v>8</v>
      </c>
      <c r="C10" s="206" t="s">
        <v>11</v>
      </c>
      <c r="D10" s="8">
        <v>53</v>
      </c>
      <c r="E10" s="428"/>
      <c r="F10" s="207"/>
      <c r="G10" s="209"/>
      <c r="I10" s="437"/>
    </row>
    <row r="11" spans="2:9" s="208" customFormat="1" ht="18" customHeight="1">
      <c r="B11" s="8">
        <v>9</v>
      </c>
      <c r="C11" s="206" t="s">
        <v>12</v>
      </c>
      <c r="D11" s="8">
        <v>226</v>
      </c>
      <c r="E11" s="428"/>
      <c r="F11" s="207"/>
      <c r="G11" s="209"/>
      <c r="I11" s="437"/>
    </row>
    <row r="12" spans="2:9" s="208" customFormat="1" ht="18" customHeight="1">
      <c r="B12" s="8">
        <v>10</v>
      </c>
      <c r="C12" s="225" t="s">
        <v>13</v>
      </c>
      <c r="D12" s="8">
        <v>151</v>
      </c>
      <c r="E12" s="428"/>
      <c r="F12" s="207"/>
      <c r="G12" s="209"/>
      <c r="I12" s="437"/>
    </row>
    <row r="13" spans="2:9" s="208" customFormat="1" ht="18" customHeight="1">
      <c r="B13" s="8">
        <v>11</v>
      </c>
      <c r="C13" s="206" t="s">
        <v>14</v>
      </c>
      <c r="D13" s="8">
        <v>335</v>
      </c>
      <c r="E13" s="428"/>
      <c r="F13" s="207"/>
      <c r="G13" s="209"/>
      <c r="I13" s="437"/>
    </row>
    <row r="14" spans="2:9" s="208" customFormat="1" ht="18" customHeight="1">
      <c r="B14" s="8">
        <v>12</v>
      </c>
      <c r="C14" s="206" t="s">
        <v>15</v>
      </c>
      <c r="D14" s="8">
        <v>220</v>
      </c>
      <c r="E14" s="428"/>
      <c r="F14" s="207"/>
      <c r="G14" s="209"/>
      <c r="I14" s="437"/>
    </row>
    <row r="15" spans="2:9" s="208" customFormat="1" ht="18" customHeight="1">
      <c r="B15" s="8">
        <v>13</v>
      </c>
      <c r="C15" s="206" t="s">
        <v>16</v>
      </c>
      <c r="D15" s="8">
        <v>119</v>
      </c>
      <c r="E15" s="428"/>
      <c r="F15" s="207"/>
      <c r="G15" s="209"/>
      <c r="I15" s="437"/>
    </row>
    <row r="16" spans="2:9" s="208" customFormat="1" ht="18" customHeight="1">
      <c r="B16" s="8">
        <v>14</v>
      </c>
      <c r="C16" s="206" t="s">
        <v>17</v>
      </c>
      <c r="D16" s="8">
        <v>42</v>
      </c>
      <c r="E16" s="428"/>
      <c r="F16" s="207"/>
      <c r="G16" s="209"/>
      <c r="I16" s="437"/>
    </row>
    <row r="17" spans="1:9" s="208" customFormat="1" ht="18" customHeight="1">
      <c r="B17" s="8">
        <v>15</v>
      </c>
      <c r="C17" s="206" t="s">
        <v>18</v>
      </c>
      <c r="D17" s="266">
        <v>31</v>
      </c>
      <c r="F17" s="207"/>
      <c r="G17" s="209"/>
      <c r="H17" s="29"/>
      <c r="I17" s="437"/>
    </row>
    <row r="18" spans="1:9" s="208" customFormat="1" ht="18" customHeight="1">
      <c r="B18" s="8">
        <v>16</v>
      </c>
      <c r="C18" s="206" t="s">
        <v>19</v>
      </c>
      <c r="D18" s="266">
        <v>5</v>
      </c>
      <c r="E18" s="428"/>
      <c r="F18" s="207"/>
      <c r="G18" s="209"/>
      <c r="I18" s="437"/>
    </row>
    <row r="19" spans="1:9">
      <c r="B19" s="8"/>
      <c r="C19" s="210" t="s">
        <v>20</v>
      </c>
      <c r="D19" s="10">
        <f>SUM(D3:D18)</f>
        <v>2345</v>
      </c>
      <c r="E19" s="429"/>
      <c r="F19" s="2"/>
      <c r="I19" s="437"/>
    </row>
    <row r="21" spans="1:9">
      <c r="A21" s="77" t="s">
        <v>21</v>
      </c>
      <c r="B21" s="464" t="s">
        <v>22</v>
      </c>
      <c r="C21" s="464"/>
      <c r="D21" s="464" t="s">
        <v>23</v>
      </c>
      <c r="E21" s="464"/>
    </row>
    <row r="22" spans="1:9" ht="59.25" customHeight="1">
      <c r="A22" s="79" t="s">
        <v>24</v>
      </c>
      <c r="B22" s="462" t="s">
        <v>25</v>
      </c>
      <c r="C22" s="462"/>
      <c r="D22" s="463" t="s">
        <v>26</v>
      </c>
      <c r="E22" s="463"/>
    </row>
    <row r="23" spans="1:9" ht="60.2" customHeight="1">
      <c r="A23" s="79" t="s">
        <v>27</v>
      </c>
      <c r="B23" s="465" t="s">
        <v>28</v>
      </c>
      <c r="C23" s="462"/>
      <c r="D23" s="463" t="s">
        <v>29</v>
      </c>
      <c r="E23" s="463"/>
    </row>
    <row r="24" spans="1:9" ht="66.75" customHeight="1">
      <c r="A24" s="79" t="s">
        <v>30</v>
      </c>
      <c r="B24" s="462" t="s">
        <v>31</v>
      </c>
      <c r="C24" s="462"/>
      <c r="D24" s="463" t="s">
        <v>32</v>
      </c>
      <c r="E24" s="463"/>
    </row>
    <row r="25" spans="1:9" ht="75" customHeight="1">
      <c r="A25" s="79" t="s">
        <v>33</v>
      </c>
      <c r="B25" s="462" t="s">
        <v>34</v>
      </c>
      <c r="C25" s="462"/>
      <c r="D25" s="463" t="s">
        <v>35</v>
      </c>
      <c r="E25" s="463"/>
    </row>
    <row r="26" spans="1:9" ht="25.5" customHeight="1">
      <c r="A26" s="79" t="s">
        <v>36</v>
      </c>
      <c r="B26" s="462" t="s">
        <v>37</v>
      </c>
      <c r="C26" s="462"/>
      <c r="D26" s="463" t="s">
        <v>38</v>
      </c>
      <c r="E26" s="463"/>
    </row>
  </sheetData>
  <mergeCells count="13">
    <mergeCell ref="B1:D1"/>
    <mergeCell ref="B24:C24"/>
    <mergeCell ref="D24:E24"/>
    <mergeCell ref="D25:E25"/>
    <mergeCell ref="B25:C25"/>
    <mergeCell ref="B26:C26"/>
    <mergeCell ref="D26:E26"/>
    <mergeCell ref="D21:E21"/>
    <mergeCell ref="B21:C21"/>
    <mergeCell ref="B22:C22"/>
    <mergeCell ref="D22:E22"/>
    <mergeCell ref="B23:C23"/>
    <mergeCell ref="D23:E23"/>
  </mergeCells>
  <conditionalFormatting sqref="B21:B26">
    <cfRule type="duplicateValues" dxfId="13" priority="1"/>
  </conditionalFormatting>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1" manualBreakCount="1">
    <brk id="20" max="4"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249977111117893"/>
  </sheetPr>
  <dimension ref="A1:F253"/>
  <sheetViews>
    <sheetView topLeftCell="A40" zoomScaleNormal="100" workbookViewId="0">
      <selection activeCell="F240" sqref="F240"/>
    </sheetView>
  </sheetViews>
  <sheetFormatPr defaultColWidth="9.140625" defaultRowHeight="14.1"/>
  <cols>
    <col min="1" max="1" width="9.85546875" style="23" customWidth="1"/>
    <col min="2" max="2" width="79" style="9" customWidth="1"/>
    <col min="3" max="4" width="11.85546875" style="29" customWidth="1"/>
    <col min="5" max="5" width="40.85546875" style="9" customWidth="1"/>
    <col min="6" max="6" width="39.140625" style="252" customWidth="1"/>
    <col min="7" max="16384" width="9.140625" style="9"/>
  </cols>
  <sheetData>
    <row r="1" spans="1:6" s="81" customFormat="1" ht="14.45">
      <c r="A1" s="147" t="s">
        <v>21</v>
      </c>
      <c r="B1" s="147" t="s">
        <v>22</v>
      </c>
      <c r="C1" s="497" t="s">
        <v>23</v>
      </c>
      <c r="D1" s="508"/>
      <c r="E1" s="509"/>
    </row>
    <row r="2" spans="1:6" customFormat="1" ht="42.75" customHeight="1">
      <c r="A2" s="79" t="s">
        <v>24</v>
      </c>
      <c r="B2" s="173" t="s">
        <v>25</v>
      </c>
      <c r="C2" s="463" t="s">
        <v>26</v>
      </c>
      <c r="D2" s="463"/>
      <c r="E2" s="463"/>
    </row>
    <row r="3" spans="1:6" customFormat="1" ht="40.700000000000003" customHeight="1">
      <c r="A3" s="79" t="s">
        <v>27</v>
      </c>
      <c r="B3" s="179" t="s">
        <v>517</v>
      </c>
      <c r="C3" s="463" t="s">
        <v>29</v>
      </c>
      <c r="D3" s="463"/>
      <c r="E3" s="463"/>
    </row>
    <row r="4" spans="1:6" customFormat="1" ht="59.1" customHeight="1">
      <c r="A4" s="79" t="s">
        <v>30</v>
      </c>
      <c r="B4" s="173" t="s">
        <v>518</v>
      </c>
      <c r="C4" s="463" t="s">
        <v>32</v>
      </c>
      <c r="D4" s="463"/>
      <c r="E4" s="463"/>
    </row>
    <row r="5" spans="1:6" customFormat="1" ht="81.2" customHeight="1">
      <c r="A5" s="79" t="s">
        <v>33</v>
      </c>
      <c r="B5" s="173" t="s">
        <v>34</v>
      </c>
      <c r="C5" s="463" t="s">
        <v>35</v>
      </c>
      <c r="D5" s="463"/>
      <c r="E5" s="463"/>
    </row>
    <row r="6" spans="1:6" customFormat="1" ht="14.45">
      <c r="A6" s="85" t="s">
        <v>36</v>
      </c>
      <c r="B6" s="267" t="s">
        <v>716</v>
      </c>
      <c r="C6" s="502" t="s">
        <v>38</v>
      </c>
      <c r="D6" s="502"/>
      <c r="E6" s="502"/>
    </row>
    <row r="7" spans="1:6" ht="15.6">
      <c r="A7" s="499" t="s">
        <v>1656</v>
      </c>
      <c r="B7" s="499"/>
      <c r="C7" s="499"/>
      <c r="D7" s="499"/>
      <c r="E7" s="499"/>
    </row>
    <row r="8" spans="1:6" ht="27.95">
      <c r="A8" s="41" t="s">
        <v>44</v>
      </c>
      <c r="B8" s="41" t="s">
        <v>521</v>
      </c>
      <c r="C8" s="41" t="s">
        <v>46</v>
      </c>
      <c r="D8" s="41" t="s">
        <v>47</v>
      </c>
      <c r="E8" s="41" t="s">
        <v>48</v>
      </c>
    </row>
    <row r="9" spans="1:6" customFormat="1" ht="14.45">
      <c r="A9" s="69" t="s">
        <v>522</v>
      </c>
      <c r="B9" s="70"/>
      <c r="C9" s="70"/>
      <c r="D9" s="70"/>
      <c r="E9" s="145"/>
    </row>
    <row r="10" spans="1:6" ht="24.95">
      <c r="A10" s="15" t="s">
        <v>1657</v>
      </c>
      <c r="B10" s="18" t="s">
        <v>1658</v>
      </c>
      <c r="C10" s="89" t="s">
        <v>52</v>
      </c>
      <c r="D10" s="89" t="s">
        <v>24</v>
      </c>
      <c r="E10" s="205"/>
    </row>
    <row r="11" spans="1:6" ht="24.95">
      <c r="A11" s="15" t="s">
        <v>1659</v>
      </c>
      <c r="B11" s="18" t="s">
        <v>1660</v>
      </c>
      <c r="C11" s="89" t="s">
        <v>52</v>
      </c>
      <c r="D11" s="89" t="s">
        <v>24</v>
      </c>
      <c r="E11" s="114" t="s">
        <v>1661</v>
      </c>
      <c r="F11" s="9"/>
    </row>
    <row r="12" spans="1:6" ht="24.95">
      <c r="A12" s="15" t="s">
        <v>1662</v>
      </c>
      <c r="B12" s="48" t="s">
        <v>723</v>
      </c>
      <c r="C12" s="89" t="s">
        <v>52</v>
      </c>
      <c r="D12" s="89" t="s">
        <v>24</v>
      </c>
      <c r="E12" s="91"/>
      <c r="F12" s="9"/>
    </row>
    <row r="13" spans="1:6" ht="24.95">
      <c r="A13" s="15" t="s">
        <v>1663</v>
      </c>
      <c r="B13" s="35" t="s">
        <v>1664</v>
      </c>
      <c r="C13" s="89" t="s">
        <v>52</v>
      </c>
      <c r="D13" s="89" t="s">
        <v>24</v>
      </c>
      <c r="E13" s="117"/>
    </row>
    <row r="14" spans="1:6" ht="24.95">
      <c r="A14" s="15" t="s">
        <v>1665</v>
      </c>
      <c r="B14" s="35" t="s">
        <v>1666</v>
      </c>
      <c r="C14" s="89" t="s">
        <v>52</v>
      </c>
      <c r="D14" s="89" t="s">
        <v>24</v>
      </c>
      <c r="E14" s="117"/>
    </row>
    <row r="15" spans="1:6">
      <c r="A15" s="15" t="s">
        <v>1667</v>
      </c>
      <c r="B15" s="35" t="s">
        <v>1668</v>
      </c>
      <c r="C15" s="89" t="s">
        <v>52</v>
      </c>
      <c r="D15" s="89" t="s">
        <v>24</v>
      </c>
      <c r="E15" s="117"/>
    </row>
    <row r="16" spans="1:6" customFormat="1" ht="24.95">
      <c r="A16" s="15" t="s">
        <v>1669</v>
      </c>
      <c r="B16" s="52" t="s">
        <v>1670</v>
      </c>
      <c r="C16" s="89" t="s">
        <v>52</v>
      </c>
      <c r="D16" s="89" t="s">
        <v>24</v>
      </c>
      <c r="E16" s="104" t="s">
        <v>1671</v>
      </c>
    </row>
    <row r="17" spans="1:6" customFormat="1" ht="24.95">
      <c r="A17" s="15" t="s">
        <v>1672</v>
      </c>
      <c r="B17" s="18" t="s">
        <v>1673</v>
      </c>
      <c r="C17" s="89" t="s">
        <v>129</v>
      </c>
      <c r="D17" s="89" t="s">
        <v>24</v>
      </c>
      <c r="E17" s="104" t="s">
        <v>1674</v>
      </c>
    </row>
    <row r="18" spans="1:6" customFormat="1" ht="14.45">
      <c r="A18" s="15" t="s">
        <v>1675</v>
      </c>
      <c r="B18" s="52" t="s">
        <v>1676</v>
      </c>
      <c r="C18" s="89" t="s">
        <v>52</v>
      </c>
      <c r="D18" s="89" t="s">
        <v>24</v>
      </c>
      <c r="E18" s="103"/>
    </row>
    <row r="19" spans="1:6" customFormat="1" ht="14.45">
      <c r="A19" s="15" t="s">
        <v>1677</v>
      </c>
      <c r="B19" s="52" t="s">
        <v>1678</v>
      </c>
      <c r="C19" s="89" t="s">
        <v>52</v>
      </c>
      <c r="D19" s="89" t="s">
        <v>24</v>
      </c>
      <c r="E19" s="103"/>
    </row>
    <row r="20" spans="1:6" ht="24.95">
      <c r="A20" s="15" t="s">
        <v>1679</v>
      </c>
      <c r="B20" s="24" t="s">
        <v>1680</v>
      </c>
      <c r="C20" s="89" t="s">
        <v>52</v>
      </c>
      <c r="D20" s="89" t="s">
        <v>24</v>
      </c>
      <c r="E20" s="118"/>
      <c r="F20" s="9"/>
    </row>
    <row r="21" spans="1:6" customFormat="1" ht="14.45">
      <c r="A21" s="15" t="s">
        <v>1681</v>
      </c>
      <c r="B21" s="52" t="s">
        <v>1682</v>
      </c>
      <c r="C21" s="89" t="s">
        <v>52</v>
      </c>
      <c r="D21" s="89" t="s">
        <v>24</v>
      </c>
      <c r="E21" s="103"/>
    </row>
    <row r="22" spans="1:6" customFormat="1" ht="24.95">
      <c r="A22" s="15" t="s">
        <v>1683</v>
      </c>
      <c r="B22" s="52" t="s">
        <v>1684</v>
      </c>
      <c r="C22" s="89" t="s">
        <v>52</v>
      </c>
      <c r="D22" s="89" t="s">
        <v>24</v>
      </c>
      <c r="E22" s="103"/>
    </row>
    <row r="23" spans="1:6" customFormat="1" ht="24.95">
      <c r="A23" s="15" t="s">
        <v>1685</v>
      </c>
      <c r="B23" s="18" t="s">
        <v>1686</v>
      </c>
      <c r="C23" s="89" t="s">
        <v>52</v>
      </c>
      <c r="D23" s="89" t="s">
        <v>24</v>
      </c>
      <c r="E23" s="103"/>
    </row>
    <row r="24" spans="1:6" customFormat="1" ht="14.45">
      <c r="A24" s="15" t="s">
        <v>1687</v>
      </c>
      <c r="B24" s="18" t="s">
        <v>1688</v>
      </c>
      <c r="C24" s="89" t="s">
        <v>52</v>
      </c>
      <c r="D24" s="89" t="s">
        <v>24</v>
      </c>
      <c r="E24" s="103"/>
    </row>
    <row r="25" spans="1:6" customFormat="1" ht="14.45">
      <c r="A25" s="15" t="s">
        <v>1689</v>
      </c>
      <c r="B25" s="18" t="s">
        <v>1690</v>
      </c>
      <c r="C25" s="89" t="s">
        <v>52</v>
      </c>
      <c r="D25" s="89" t="s">
        <v>24</v>
      </c>
      <c r="E25" s="103"/>
    </row>
    <row r="26" spans="1:6" customFormat="1" ht="24.95">
      <c r="A26" s="15" t="s">
        <v>1691</v>
      </c>
      <c r="B26" s="18" t="s">
        <v>1692</v>
      </c>
      <c r="C26" s="89" t="s">
        <v>52</v>
      </c>
      <c r="D26" s="89" t="s">
        <v>24</v>
      </c>
      <c r="E26" s="103"/>
    </row>
    <row r="27" spans="1:6" customFormat="1" ht="15.75" customHeight="1">
      <c r="A27" s="15" t="s">
        <v>1693</v>
      </c>
      <c r="B27" s="18" t="s">
        <v>1694</v>
      </c>
      <c r="C27" s="89" t="s">
        <v>52</v>
      </c>
      <c r="D27" s="89" t="s">
        <v>24</v>
      </c>
      <c r="E27" s="103"/>
    </row>
    <row r="28" spans="1:6" customFormat="1" ht="14.45">
      <c r="A28" s="15" t="s">
        <v>1695</v>
      </c>
      <c r="B28" s="46" t="s">
        <v>1696</v>
      </c>
      <c r="C28" s="89" t="s">
        <v>52</v>
      </c>
      <c r="D28" s="89" t="s">
        <v>24</v>
      </c>
      <c r="E28" s="103"/>
    </row>
    <row r="29" spans="1:6" customFormat="1" ht="24.95">
      <c r="A29" s="15" t="s">
        <v>1697</v>
      </c>
      <c r="B29" s="48" t="s">
        <v>1698</v>
      </c>
      <c r="C29" s="89" t="s">
        <v>52</v>
      </c>
      <c r="D29" s="89" t="s">
        <v>24</v>
      </c>
      <c r="E29" s="103"/>
    </row>
    <row r="30" spans="1:6" customFormat="1" ht="24.95">
      <c r="A30" s="15" t="s">
        <v>1699</v>
      </c>
      <c r="B30" s="48" t="s">
        <v>1700</v>
      </c>
      <c r="C30" s="89" t="s">
        <v>52</v>
      </c>
      <c r="D30" s="89" t="s">
        <v>24</v>
      </c>
      <c r="E30" s="103"/>
    </row>
    <row r="31" spans="1:6" customFormat="1" ht="14.45">
      <c r="A31" s="490" t="s">
        <v>1701</v>
      </c>
      <c r="B31" s="491"/>
      <c r="C31" s="106"/>
      <c r="D31" s="106"/>
      <c r="E31" s="103"/>
    </row>
    <row r="32" spans="1:6" customFormat="1" ht="14.45">
      <c r="A32" s="15" t="str">
        <f t="shared" ref="A32:A75" ca="1" si="0">IF(ISNUMBER(VALUE(RIGHT(INDIRECT(ADDRESS(ROW()-1,COLUMN())),1))),("BEN."&amp;RIGHT(INDIRECT(ADDRESS(ROW()-1,COLUMN())),LEN(INDIRECT(ADDRESS(ROW()-1,COLUMN())))-FIND(".",INDIRECT(ADDRESS(ROW()-1,COLUMN()))))+1),("BEN."&amp;RIGHT(INDIRECT(ADDRESS(ROW()-2,COLUMN())),LEN(INDIRECT(ADDRESS(ROW()-2,COLUMN())))-FIND(".",INDIRECT(ADDRESS(ROW()-2,COLUMN()))))+1))</f>
        <v>BEN.22</v>
      </c>
      <c r="B32" s="178" t="s">
        <v>1702</v>
      </c>
      <c r="C32" s="89" t="s">
        <v>52</v>
      </c>
      <c r="D32" s="89" t="s">
        <v>24</v>
      </c>
      <c r="E32" s="103"/>
    </row>
    <row r="33" spans="1:5" customFormat="1" ht="14.45">
      <c r="A33" s="15" t="str">
        <f t="shared" ca="1" si="0"/>
        <v>BEN.23</v>
      </c>
      <c r="B33" s="178" t="s">
        <v>1703</v>
      </c>
      <c r="C33" s="89" t="s">
        <v>52</v>
      </c>
      <c r="D33" s="89" t="s">
        <v>24</v>
      </c>
      <c r="E33" s="103"/>
    </row>
    <row r="34" spans="1:5" customFormat="1" ht="14.45">
      <c r="A34" s="15" t="str">
        <f t="shared" ca="1" si="0"/>
        <v>BEN.24</v>
      </c>
      <c r="B34" s="178" t="s">
        <v>1704</v>
      </c>
      <c r="C34" s="89" t="s">
        <v>52</v>
      </c>
      <c r="D34" s="89" t="s">
        <v>24</v>
      </c>
      <c r="E34" s="103"/>
    </row>
    <row r="35" spans="1:5" customFormat="1" ht="14.45">
      <c r="A35" s="15" t="str">
        <f t="shared" ca="1" si="0"/>
        <v>BEN.25</v>
      </c>
      <c r="B35" s="178" t="s">
        <v>1705</v>
      </c>
      <c r="C35" s="89" t="s">
        <v>52</v>
      </c>
      <c r="D35" s="89" t="s">
        <v>24</v>
      </c>
      <c r="E35" s="103"/>
    </row>
    <row r="36" spans="1:5" customFormat="1" ht="14.45">
      <c r="A36" s="15" t="str">
        <f t="shared" ca="1" si="0"/>
        <v>BEN.26</v>
      </c>
      <c r="B36" s="178" t="s">
        <v>1706</v>
      </c>
      <c r="C36" s="89" t="s">
        <v>52</v>
      </c>
      <c r="D36" s="89" t="s">
        <v>24</v>
      </c>
      <c r="E36" s="103"/>
    </row>
    <row r="37" spans="1:5" customFormat="1" ht="14.45">
      <c r="A37" s="15" t="str">
        <f t="shared" ca="1" si="0"/>
        <v>BEN.27</v>
      </c>
      <c r="B37" s="178" t="s">
        <v>1707</v>
      </c>
      <c r="C37" s="89" t="s">
        <v>52</v>
      </c>
      <c r="D37" s="89" t="s">
        <v>24</v>
      </c>
      <c r="E37" s="103"/>
    </row>
    <row r="38" spans="1:5" customFormat="1" ht="14.45">
      <c r="A38" s="15" t="str">
        <f t="shared" ca="1" si="0"/>
        <v>BEN.28</v>
      </c>
      <c r="B38" s="178" t="s">
        <v>1708</v>
      </c>
      <c r="C38" s="89" t="s">
        <v>52</v>
      </c>
      <c r="D38" s="89" t="s">
        <v>24</v>
      </c>
      <c r="E38" s="103"/>
    </row>
    <row r="39" spans="1:5" customFormat="1" ht="14.45">
      <c r="A39" s="15" t="str">
        <f t="shared" ca="1" si="0"/>
        <v>BEN.29</v>
      </c>
      <c r="B39" s="178" t="s">
        <v>1709</v>
      </c>
      <c r="C39" s="89" t="s">
        <v>52</v>
      </c>
      <c r="D39" s="89" t="s">
        <v>24</v>
      </c>
      <c r="E39" s="103"/>
    </row>
    <row r="40" spans="1:5" customFormat="1" ht="24.95">
      <c r="A40" s="15" t="str">
        <f t="shared" ca="1" si="0"/>
        <v>BEN.30</v>
      </c>
      <c r="B40" s="178" t="s">
        <v>1710</v>
      </c>
      <c r="C40" s="89" t="s">
        <v>52</v>
      </c>
      <c r="D40" s="89" t="s">
        <v>24</v>
      </c>
      <c r="E40" s="103"/>
    </row>
    <row r="41" spans="1:5" customFormat="1" ht="27" customHeight="1">
      <c r="A41" s="490" t="s">
        <v>1711</v>
      </c>
      <c r="B41" s="491"/>
      <c r="C41" s="106"/>
      <c r="D41" s="106"/>
      <c r="E41" s="103"/>
    </row>
    <row r="42" spans="1:5" customFormat="1" ht="14.45">
      <c r="A42" s="15" t="str">
        <f t="shared" ca="1" si="0"/>
        <v>BEN.31</v>
      </c>
      <c r="B42" s="178" t="s">
        <v>1712</v>
      </c>
      <c r="C42" s="89" t="s">
        <v>52</v>
      </c>
      <c r="D42" s="89" t="s">
        <v>24</v>
      </c>
      <c r="E42" s="103"/>
    </row>
    <row r="43" spans="1:5" customFormat="1" ht="14.45">
      <c r="A43" s="15" t="str">
        <f t="shared" ca="1" si="0"/>
        <v>BEN.32</v>
      </c>
      <c r="B43" s="178" t="s">
        <v>1713</v>
      </c>
      <c r="C43" s="89" t="s">
        <v>52</v>
      </c>
      <c r="D43" s="89" t="s">
        <v>24</v>
      </c>
      <c r="E43" s="103"/>
    </row>
    <row r="44" spans="1:5" customFormat="1" ht="14.45">
      <c r="A44" s="15" t="str">
        <f t="shared" ca="1" si="0"/>
        <v>BEN.33</v>
      </c>
      <c r="B44" s="178" t="s">
        <v>1714</v>
      </c>
      <c r="C44" s="89" t="s">
        <v>52</v>
      </c>
      <c r="D44" s="89" t="s">
        <v>24</v>
      </c>
      <c r="E44" s="103"/>
    </row>
    <row r="45" spans="1:5" customFormat="1" ht="14.45">
      <c r="A45" s="15" t="str">
        <f t="shared" ca="1" si="0"/>
        <v>BEN.34</v>
      </c>
      <c r="B45" s="178" t="s">
        <v>1715</v>
      </c>
      <c r="C45" s="89" t="s">
        <v>52</v>
      </c>
      <c r="D45" s="89" t="s">
        <v>24</v>
      </c>
      <c r="E45" s="103"/>
    </row>
    <row r="46" spans="1:5" customFormat="1" ht="14.45">
      <c r="A46" s="15" t="str">
        <f t="shared" ca="1" si="0"/>
        <v>BEN.35</v>
      </c>
      <c r="B46" s="178" t="s">
        <v>1716</v>
      </c>
      <c r="C46" s="89" t="s">
        <v>52</v>
      </c>
      <c r="D46" s="89" t="s">
        <v>24</v>
      </c>
      <c r="E46" s="103"/>
    </row>
    <row r="47" spans="1:5" customFormat="1" ht="17.100000000000001" customHeight="1">
      <c r="A47" s="15" t="str">
        <f t="shared" ca="1" si="0"/>
        <v>BEN.36</v>
      </c>
      <c r="B47" s="178" t="s">
        <v>1717</v>
      </c>
      <c r="C47" s="89" t="s">
        <v>52</v>
      </c>
      <c r="D47" s="89" t="s">
        <v>24</v>
      </c>
      <c r="E47" s="103"/>
    </row>
    <row r="48" spans="1:5" customFormat="1" ht="14.45">
      <c r="A48" s="15" t="str">
        <f t="shared" ca="1" si="0"/>
        <v>BEN.37</v>
      </c>
      <c r="B48" s="178" t="s">
        <v>1718</v>
      </c>
      <c r="C48" s="89" t="s">
        <v>52</v>
      </c>
      <c r="D48" s="89" t="s">
        <v>24</v>
      </c>
      <c r="E48" s="103"/>
    </row>
    <row r="49" spans="1:5" customFormat="1" ht="14.45">
      <c r="A49" s="15" t="str">
        <f t="shared" ca="1" si="0"/>
        <v>BEN.38</v>
      </c>
      <c r="B49" s="178" t="s">
        <v>1719</v>
      </c>
      <c r="C49" s="89" t="s">
        <v>52</v>
      </c>
      <c r="D49" s="89" t="s">
        <v>24</v>
      </c>
      <c r="E49" s="103"/>
    </row>
    <row r="50" spans="1:5" customFormat="1" ht="14.45">
      <c r="A50" s="15" t="str">
        <f t="shared" ca="1" si="0"/>
        <v>BEN.39</v>
      </c>
      <c r="B50" s="178" t="s">
        <v>1720</v>
      </c>
      <c r="C50" s="89" t="s">
        <v>52</v>
      </c>
      <c r="D50" s="89" t="s">
        <v>24</v>
      </c>
      <c r="E50" s="103"/>
    </row>
    <row r="51" spans="1:5" customFormat="1" ht="14.45">
      <c r="A51" s="15" t="str">
        <f t="shared" ca="1" si="0"/>
        <v>BEN.40</v>
      </c>
      <c r="B51" s="178" t="s">
        <v>1721</v>
      </c>
      <c r="C51" s="89" t="s">
        <v>52</v>
      </c>
      <c r="D51" s="89" t="s">
        <v>24</v>
      </c>
      <c r="E51" s="103"/>
    </row>
    <row r="52" spans="1:5" customFormat="1" ht="14.45">
      <c r="A52" s="15" t="str">
        <f t="shared" ca="1" si="0"/>
        <v>BEN.41</v>
      </c>
      <c r="B52" s="178" t="s">
        <v>1722</v>
      </c>
      <c r="C52" s="89" t="s">
        <v>52</v>
      </c>
      <c r="D52" s="89" t="s">
        <v>24</v>
      </c>
      <c r="E52" s="103"/>
    </row>
    <row r="53" spans="1:5" customFormat="1" ht="14.45">
      <c r="A53" s="15" t="str">
        <f t="shared" ca="1" si="0"/>
        <v>BEN.42</v>
      </c>
      <c r="B53" s="178" t="s">
        <v>1723</v>
      </c>
      <c r="C53" s="89" t="s">
        <v>52</v>
      </c>
      <c r="D53" s="89" t="s">
        <v>24</v>
      </c>
      <c r="E53" s="103"/>
    </row>
    <row r="54" spans="1:5" customFormat="1" ht="14.45">
      <c r="A54" s="15" t="str">
        <f t="shared" ca="1" si="0"/>
        <v>BEN.43</v>
      </c>
      <c r="B54" s="178" t="s">
        <v>621</v>
      </c>
      <c r="C54" s="89" t="s">
        <v>52</v>
      </c>
      <c r="D54" s="89" t="s">
        <v>24</v>
      </c>
      <c r="E54" s="103"/>
    </row>
    <row r="55" spans="1:5" customFormat="1" ht="37.5">
      <c r="A55" s="15" t="str">
        <f t="shared" ca="1" si="0"/>
        <v>BEN.44</v>
      </c>
      <c r="B55" s="18" t="s">
        <v>1724</v>
      </c>
      <c r="C55" s="89" t="s">
        <v>52</v>
      </c>
      <c r="D55" s="89" t="s">
        <v>24</v>
      </c>
      <c r="E55" s="103"/>
    </row>
    <row r="56" spans="1:5" customFormat="1" ht="37.5">
      <c r="A56" s="15" t="str">
        <f t="shared" ca="1" si="0"/>
        <v>BEN.45</v>
      </c>
      <c r="B56" s="18" t="s">
        <v>1725</v>
      </c>
      <c r="C56" s="89" t="s">
        <v>52</v>
      </c>
      <c r="D56" s="89" t="s">
        <v>24</v>
      </c>
      <c r="E56" s="103"/>
    </row>
    <row r="57" spans="1:5" customFormat="1" ht="24.95">
      <c r="A57" s="15" t="str">
        <f t="shared" ca="1" si="0"/>
        <v>BEN.46</v>
      </c>
      <c r="B57" s="21" t="s">
        <v>1726</v>
      </c>
      <c r="C57" s="89" t="s">
        <v>52</v>
      </c>
      <c r="D57" s="89" t="s">
        <v>24</v>
      </c>
      <c r="E57" s="103"/>
    </row>
    <row r="58" spans="1:5" customFormat="1" ht="24.95">
      <c r="A58" s="15" t="str">
        <f t="shared" ca="1" si="0"/>
        <v>BEN.47</v>
      </c>
      <c r="B58" s="18" t="s">
        <v>1727</v>
      </c>
      <c r="C58" s="89" t="s">
        <v>52</v>
      </c>
      <c r="D58" s="89" t="s">
        <v>24</v>
      </c>
      <c r="E58" s="103"/>
    </row>
    <row r="59" spans="1:5" customFormat="1" ht="24.95">
      <c r="A59" s="15" t="str">
        <f t="shared" ca="1" si="0"/>
        <v>BEN.48</v>
      </c>
      <c r="B59" s="18" t="s">
        <v>1728</v>
      </c>
      <c r="C59" s="89" t="s">
        <v>52</v>
      </c>
      <c r="D59" s="89" t="s">
        <v>24</v>
      </c>
      <c r="E59" s="103"/>
    </row>
    <row r="60" spans="1:5" customFormat="1" ht="14.45">
      <c r="A60" s="15" t="str">
        <f t="shared" ca="1" si="0"/>
        <v>BEN.49</v>
      </c>
      <c r="B60" s="18" t="s">
        <v>1729</v>
      </c>
      <c r="C60" s="89" t="s">
        <v>52</v>
      </c>
      <c r="D60" s="89" t="s">
        <v>24</v>
      </c>
      <c r="E60" s="103"/>
    </row>
    <row r="61" spans="1:5" customFormat="1" ht="14.45">
      <c r="A61" s="15" t="str">
        <f t="shared" ca="1" si="0"/>
        <v>BEN.50</v>
      </c>
      <c r="B61" s="18" t="s">
        <v>1730</v>
      </c>
      <c r="C61" s="89" t="s">
        <v>52</v>
      </c>
      <c r="D61" s="89" t="s">
        <v>24</v>
      </c>
      <c r="E61" s="103"/>
    </row>
    <row r="62" spans="1:5" customFormat="1" ht="16.5" customHeight="1">
      <c r="A62" s="15" t="str">
        <f t="shared" ca="1" si="0"/>
        <v>BEN.51</v>
      </c>
      <c r="B62" s="52" t="s">
        <v>1731</v>
      </c>
      <c r="C62" s="89" t="s">
        <v>52</v>
      </c>
      <c r="D62" s="89" t="s">
        <v>24</v>
      </c>
      <c r="E62" s="103"/>
    </row>
    <row r="63" spans="1:5" customFormat="1" ht="37.5">
      <c r="A63" s="15" t="str">
        <f t="shared" ca="1" si="0"/>
        <v>BEN.52</v>
      </c>
      <c r="B63" s="18" t="s">
        <v>1732</v>
      </c>
      <c r="C63" s="89" t="s">
        <v>52</v>
      </c>
      <c r="D63" s="89" t="s">
        <v>24</v>
      </c>
      <c r="E63" s="103"/>
    </row>
    <row r="64" spans="1:5" customFormat="1" ht="24.95">
      <c r="A64" s="15" t="str">
        <f t="shared" ca="1" si="0"/>
        <v>BEN.53</v>
      </c>
      <c r="B64" s="18" t="s">
        <v>1733</v>
      </c>
      <c r="C64" s="89" t="s">
        <v>52</v>
      </c>
      <c r="D64" s="89" t="s">
        <v>24</v>
      </c>
      <c r="E64" s="103"/>
    </row>
    <row r="65" spans="1:6" customFormat="1" ht="24.95">
      <c r="A65" s="15" t="str">
        <f t="shared" ca="1" si="0"/>
        <v>BEN.54</v>
      </c>
      <c r="B65" s="18" t="s">
        <v>1734</v>
      </c>
      <c r="C65" s="89" t="s">
        <v>52</v>
      </c>
      <c r="D65" s="89" t="s">
        <v>24</v>
      </c>
      <c r="E65" s="103"/>
    </row>
    <row r="66" spans="1:6" customFormat="1" ht="27" customHeight="1">
      <c r="A66" s="15" t="str">
        <f t="shared" ca="1" si="0"/>
        <v>BEN.55</v>
      </c>
      <c r="B66" s="16" t="s">
        <v>1735</v>
      </c>
      <c r="C66" s="89" t="s">
        <v>52</v>
      </c>
      <c r="D66" s="89" t="s">
        <v>24</v>
      </c>
      <c r="E66" s="119"/>
    </row>
    <row r="67" spans="1:6" customFormat="1" ht="14.45">
      <c r="A67" s="15" t="str">
        <f t="shared" ca="1" si="0"/>
        <v>BEN.56</v>
      </c>
      <c r="B67" s="18" t="s">
        <v>1736</v>
      </c>
      <c r="C67" s="89" t="s">
        <v>52</v>
      </c>
      <c r="D67" s="89" t="s">
        <v>24</v>
      </c>
      <c r="E67" s="104"/>
    </row>
    <row r="68" spans="1:6" customFormat="1" ht="14.45">
      <c r="A68" s="15" t="str">
        <f t="shared" ca="1" si="0"/>
        <v>BEN.57</v>
      </c>
      <c r="B68" s="18" t="s">
        <v>1737</v>
      </c>
      <c r="C68" s="89" t="s">
        <v>52</v>
      </c>
      <c r="D68" s="89" t="s">
        <v>24</v>
      </c>
      <c r="E68" s="103"/>
    </row>
    <row r="69" spans="1:6" customFormat="1" ht="14.45">
      <c r="A69" s="15" t="str">
        <f t="shared" ca="1" si="0"/>
        <v>BEN.58</v>
      </c>
      <c r="B69" s="18" t="s">
        <v>1738</v>
      </c>
      <c r="C69" s="89" t="s">
        <v>52</v>
      </c>
      <c r="D69" s="89" t="s">
        <v>30</v>
      </c>
      <c r="E69" s="103"/>
    </row>
    <row r="70" spans="1:6" ht="24.95">
      <c r="A70" s="15" t="str">
        <f t="shared" ca="1" si="0"/>
        <v>BEN.59</v>
      </c>
      <c r="B70" s="33" t="s">
        <v>1739</v>
      </c>
      <c r="C70" s="89" t="s">
        <v>52</v>
      </c>
      <c r="D70" s="89" t="s">
        <v>24</v>
      </c>
      <c r="E70" s="104"/>
      <c r="F70" s="9"/>
    </row>
    <row r="71" spans="1:6">
      <c r="A71" s="15" t="str">
        <f t="shared" ca="1" si="0"/>
        <v>BEN.60</v>
      </c>
      <c r="B71" s="33" t="s">
        <v>1740</v>
      </c>
      <c r="C71" s="89" t="s">
        <v>52</v>
      </c>
      <c r="D71" s="89" t="s">
        <v>24</v>
      </c>
      <c r="E71" s="104"/>
      <c r="F71" s="9"/>
    </row>
    <row r="72" spans="1:6" customFormat="1" ht="14.45">
      <c r="A72" s="69" t="s">
        <v>1741</v>
      </c>
      <c r="B72" s="70"/>
      <c r="C72" s="70"/>
      <c r="D72" s="70"/>
      <c r="E72" s="145"/>
    </row>
    <row r="73" spans="1:6" customFormat="1" ht="14.45">
      <c r="A73" s="15" t="str">
        <f t="shared" ca="1" si="0"/>
        <v>BEN.61</v>
      </c>
      <c r="B73" s="18" t="s">
        <v>1742</v>
      </c>
      <c r="C73" s="89" t="s">
        <v>52</v>
      </c>
      <c r="D73" s="89" t="s">
        <v>24</v>
      </c>
      <c r="E73" s="103"/>
    </row>
    <row r="74" spans="1:6" customFormat="1" ht="14.45">
      <c r="A74" s="15" t="str">
        <f t="shared" ca="1" si="0"/>
        <v>BEN.62</v>
      </c>
      <c r="B74" s="18" t="s">
        <v>1743</v>
      </c>
      <c r="C74" s="89" t="s">
        <v>52</v>
      </c>
      <c r="D74" s="89" t="s">
        <v>24</v>
      </c>
      <c r="E74" s="103"/>
    </row>
    <row r="75" spans="1:6" customFormat="1" ht="14.45">
      <c r="A75" s="15" t="str">
        <f t="shared" ca="1" si="0"/>
        <v>BEN.63</v>
      </c>
      <c r="B75" s="52" t="s">
        <v>1744</v>
      </c>
      <c r="C75" s="89" t="s">
        <v>52</v>
      </c>
      <c r="D75" s="89" t="s">
        <v>24</v>
      </c>
      <c r="E75" s="103"/>
    </row>
    <row r="76" spans="1:6" customFormat="1" ht="14.45">
      <c r="A76" s="490" t="s">
        <v>1745</v>
      </c>
      <c r="B76" s="491"/>
      <c r="C76" s="106"/>
      <c r="D76" s="106"/>
      <c r="E76" s="103"/>
    </row>
    <row r="77" spans="1:6" customFormat="1" ht="14.45">
      <c r="A77" s="15" t="str">
        <f t="shared" ref="A77:A106" ca="1" si="1">IF(ISNUMBER(VALUE(RIGHT(INDIRECT(ADDRESS(ROW()-1,COLUMN())),1))),("BEN."&amp;RIGHT(INDIRECT(ADDRESS(ROW()-1,COLUMN())),LEN(INDIRECT(ADDRESS(ROW()-1,COLUMN())))-FIND(".",INDIRECT(ADDRESS(ROW()-1,COLUMN()))))+1),("BEN."&amp;RIGHT(INDIRECT(ADDRESS(ROW()-2,COLUMN())),LEN(INDIRECT(ADDRESS(ROW()-2,COLUMN())))-FIND(".",INDIRECT(ADDRESS(ROW()-2,COLUMN()))))+1))</f>
        <v>BEN.64</v>
      </c>
      <c r="B77" s="178" t="s">
        <v>1746</v>
      </c>
      <c r="C77" s="89" t="s">
        <v>52</v>
      </c>
      <c r="D77" s="89" t="s">
        <v>24</v>
      </c>
      <c r="E77" s="103"/>
    </row>
    <row r="78" spans="1:6" customFormat="1" ht="24.95">
      <c r="A78" s="15" t="str">
        <f t="shared" ca="1" si="1"/>
        <v>BEN.65</v>
      </c>
      <c r="B78" s="184" t="s">
        <v>1747</v>
      </c>
      <c r="C78" s="89" t="s">
        <v>52</v>
      </c>
      <c r="D78" s="89" t="s">
        <v>24</v>
      </c>
      <c r="E78" s="92"/>
      <c r="F78" s="261"/>
    </row>
    <row r="79" spans="1:6" customFormat="1" ht="24.95">
      <c r="A79" s="15" t="str">
        <f t="shared" ca="1" si="1"/>
        <v>BEN.66</v>
      </c>
      <c r="B79" s="184" t="s">
        <v>1748</v>
      </c>
      <c r="C79" s="89" t="s">
        <v>52</v>
      </c>
      <c r="D79" s="89" t="s">
        <v>24</v>
      </c>
      <c r="E79" s="92"/>
      <c r="F79" s="261"/>
    </row>
    <row r="80" spans="1:6" customFormat="1" ht="14.45">
      <c r="A80" s="15" t="str">
        <f t="shared" ca="1" si="1"/>
        <v>BEN.67</v>
      </c>
      <c r="B80" s="181" t="s">
        <v>1749</v>
      </c>
      <c r="C80" s="89" t="s">
        <v>52</v>
      </c>
      <c r="D80" s="89" t="s">
        <v>24</v>
      </c>
      <c r="E80" s="103"/>
    </row>
    <row r="81" spans="1:6" customFormat="1" ht="24.95">
      <c r="A81" s="15" t="str">
        <f t="shared" ca="1" si="1"/>
        <v>BEN.68</v>
      </c>
      <c r="B81" s="181" t="s">
        <v>1750</v>
      </c>
      <c r="C81" s="89" t="s">
        <v>52</v>
      </c>
      <c r="D81" s="89" t="s">
        <v>24</v>
      </c>
      <c r="E81" s="103"/>
    </row>
    <row r="82" spans="1:6" customFormat="1" ht="16.5" customHeight="1">
      <c r="A82" s="15" t="str">
        <f t="shared" ca="1" si="1"/>
        <v>BEN.69</v>
      </c>
      <c r="B82" s="178" t="s">
        <v>1751</v>
      </c>
      <c r="C82" s="89" t="s">
        <v>52</v>
      </c>
      <c r="D82" s="89" t="s">
        <v>24</v>
      </c>
      <c r="E82" s="103"/>
    </row>
    <row r="83" spans="1:6" customFormat="1" ht="14.45">
      <c r="A83" s="15" t="str">
        <f t="shared" ca="1" si="1"/>
        <v>BEN.70</v>
      </c>
      <c r="B83" s="178" t="s">
        <v>621</v>
      </c>
      <c r="C83" s="89" t="s">
        <v>52</v>
      </c>
      <c r="D83" s="89" t="s">
        <v>24</v>
      </c>
      <c r="E83" s="103"/>
    </row>
    <row r="84" spans="1:6" ht="24.95">
      <c r="A84" s="15" t="str">
        <f t="shared" ca="1" si="1"/>
        <v>BEN.71</v>
      </c>
      <c r="B84" s="24" t="s">
        <v>1752</v>
      </c>
      <c r="C84" s="89" t="s">
        <v>52</v>
      </c>
      <c r="D84" s="89" t="s">
        <v>24</v>
      </c>
      <c r="E84" s="290"/>
      <c r="F84" s="9"/>
    </row>
    <row r="85" spans="1:6" ht="24.95">
      <c r="A85" s="15" t="str">
        <f t="shared" ca="1" si="1"/>
        <v>BEN.72</v>
      </c>
      <c r="B85" s="24" t="s">
        <v>1753</v>
      </c>
      <c r="C85" s="89" t="s">
        <v>52</v>
      </c>
      <c r="D85" s="89" t="s">
        <v>24</v>
      </c>
      <c r="E85" s="250"/>
      <c r="F85" s="9"/>
    </row>
    <row r="86" spans="1:6" ht="25.5">
      <c r="A86" s="15" t="str">
        <f t="shared" ca="1" si="1"/>
        <v>BEN.73</v>
      </c>
      <c r="B86" s="20" t="s">
        <v>1754</v>
      </c>
      <c r="C86" s="89" t="s">
        <v>52</v>
      </c>
      <c r="D86" s="89" t="s">
        <v>24</v>
      </c>
      <c r="E86" s="290"/>
      <c r="F86" s="9"/>
    </row>
    <row r="87" spans="1:6" ht="27" customHeight="1">
      <c r="A87" s="15" t="str">
        <f t="shared" ca="1" si="1"/>
        <v>BEN.74</v>
      </c>
      <c r="B87" s="20" t="s">
        <v>1755</v>
      </c>
      <c r="C87" s="89" t="s">
        <v>52</v>
      </c>
      <c r="D87" s="89" t="s">
        <v>24</v>
      </c>
      <c r="E87" s="290"/>
      <c r="F87" s="9"/>
    </row>
    <row r="88" spans="1:6" customFormat="1" ht="14.45">
      <c r="A88" s="15" t="str">
        <f t="shared" ca="1" si="1"/>
        <v>BEN.75</v>
      </c>
      <c r="B88" s="18" t="s">
        <v>1756</v>
      </c>
      <c r="C88" s="89" t="s">
        <v>52</v>
      </c>
      <c r="D88" s="89" t="s">
        <v>24</v>
      </c>
      <c r="E88" s="103"/>
    </row>
    <row r="89" spans="1:6" customFormat="1" ht="24.95">
      <c r="A89" s="15" t="str">
        <f t="shared" ca="1" si="1"/>
        <v>BEN.76</v>
      </c>
      <c r="B89" s="18" t="s">
        <v>1757</v>
      </c>
      <c r="C89" s="89" t="s">
        <v>52</v>
      </c>
      <c r="D89" s="89" t="s">
        <v>24</v>
      </c>
      <c r="E89" s="250"/>
    </row>
    <row r="90" spans="1:6" customFormat="1" ht="14.45">
      <c r="A90" s="15" t="str">
        <f t="shared" ca="1" si="1"/>
        <v>BEN.77</v>
      </c>
      <c r="B90" s="18" t="s">
        <v>1758</v>
      </c>
      <c r="C90" s="89" t="s">
        <v>52</v>
      </c>
      <c r="D90" s="89" t="s">
        <v>24</v>
      </c>
      <c r="E90" s="103"/>
    </row>
    <row r="91" spans="1:6" customFormat="1" ht="24.95">
      <c r="A91" s="15" t="str">
        <f t="shared" ca="1" si="1"/>
        <v>BEN.78</v>
      </c>
      <c r="B91" s="18" t="s">
        <v>1759</v>
      </c>
      <c r="C91" s="89" t="s">
        <v>52</v>
      </c>
      <c r="D91" s="89" t="s">
        <v>24</v>
      </c>
      <c r="E91" s="103"/>
    </row>
    <row r="92" spans="1:6" customFormat="1" ht="14.45">
      <c r="A92" s="15" t="str">
        <f t="shared" ca="1" si="1"/>
        <v>BEN.79</v>
      </c>
      <c r="B92" s="18" t="s">
        <v>1760</v>
      </c>
      <c r="C92" s="89" t="s">
        <v>52</v>
      </c>
      <c r="D92" s="89" t="s">
        <v>24</v>
      </c>
      <c r="E92" s="103"/>
    </row>
    <row r="93" spans="1:6" customFormat="1" ht="15" customHeight="1">
      <c r="A93" s="15" t="str">
        <f t="shared" ca="1" si="1"/>
        <v>BEN.80</v>
      </c>
      <c r="B93" s="18" t="s">
        <v>1761</v>
      </c>
      <c r="C93" s="89" t="s">
        <v>52</v>
      </c>
      <c r="D93" s="89" t="s">
        <v>24</v>
      </c>
      <c r="E93" s="103"/>
    </row>
    <row r="94" spans="1:6" customFormat="1" ht="24.95">
      <c r="A94" s="15" t="str">
        <f t="shared" ca="1" si="1"/>
        <v>BEN.81</v>
      </c>
      <c r="B94" s="18" t="s">
        <v>1762</v>
      </c>
      <c r="C94" s="89" t="s">
        <v>52</v>
      </c>
      <c r="D94" s="89" t="s">
        <v>24</v>
      </c>
      <c r="E94" s="103"/>
    </row>
    <row r="95" spans="1:6" customFormat="1" ht="17.25" customHeight="1">
      <c r="A95" s="15" t="str">
        <f t="shared" ca="1" si="1"/>
        <v>BEN.82</v>
      </c>
      <c r="B95" s="18" t="s">
        <v>1763</v>
      </c>
      <c r="C95" s="89" t="s">
        <v>52</v>
      </c>
      <c r="D95" s="89" t="s">
        <v>24</v>
      </c>
      <c r="E95" s="103"/>
    </row>
    <row r="96" spans="1:6" customFormat="1" ht="24.95">
      <c r="A96" s="15" t="str">
        <f t="shared" ca="1" si="1"/>
        <v>BEN.83</v>
      </c>
      <c r="B96" s="18" t="s">
        <v>1764</v>
      </c>
      <c r="C96" s="89" t="s">
        <v>52</v>
      </c>
      <c r="D96" s="89" t="s">
        <v>24</v>
      </c>
      <c r="E96" s="103"/>
    </row>
    <row r="97" spans="1:6" customFormat="1" ht="24.95">
      <c r="A97" s="15" t="str">
        <f t="shared" ca="1" si="1"/>
        <v>BEN.84</v>
      </c>
      <c r="B97" s="18" t="s">
        <v>1765</v>
      </c>
      <c r="C97" s="89" t="s">
        <v>52</v>
      </c>
      <c r="D97" s="89" t="s">
        <v>24</v>
      </c>
      <c r="E97" s="103"/>
    </row>
    <row r="98" spans="1:6" customFormat="1" ht="24.95">
      <c r="A98" s="15" t="str">
        <f t="shared" ca="1" si="1"/>
        <v>BEN.85</v>
      </c>
      <c r="B98" s="18" t="s">
        <v>1766</v>
      </c>
      <c r="C98" s="89" t="s">
        <v>52</v>
      </c>
      <c r="D98" s="89" t="s">
        <v>24</v>
      </c>
      <c r="E98" s="103"/>
    </row>
    <row r="99" spans="1:6" customFormat="1" ht="24.95">
      <c r="A99" s="15" t="str">
        <f t="shared" ca="1" si="1"/>
        <v>BEN.86</v>
      </c>
      <c r="B99" s="18" t="s">
        <v>1767</v>
      </c>
      <c r="C99" s="89" t="s">
        <v>52</v>
      </c>
      <c r="D99" s="89" t="s">
        <v>24</v>
      </c>
      <c r="E99" s="103"/>
    </row>
    <row r="100" spans="1:6" customFormat="1" ht="24.95">
      <c r="A100" s="15" t="str">
        <f t="shared" ca="1" si="1"/>
        <v>BEN.87</v>
      </c>
      <c r="B100" s="18" t="s">
        <v>1768</v>
      </c>
      <c r="C100" s="89" t="s">
        <v>52</v>
      </c>
      <c r="D100" s="89" t="s">
        <v>24</v>
      </c>
      <c r="E100" s="103"/>
    </row>
    <row r="101" spans="1:6" customFormat="1" ht="24.95">
      <c r="A101" s="15" t="str">
        <f t="shared" ca="1" si="1"/>
        <v>BEN.88</v>
      </c>
      <c r="B101" s="18" t="s">
        <v>1769</v>
      </c>
      <c r="C101" s="89" t="s">
        <v>52</v>
      </c>
      <c r="D101" s="89" t="s">
        <v>24</v>
      </c>
      <c r="E101" s="104"/>
    </row>
    <row r="102" spans="1:6" customFormat="1" ht="24.95">
      <c r="A102" s="15" t="str">
        <f t="shared" ca="1" si="1"/>
        <v>BEN.89</v>
      </c>
      <c r="B102" s="18" t="s">
        <v>1770</v>
      </c>
      <c r="C102" s="89" t="s">
        <v>52</v>
      </c>
      <c r="D102" s="89" t="s">
        <v>24</v>
      </c>
      <c r="E102" s="103"/>
    </row>
    <row r="103" spans="1:6" customFormat="1" ht="14.45">
      <c r="A103" s="15" t="str">
        <f t="shared" ca="1" si="1"/>
        <v>BEN.90</v>
      </c>
      <c r="B103" s="18" t="s">
        <v>1771</v>
      </c>
      <c r="C103" s="89" t="s">
        <v>52</v>
      </c>
      <c r="D103" s="89" t="s">
        <v>24</v>
      </c>
      <c r="E103" s="103"/>
    </row>
    <row r="104" spans="1:6" customFormat="1" ht="24.95">
      <c r="A104" s="15" t="str">
        <f t="shared" ca="1" si="1"/>
        <v>BEN.91</v>
      </c>
      <c r="B104" s="18" t="s">
        <v>1772</v>
      </c>
      <c r="C104" s="89" t="s">
        <v>52</v>
      </c>
      <c r="D104" s="89" t="s">
        <v>24</v>
      </c>
      <c r="E104" s="103"/>
    </row>
    <row r="105" spans="1:6" customFormat="1" ht="14.45">
      <c r="A105" s="15" t="str">
        <f t="shared" ca="1" si="1"/>
        <v>BEN.92</v>
      </c>
      <c r="B105" s="18" t="s">
        <v>1773</v>
      </c>
      <c r="C105" s="89" t="s">
        <v>52</v>
      </c>
      <c r="D105" s="89" t="s">
        <v>24</v>
      </c>
      <c r="E105" s="103"/>
    </row>
    <row r="106" spans="1:6" customFormat="1" ht="24.95">
      <c r="A106" s="15" t="str">
        <f t="shared" ca="1" si="1"/>
        <v>BEN.93</v>
      </c>
      <c r="B106" s="18" t="s">
        <v>1774</v>
      </c>
      <c r="C106" s="89" t="s">
        <v>52</v>
      </c>
      <c r="D106" s="89" t="s">
        <v>24</v>
      </c>
      <c r="E106" s="103"/>
    </row>
    <row r="107" spans="1:6">
      <c r="A107" s="69" t="s">
        <v>1775</v>
      </c>
      <c r="B107" s="70"/>
      <c r="C107" s="70"/>
      <c r="D107" s="70"/>
      <c r="E107" s="145"/>
      <c r="F107" s="9"/>
    </row>
    <row r="108" spans="1:6">
      <c r="A108" s="15" t="str">
        <f ca="1">IF(ISNUMBER(VALUE(RIGHT(INDIRECT(ADDRESS(ROW()-1,COLUMN())),1))),("BEN."&amp;RIGHT(INDIRECT(ADDRESS(ROW()-1,COLUMN())),LEN(INDIRECT(ADDRESS(ROW()-1,COLUMN())))-FIND(".",INDIRECT(ADDRESS(ROW()-1,COLUMN()))))+1),("BEN."&amp;RIGHT(INDIRECT(ADDRESS(ROW()-2,COLUMN())),LEN(INDIRECT(ADDRESS(ROW()-2,COLUMN())))-FIND(".",INDIRECT(ADDRESS(ROW()-2,COLUMN()))))+1))</f>
        <v>BEN.94</v>
      </c>
      <c r="B108" s="38" t="s">
        <v>1776</v>
      </c>
      <c r="C108" s="89" t="s">
        <v>129</v>
      </c>
      <c r="D108" s="89" t="s">
        <v>24</v>
      </c>
      <c r="E108" s="53"/>
      <c r="F108" s="9"/>
    </row>
    <row r="109" spans="1:6">
      <c r="A109" s="527" t="s">
        <v>1777</v>
      </c>
      <c r="B109" s="528"/>
      <c r="C109" s="83"/>
      <c r="D109" s="83"/>
      <c r="E109" s="53"/>
      <c r="F109" s="9"/>
    </row>
    <row r="110" spans="1:6">
      <c r="A110" s="15" t="str">
        <f t="shared" ref="A110:A123" ca="1" si="2">IF(ISNUMBER(VALUE(RIGHT(INDIRECT(ADDRESS(ROW()-1,COLUMN())),1))),("BEN."&amp;RIGHT(INDIRECT(ADDRESS(ROW()-1,COLUMN())),LEN(INDIRECT(ADDRESS(ROW()-1,COLUMN())))-FIND(".",INDIRECT(ADDRESS(ROW()-1,COLUMN()))))+1),("BEN."&amp;RIGHT(INDIRECT(ADDRESS(ROW()-2,COLUMN())),LEN(INDIRECT(ADDRESS(ROW()-2,COLUMN())))-FIND(".",INDIRECT(ADDRESS(ROW()-2,COLUMN()))))+1))</f>
        <v>BEN.95</v>
      </c>
      <c r="B110" s="187" t="s">
        <v>1778</v>
      </c>
      <c r="C110" s="89" t="s">
        <v>129</v>
      </c>
      <c r="D110" s="89" t="s">
        <v>24</v>
      </c>
      <c r="E110" s="53"/>
      <c r="F110" s="9"/>
    </row>
    <row r="111" spans="1:6">
      <c r="A111" s="15" t="str">
        <f t="shared" ca="1" si="2"/>
        <v>BEN.96</v>
      </c>
      <c r="B111" s="186" t="s">
        <v>1779</v>
      </c>
      <c r="C111" s="89" t="s">
        <v>129</v>
      </c>
      <c r="D111" s="89" t="s">
        <v>24</v>
      </c>
      <c r="E111" s="53"/>
      <c r="F111" s="9"/>
    </row>
    <row r="112" spans="1:6">
      <c r="A112" s="15" t="str">
        <f t="shared" ca="1" si="2"/>
        <v>BEN.97</v>
      </c>
      <c r="B112" s="187" t="s">
        <v>1780</v>
      </c>
      <c r="C112" s="89" t="s">
        <v>129</v>
      </c>
      <c r="D112" s="89" t="s">
        <v>24</v>
      </c>
      <c r="E112" s="53"/>
      <c r="F112" s="9"/>
    </row>
    <row r="113" spans="1:6">
      <c r="A113" s="15" t="str">
        <f t="shared" ca="1" si="2"/>
        <v>BEN.98</v>
      </c>
      <c r="B113" s="187" t="s">
        <v>1781</v>
      </c>
      <c r="C113" s="89" t="s">
        <v>129</v>
      </c>
      <c r="D113" s="89" t="s">
        <v>24</v>
      </c>
      <c r="E113" s="53"/>
      <c r="F113" s="9"/>
    </row>
    <row r="114" spans="1:6">
      <c r="A114" s="15" t="str">
        <f t="shared" ca="1" si="2"/>
        <v>BEN.99</v>
      </c>
      <c r="B114" s="187" t="s">
        <v>1782</v>
      </c>
      <c r="C114" s="89" t="s">
        <v>129</v>
      </c>
      <c r="D114" s="89" t="s">
        <v>24</v>
      </c>
      <c r="E114" s="53"/>
      <c r="F114" s="9"/>
    </row>
    <row r="115" spans="1:6">
      <c r="A115" s="15" t="str">
        <f t="shared" ca="1" si="2"/>
        <v>BEN.100</v>
      </c>
      <c r="B115" s="187" t="s">
        <v>1783</v>
      </c>
      <c r="C115" s="89" t="s">
        <v>129</v>
      </c>
      <c r="D115" s="89" t="s">
        <v>24</v>
      </c>
      <c r="E115" s="53"/>
      <c r="F115" s="9"/>
    </row>
    <row r="116" spans="1:6">
      <c r="A116" s="15" t="str">
        <f t="shared" ca="1" si="2"/>
        <v>BEN.101</v>
      </c>
      <c r="B116" s="187" t="s">
        <v>655</v>
      </c>
      <c r="C116" s="89" t="s">
        <v>129</v>
      </c>
      <c r="D116" s="89" t="s">
        <v>24</v>
      </c>
      <c r="E116" s="53"/>
      <c r="F116" s="9"/>
    </row>
    <row r="117" spans="1:6">
      <c r="A117" s="15" t="str">
        <f t="shared" ca="1" si="2"/>
        <v>BEN.102</v>
      </c>
      <c r="B117" s="18" t="s">
        <v>1784</v>
      </c>
      <c r="C117" s="89" t="s">
        <v>129</v>
      </c>
      <c r="D117" s="89" t="s">
        <v>24</v>
      </c>
      <c r="E117" s="53"/>
      <c r="F117" s="9"/>
    </row>
    <row r="118" spans="1:6" ht="17.25" customHeight="1">
      <c r="A118" s="15" t="str">
        <f t="shared" ca="1" si="2"/>
        <v>BEN.103</v>
      </c>
      <c r="B118" s="19" t="s">
        <v>1785</v>
      </c>
      <c r="C118" s="89" t="s">
        <v>129</v>
      </c>
      <c r="D118" s="89" t="s">
        <v>24</v>
      </c>
      <c r="E118" s="53"/>
      <c r="F118" s="9"/>
    </row>
    <row r="119" spans="1:6">
      <c r="A119" s="15" t="str">
        <f t="shared" ca="1" si="2"/>
        <v>BEN.104</v>
      </c>
      <c r="B119" s="120" t="s">
        <v>1786</v>
      </c>
      <c r="C119" s="89" t="s">
        <v>129</v>
      </c>
      <c r="D119" s="89" t="s">
        <v>24</v>
      </c>
      <c r="E119" s="53"/>
      <c r="F119" s="9"/>
    </row>
    <row r="120" spans="1:6">
      <c r="A120" s="15" t="str">
        <f t="shared" ca="1" si="2"/>
        <v>BEN.105</v>
      </c>
      <c r="B120" s="121" t="s">
        <v>1787</v>
      </c>
      <c r="C120" s="89" t="s">
        <v>129</v>
      </c>
      <c r="D120" s="89" t="s">
        <v>24</v>
      </c>
      <c r="E120" s="53"/>
      <c r="F120" s="9"/>
    </row>
    <row r="121" spans="1:6" ht="24.95">
      <c r="A121" s="15" t="str">
        <f t="shared" ca="1" si="2"/>
        <v>BEN.106</v>
      </c>
      <c r="B121" s="122" t="s">
        <v>1788</v>
      </c>
      <c r="C121" s="89" t="s">
        <v>129</v>
      </c>
      <c r="D121" s="89" t="s">
        <v>24</v>
      </c>
      <c r="E121" s="53"/>
      <c r="F121" s="9"/>
    </row>
    <row r="122" spans="1:6">
      <c r="A122" s="15" t="str">
        <f t="shared" ca="1" si="2"/>
        <v>BEN.107</v>
      </c>
      <c r="B122" s="123" t="s">
        <v>1789</v>
      </c>
      <c r="C122" s="89" t="s">
        <v>129</v>
      </c>
      <c r="D122" s="89" t="s">
        <v>24</v>
      </c>
      <c r="E122" s="53"/>
      <c r="F122" s="9"/>
    </row>
    <row r="123" spans="1:6">
      <c r="A123" s="15" t="str">
        <f t="shared" ca="1" si="2"/>
        <v>BEN.108</v>
      </c>
      <c r="B123" s="124" t="s">
        <v>1790</v>
      </c>
      <c r="C123" s="89" t="s">
        <v>129</v>
      </c>
      <c r="D123" s="89" t="s">
        <v>24</v>
      </c>
      <c r="E123" s="53"/>
      <c r="F123" s="9"/>
    </row>
    <row r="124" spans="1:6">
      <c r="A124" s="525" t="s">
        <v>1791</v>
      </c>
      <c r="B124" s="526"/>
      <c r="C124" s="89"/>
      <c r="D124" s="89"/>
      <c r="E124" s="53"/>
      <c r="F124" s="9"/>
    </row>
    <row r="125" spans="1:6">
      <c r="A125" s="15" t="str">
        <f t="shared" ref="A125:A133" ca="1" si="3">IF(ISNUMBER(VALUE(RIGHT(INDIRECT(ADDRESS(ROW()-1,COLUMN())),1))),("BEN."&amp;RIGHT(INDIRECT(ADDRESS(ROW()-1,COLUMN())),LEN(INDIRECT(ADDRESS(ROW()-1,COLUMN())))-FIND(".",INDIRECT(ADDRESS(ROW()-1,COLUMN()))))+1),("BEN."&amp;RIGHT(INDIRECT(ADDRESS(ROW()-2,COLUMN())),LEN(INDIRECT(ADDRESS(ROW()-2,COLUMN())))-FIND(".",INDIRECT(ADDRESS(ROW()-2,COLUMN()))))+1))</f>
        <v>BEN.109</v>
      </c>
      <c r="B125" s="190" t="s">
        <v>1792</v>
      </c>
      <c r="C125" s="89" t="s">
        <v>129</v>
      </c>
      <c r="D125" s="89" t="s">
        <v>24</v>
      </c>
      <c r="E125" s="53"/>
      <c r="F125" s="9"/>
    </row>
    <row r="126" spans="1:6">
      <c r="A126" s="15" t="str">
        <f t="shared" ca="1" si="3"/>
        <v>BEN.110</v>
      </c>
      <c r="B126" s="200" t="s">
        <v>1793</v>
      </c>
      <c r="C126" s="89" t="s">
        <v>129</v>
      </c>
      <c r="D126" s="89" t="s">
        <v>24</v>
      </c>
      <c r="E126" s="53"/>
      <c r="F126" s="9"/>
    </row>
    <row r="127" spans="1:6">
      <c r="A127" s="15" t="str">
        <f t="shared" ca="1" si="3"/>
        <v>BEN.111</v>
      </c>
      <c r="B127" s="200" t="s">
        <v>1794</v>
      </c>
      <c r="C127" s="89" t="s">
        <v>129</v>
      </c>
      <c r="D127" s="89" t="s">
        <v>24</v>
      </c>
      <c r="E127" s="53"/>
      <c r="F127" s="9"/>
    </row>
    <row r="128" spans="1:6">
      <c r="A128" s="15" t="str">
        <f t="shared" ca="1" si="3"/>
        <v>BEN.112</v>
      </c>
      <c r="B128" s="200" t="s">
        <v>1795</v>
      </c>
      <c r="C128" s="89" t="s">
        <v>129</v>
      </c>
      <c r="D128" s="89" t="s">
        <v>24</v>
      </c>
      <c r="E128" s="53"/>
      <c r="F128" s="9"/>
    </row>
    <row r="129" spans="1:6">
      <c r="A129" s="15" t="str">
        <f t="shared" ca="1" si="3"/>
        <v>BEN.113</v>
      </c>
      <c r="B129" s="200" t="s">
        <v>1796</v>
      </c>
      <c r="C129" s="89" t="s">
        <v>129</v>
      </c>
      <c r="D129" s="89" t="s">
        <v>24</v>
      </c>
      <c r="E129" s="125"/>
      <c r="F129" s="9"/>
    </row>
    <row r="130" spans="1:6">
      <c r="A130" s="15" t="str">
        <f t="shared" ca="1" si="3"/>
        <v>BEN.114</v>
      </c>
      <c r="B130" s="200" t="s">
        <v>1797</v>
      </c>
      <c r="C130" s="89" t="s">
        <v>129</v>
      </c>
      <c r="D130" s="89" t="s">
        <v>24</v>
      </c>
      <c r="E130" s="125"/>
      <c r="F130" s="9"/>
    </row>
    <row r="131" spans="1:6">
      <c r="A131" s="15" t="str">
        <f t="shared" ca="1" si="3"/>
        <v>BEN.115</v>
      </c>
      <c r="B131" s="200" t="s">
        <v>1798</v>
      </c>
      <c r="C131" s="89" t="s">
        <v>129</v>
      </c>
      <c r="D131" s="89" t="s">
        <v>24</v>
      </c>
      <c r="E131" s="125"/>
      <c r="F131" s="9"/>
    </row>
    <row r="132" spans="1:6" ht="24.95">
      <c r="A132" s="15" t="str">
        <f t="shared" ca="1" si="3"/>
        <v>BEN.116</v>
      </c>
      <c r="B132" s="200" t="s">
        <v>1799</v>
      </c>
      <c r="C132" s="89" t="s">
        <v>129</v>
      </c>
      <c r="D132" s="89" t="s">
        <v>24</v>
      </c>
      <c r="E132" s="125"/>
      <c r="F132" s="9"/>
    </row>
    <row r="133" spans="1:6" ht="24.95">
      <c r="A133" s="15" t="str">
        <f t="shared" ca="1" si="3"/>
        <v>BEN.117</v>
      </c>
      <c r="B133" s="16" t="s">
        <v>1800</v>
      </c>
      <c r="C133" s="89" t="s">
        <v>129</v>
      </c>
      <c r="D133" s="89" t="s">
        <v>24</v>
      </c>
      <c r="E133" s="125"/>
      <c r="F133" s="9"/>
    </row>
    <row r="134" spans="1:6">
      <c r="A134" s="69" t="s">
        <v>1801</v>
      </c>
      <c r="B134" s="70"/>
      <c r="C134" s="70"/>
      <c r="D134" s="70"/>
      <c r="E134" s="145"/>
      <c r="F134" s="9"/>
    </row>
    <row r="135" spans="1:6" ht="24.95">
      <c r="A135" s="15" t="str">
        <f ca="1">IF(ISNUMBER(VALUE(RIGHT(INDIRECT(ADDRESS(ROW()-1,COLUMN())),1))),("BEN."&amp;RIGHT(INDIRECT(ADDRESS(ROW()-1,COLUMN())),LEN(INDIRECT(ADDRESS(ROW()-1,COLUMN())))-FIND(".",INDIRECT(ADDRESS(ROW()-1,COLUMN()))))+1),("BEN."&amp;RIGHT(INDIRECT(ADDRESS(ROW()-2,COLUMN())),LEN(INDIRECT(ADDRESS(ROW()-2,COLUMN())))-FIND(".",INDIRECT(ADDRESS(ROW()-2,COLUMN()))))+1))</f>
        <v>BEN.118</v>
      </c>
      <c r="B135" s="18" t="s">
        <v>1802</v>
      </c>
      <c r="C135" s="89" t="s">
        <v>52</v>
      </c>
      <c r="D135" s="89" t="s">
        <v>24</v>
      </c>
      <c r="E135" s="126"/>
      <c r="F135" s="9"/>
    </row>
    <row r="136" spans="1:6" ht="30.75" customHeight="1">
      <c r="A136" s="530" t="s">
        <v>1803</v>
      </c>
      <c r="B136" s="531"/>
      <c r="C136" s="83"/>
      <c r="D136" s="83"/>
      <c r="E136" s="53"/>
      <c r="F136" s="9"/>
    </row>
    <row r="137" spans="1:6">
      <c r="A137" s="15" t="str">
        <f t="shared" ref="A137:A150" ca="1" si="4">IF(ISNUMBER(VALUE(RIGHT(INDIRECT(ADDRESS(ROW()-1,COLUMN())),1))),("BEN."&amp;RIGHT(INDIRECT(ADDRESS(ROW()-1,COLUMN())),LEN(INDIRECT(ADDRESS(ROW()-1,COLUMN())))-FIND(".",INDIRECT(ADDRESS(ROW()-1,COLUMN()))))+1),("BEN."&amp;RIGHT(INDIRECT(ADDRESS(ROW()-2,COLUMN())),LEN(INDIRECT(ADDRESS(ROW()-2,COLUMN())))-FIND(".",INDIRECT(ADDRESS(ROW()-2,COLUMN()))))+1))</f>
        <v>BEN.119</v>
      </c>
      <c r="B137" s="187" t="s">
        <v>1804</v>
      </c>
      <c r="C137" s="89" t="s">
        <v>52</v>
      </c>
      <c r="D137" s="89" t="s">
        <v>24</v>
      </c>
      <c r="E137" s="53"/>
      <c r="F137" s="9"/>
    </row>
    <row r="138" spans="1:6">
      <c r="A138" s="15" t="str">
        <f t="shared" ca="1" si="4"/>
        <v>BEN.120</v>
      </c>
      <c r="B138" s="187" t="s">
        <v>1805</v>
      </c>
      <c r="C138" s="89" t="s">
        <v>52</v>
      </c>
      <c r="D138" s="89" t="s">
        <v>24</v>
      </c>
      <c r="E138" s="53"/>
      <c r="F138" s="9"/>
    </row>
    <row r="139" spans="1:6">
      <c r="A139" s="15" t="str">
        <f t="shared" ca="1" si="4"/>
        <v>BEN.121</v>
      </c>
      <c r="B139" s="186" t="s">
        <v>1806</v>
      </c>
      <c r="C139" s="89" t="s">
        <v>52</v>
      </c>
      <c r="D139" s="89" t="s">
        <v>24</v>
      </c>
      <c r="E139" s="53"/>
      <c r="F139" s="9"/>
    </row>
    <row r="140" spans="1:6">
      <c r="A140" s="15" t="str">
        <f t="shared" ca="1" si="4"/>
        <v>BEN.122</v>
      </c>
      <c r="B140" s="187" t="s">
        <v>1807</v>
      </c>
      <c r="C140" s="89" t="s">
        <v>52</v>
      </c>
      <c r="D140" s="89" t="s">
        <v>24</v>
      </c>
      <c r="E140" s="53"/>
      <c r="F140" s="9"/>
    </row>
    <row r="141" spans="1:6" ht="24.95">
      <c r="A141" s="15" t="str">
        <f t="shared" ca="1" si="4"/>
        <v>BEN.123</v>
      </c>
      <c r="B141" s="187" t="s">
        <v>1808</v>
      </c>
      <c r="C141" s="89" t="s">
        <v>52</v>
      </c>
      <c r="D141" s="89" t="s">
        <v>24</v>
      </c>
      <c r="E141" s="53"/>
      <c r="F141" s="9"/>
    </row>
    <row r="142" spans="1:6">
      <c r="A142" s="15" t="str">
        <f t="shared" ca="1" si="4"/>
        <v>BEN.124</v>
      </c>
      <c r="B142" s="187" t="s">
        <v>1809</v>
      </c>
      <c r="C142" s="89" t="s">
        <v>52</v>
      </c>
      <c r="D142" s="89" t="s">
        <v>24</v>
      </c>
      <c r="E142" s="53"/>
      <c r="F142" s="9"/>
    </row>
    <row r="143" spans="1:6">
      <c r="A143" s="15" t="str">
        <f t="shared" ca="1" si="4"/>
        <v>BEN.125</v>
      </c>
      <c r="B143" s="187" t="s">
        <v>1810</v>
      </c>
      <c r="C143" s="89" t="s">
        <v>52</v>
      </c>
      <c r="D143" s="89" t="s">
        <v>24</v>
      </c>
      <c r="E143" s="53"/>
      <c r="F143" s="9"/>
    </row>
    <row r="144" spans="1:6">
      <c r="A144" s="15" t="str">
        <f t="shared" ca="1" si="4"/>
        <v>BEN.126</v>
      </c>
      <c r="B144" s="187" t="s">
        <v>1811</v>
      </c>
      <c r="C144" s="89" t="s">
        <v>52</v>
      </c>
      <c r="D144" s="89" t="s">
        <v>24</v>
      </c>
      <c r="E144" s="53"/>
      <c r="F144" s="9"/>
    </row>
    <row r="145" spans="1:6">
      <c r="A145" s="15" t="str">
        <f t="shared" ca="1" si="4"/>
        <v>BEN.127</v>
      </c>
      <c r="B145" s="187" t="s">
        <v>1812</v>
      </c>
      <c r="C145" s="89" t="s">
        <v>52</v>
      </c>
      <c r="D145" s="89" t="s">
        <v>24</v>
      </c>
      <c r="E145" s="53"/>
      <c r="F145" s="9"/>
    </row>
    <row r="146" spans="1:6">
      <c r="A146" s="15" t="str">
        <f t="shared" ca="1" si="4"/>
        <v>BEN.128</v>
      </c>
      <c r="B146" s="187" t="s">
        <v>1813</v>
      </c>
      <c r="C146" s="89" t="s">
        <v>52</v>
      </c>
      <c r="D146" s="89" t="s">
        <v>24</v>
      </c>
      <c r="E146" s="53"/>
      <c r="F146" s="9"/>
    </row>
    <row r="147" spans="1:6">
      <c r="A147" s="15" t="str">
        <f t="shared" ca="1" si="4"/>
        <v>BEN.129</v>
      </c>
      <c r="B147" s="187" t="s">
        <v>1814</v>
      </c>
      <c r="C147" s="89" t="s">
        <v>52</v>
      </c>
      <c r="D147" s="89" t="s">
        <v>24</v>
      </c>
      <c r="E147" s="53"/>
      <c r="F147" s="9"/>
    </row>
    <row r="148" spans="1:6">
      <c r="A148" s="15" t="str">
        <f t="shared" ca="1" si="4"/>
        <v>BEN.130</v>
      </c>
      <c r="B148" s="187" t="s">
        <v>1815</v>
      </c>
      <c r="C148" s="89" t="s">
        <v>52</v>
      </c>
      <c r="D148" s="89" t="s">
        <v>24</v>
      </c>
      <c r="E148" s="53"/>
      <c r="F148" s="9"/>
    </row>
    <row r="149" spans="1:6">
      <c r="A149" s="15" t="str">
        <f t="shared" ca="1" si="4"/>
        <v>BEN.131</v>
      </c>
      <c r="B149" s="187" t="s">
        <v>1816</v>
      </c>
      <c r="C149" s="89" t="s">
        <v>52</v>
      </c>
      <c r="D149" s="89" t="s">
        <v>24</v>
      </c>
      <c r="E149" s="53"/>
      <c r="F149" s="9"/>
    </row>
    <row r="150" spans="1:6">
      <c r="A150" s="15" t="str">
        <f t="shared" ca="1" si="4"/>
        <v>BEN.132</v>
      </c>
      <c r="B150" s="187" t="s">
        <v>655</v>
      </c>
      <c r="C150" s="89" t="s">
        <v>52</v>
      </c>
      <c r="D150" s="89" t="s">
        <v>24</v>
      </c>
      <c r="E150" s="53"/>
      <c r="F150" s="9"/>
    </row>
    <row r="151" spans="1:6">
      <c r="A151" s="127" t="s">
        <v>1817</v>
      </c>
      <c r="B151" s="39"/>
      <c r="C151" s="83"/>
      <c r="D151" s="83"/>
      <c r="E151" s="53"/>
      <c r="F151" s="9"/>
    </row>
    <row r="152" spans="1:6">
      <c r="A152" s="15" t="str">
        <f t="shared" ref="A152:A172" ca="1" si="5">IF(ISNUMBER(VALUE(RIGHT(INDIRECT(ADDRESS(ROW()-1,COLUMN())),1))),("BEN."&amp;RIGHT(INDIRECT(ADDRESS(ROW()-1,COLUMN())),LEN(INDIRECT(ADDRESS(ROW()-1,COLUMN())))-FIND(".",INDIRECT(ADDRESS(ROW()-1,COLUMN()))))+1),("BEN."&amp;RIGHT(INDIRECT(ADDRESS(ROW()-2,COLUMN())),LEN(INDIRECT(ADDRESS(ROW()-2,COLUMN())))-FIND(".",INDIRECT(ADDRESS(ROW()-2,COLUMN()))))+1))</f>
        <v>BEN.133</v>
      </c>
      <c r="B152" s="187" t="s">
        <v>1818</v>
      </c>
      <c r="C152" s="89" t="s">
        <v>52</v>
      </c>
      <c r="D152" s="89" t="s">
        <v>24</v>
      </c>
      <c r="E152" s="53"/>
      <c r="F152" s="9"/>
    </row>
    <row r="153" spans="1:6">
      <c r="A153" s="15" t="str">
        <f t="shared" ca="1" si="5"/>
        <v>BEN.134</v>
      </c>
      <c r="B153" s="187" t="s">
        <v>1819</v>
      </c>
      <c r="C153" s="89" t="s">
        <v>52</v>
      </c>
      <c r="D153" s="89" t="s">
        <v>24</v>
      </c>
      <c r="E153" s="53"/>
      <c r="F153" s="9"/>
    </row>
    <row r="154" spans="1:6">
      <c r="A154" s="15" t="str">
        <f t="shared" ca="1" si="5"/>
        <v>BEN.135</v>
      </c>
      <c r="B154" s="187" t="s">
        <v>1820</v>
      </c>
      <c r="C154" s="89" t="s">
        <v>52</v>
      </c>
      <c r="D154" s="89" t="s">
        <v>24</v>
      </c>
      <c r="E154" s="53"/>
      <c r="F154" s="9"/>
    </row>
    <row r="155" spans="1:6">
      <c r="A155" s="15" t="str">
        <f t="shared" ca="1" si="5"/>
        <v>BEN.136</v>
      </c>
      <c r="B155" s="187" t="s">
        <v>1821</v>
      </c>
      <c r="C155" s="89" t="s">
        <v>52</v>
      </c>
      <c r="D155" s="89" t="s">
        <v>24</v>
      </c>
      <c r="E155" s="53"/>
      <c r="F155" s="9"/>
    </row>
    <row r="156" spans="1:6">
      <c r="A156" s="15" t="str">
        <f t="shared" ca="1" si="5"/>
        <v>BEN.137</v>
      </c>
      <c r="B156" s="187" t="s">
        <v>1822</v>
      </c>
      <c r="C156" s="89" t="s">
        <v>52</v>
      </c>
      <c r="D156" s="89" t="s">
        <v>24</v>
      </c>
      <c r="E156" s="98"/>
      <c r="F156" s="9"/>
    </row>
    <row r="157" spans="1:6">
      <c r="A157" s="15" t="str">
        <f t="shared" ca="1" si="5"/>
        <v>BEN.138</v>
      </c>
      <c r="B157" s="187" t="s">
        <v>1823</v>
      </c>
      <c r="C157" s="89" t="s">
        <v>52</v>
      </c>
      <c r="D157" s="89" t="s">
        <v>24</v>
      </c>
      <c r="E157" s="98"/>
      <c r="F157" s="9"/>
    </row>
    <row r="158" spans="1:6" ht="38.1">
      <c r="A158" s="15" t="str">
        <f t="shared" ca="1" si="5"/>
        <v>BEN.139</v>
      </c>
      <c r="B158" s="25" t="s">
        <v>1824</v>
      </c>
      <c r="C158" s="89" t="s">
        <v>52</v>
      </c>
      <c r="D158" s="89" t="s">
        <v>24</v>
      </c>
      <c r="E158" s="128"/>
      <c r="F158" s="9"/>
    </row>
    <row r="159" spans="1:6" ht="25.5">
      <c r="A159" s="15" t="str">
        <f t="shared" ca="1" si="5"/>
        <v>BEN.140</v>
      </c>
      <c r="B159" s="25" t="s">
        <v>1825</v>
      </c>
      <c r="C159" s="89" t="s">
        <v>52</v>
      </c>
      <c r="D159" s="89" t="s">
        <v>24</v>
      </c>
      <c r="E159" s="128"/>
      <c r="F159" s="9"/>
    </row>
    <row r="160" spans="1:6" ht="24.95">
      <c r="A160" s="15" t="str">
        <f t="shared" ca="1" si="5"/>
        <v>BEN.141</v>
      </c>
      <c r="B160" s="18" t="s">
        <v>1826</v>
      </c>
      <c r="C160" s="89" t="s">
        <v>52</v>
      </c>
      <c r="D160" s="89" t="s">
        <v>24</v>
      </c>
      <c r="E160" s="128"/>
      <c r="F160" s="9"/>
    </row>
    <row r="161" spans="1:6" ht="24.95">
      <c r="A161" s="15" t="str">
        <f t="shared" ca="1" si="5"/>
        <v>BEN.142</v>
      </c>
      <c r="B161" s="18" t="s">
        <v>1827</v>
      </c>
      <c r="C161" s="89" t="s">
        <v>52</v>
      </c>
      <c r="D161" s="89" t="s">
        <v>24</v>
      </c>
      <c r="E161" s="129"/>
      <c r="F161" s="9"/>
    </row>
    <row r="162" spans="1:6">
      <c r="A162" s="15" t="str">
        <f t="shared" ca="1" si="5"/>
        <v>BEN.143</v>
      </c>
      <c r="B162" s="25" t="s">
        <v>1828</v>
      </c>
      <c r="C162" s="89" t="s">
        <v>52</v>
      </c>
      <c r="D162" s="89" t="s">
        <v>24</v>
      </c>
      <c r="E162" s="128"/>
      <c r="F162" s="9"/>
    </row>
    <row r="163" spans="1:6">
      <c r="A163" s="15" t="str">
        <f t="shared" ca="1" si="5"/>
        <v>BEN.144</v>
      </c>
      <c r="B163" s="16" t="s">
        <v>1829</v>
      </c>
      <c r="C163" s="89" t="s">
        <v>52</v>
      </c>
      <c r="D163" s="89" t="s">
        <v>24</v>
      </c>
      <c r="E163" s="128"/>
      <c r="F163" s="9"/>
    </row>
    <row r="164" spans="1:6">
      <c r="A164" s="15" t="str">
        <f t="shared" ca="1" si="5"/>
        <v>BEN.145</v>
      </c>
      <c r="B164" s="25" t="s">
        <v>1830</v>
      </c>
      <c r="C164" s="89" t="s">
        <v>52</v>
      </c>
      <c r="D164" s="89" t="s">
        <v>24</v>
      </c>
      <c r="E164" s="128"/>
      <c r="F164" s="9"/>
    </row>
    <row r="165" spans="1:6">
      <c r="A165" s="15" t="str">
        <f t="shared" ca="1" si="5"/>
        <v>BEN.146</v>
      </c>
      <c r="B165" s="25" t="s">
        <v>1831</v>
      </c>
      <c r="C165" s="89" t="s">
        <v>52</v>
      </c>
      <c r="D165" s="89" t="s">
        <v>24</v>
      </c>
      <c r="E165" s="128"/>
      <c r="F165" s="9"/>
    </row>
    <row r="166" spans="1:6" ht="24.95">
      <c r="A166" s="15" t="str">
        <f t="shared" ca="1" si="5"/>
        <v>BEN.147</v>
      </c>
      <c r="B166" s="18" t="s">
        <v>1832</v>
      </c>
      <c r="C166" s="89" t="s">
        <v>52</v>
      </c>
      <c r="D166" s="89" t="s">
        <v>24</v>
      </c>
      <c r="E166" s="128"/>
      <c r="F166" s="9"/>
    </row>
    <row r="167" spans="1:6" ht="24.95">
      <c r="A167" s="15" t="str">
        <f t="shared" ca="1" si="5"/>
        <v>BEN.148</v>
      </c>
      <c r="B167" s="16" t="s">
        <v>1833</v>
      </c>
      <c r="C167" s="89" t="s">
        <v>52</v>
      </c>
      <c r="D167" s="89" t="s">
        <v>24</v>
      </c>
      <c r="E167" s="291"/>
      <c r="F167" s="9"/>
    </row>
    <row r="168" spans="1:6" ht="24.95">
      <c r="A168" s="15" t="str">
        <f t="shared" ca="1" si="5"/>
        <v>BEN.149</v>
      </c>
      <c r="B168" s="121" t="s">
        <v>1834</v>
      </c>
      <c r="C168" s="89" t="s">
        <v>52</v>
      </c>
      <c r="D168" s="89" t="s">
        <v>24</v>
      </c>
      <c r="E168" s="98"/>
      <c r="F168" s="9"/>
    </row>
    <row r="169" spans="1:6" ht="24.95">
      <c r="A169" s="15" t="str">
        <f t="shared" ca="1" si="5"/>
        <v>BEN.150</v>
      </c>
      <c r="B169" s="18" t="s">
        <v>1835</v>
      </c>
      <c r="C169" s="89" t="s">
        <v>52</v>
      </c>
      <c r="D169" s="89" t="s">
        <v>24</v>
      </c>
      <c r="E169" s="91"/>
      <c r="F169" s="9"/>
    </row>
    <row r="170" spans="1:6" ht="24.95">
      <c r="A170" s="15" t="str">
        <f t="shared" ca="1" si="5"/>
        <v>BEN.151</v>
      </c>
      <c r="B170" s="132" t="s">
        <v>1836</v>
      </c>
      <c r="C170" s="89" t="s">
        <v>52</v>
      </c>
      <c r="D170" s="89" t="s">
        <v>24</v>
      </c>
      <c r="E170" s="53"/>
      <c r="F170" s="9"/>
    </row>
    <row r="171" spans="1:6" ht="38.1">
      <c r="A171" s="15" t="str">
        <f t="shared" ca="1" si="5"/>
        <v>BEN.152</v>
      </c>
      <c r="B171" s="25" t="s">
        <v>1837</v>
      </c>
      <c r="C171" s="89" t="s">
        <v>52</v>
      </c>
      <c r="D171" s="89" t="s">
        <v>24</v>
      </c>
      <c r="E171" s="53"/>
      <c r="F171" s="9"/>
    </row>
    <row r="172" spans="1:6" ht="25.5">
      <c r="A172" s="15" t="str">
        <f t="shared" ca="1" si="5"/>
        <v>BEN.153</v>
      </c>
      <c r="B172" s="25" t="s">
        <v>1838</v>
      </c>
      <c r="C172" s="89" t="s">
        <v>52</v>
      </c>
      <c r="D172" s="89" t="s">
        <v>24</v>
      </c>
      <c r="E172" s="53"/>
      <c r="F172" s="9"/>
    </row>
    <row r="173" spans="1:6" ht="42.6" customHeight="1">
      <c r="A173" s="525" t="s">
        <v>1839</v>
      </c>
      <c r="B173" s="526"/>
      <c r="C173" s="89"/>
      <c r="D173" s="89"/>
      <c r="E173" s="53"/>
      <c r="F173" s="9"/>
    </row>
    <row r="174" spans="1:6">
      <c r="A174" s="15" t="str">
        <f t="shared" ref="A174:A179" ca="1" si="6">IF(ISNUMBER(VALUE(RIGHT(INDIRECT(ADDRESS(ROW()-1,COLUMN())),1))),("BEN."&amp;RIGHT(INDIRECT(ADDRESS(ROW()-1,COLUMN())),LEN(INDIRECT(ADDRESS(ROW()-1,COLUMN())))-FIND(".",INDIRECT(ADDRESS(ROW()-1,COLUMN()))))+1),("BEN."&amp;RIGHT(INDIRECT(ADDRESS(ROW()-2,COLUMN())),LEN(INDIRECT(ADDRESS(ROW()-2,COLUMN())))-FIND(".",INDIRECT(ADDRESS(ROW()-2,COLUMN()))))+1))</f>
        <v>BEN.154</v>
      </c>
      <c r="B174" s="190" t="s">
        <v>1840</v>
      </c>
      <c r="C174" s="89" t="s">
        <v>52</v>
      </c>
      <c r="D174" s="89" t="s">
        <v>24</v>
      </c>
      <c r="E174" s="53"/>
      <c r="F174" s="9"/>
    </row>
    <row r="175" spans="1:6">
      <c r="A175" s="15" t="str">
        <f t="shared" ca="1" si="6"/>
        <v>BEN.155</v>
      </c>
      <c r="B175" s="200" t="s">
        <v>1793</v>
      </c>
      <c r="C175" s="89" t="s">
        <v>52</v>
      </c>
      <c r="D175" s="89" t="s">
        <v>24</v>
      </c>
      <c r="E175" s="53"/>
      <c r="F175" s="9"/>
    </row>
    <row r="176" spans="1:6">
      <c r="A176" s="15" t="str">
        <f t="shared" ca="1" si="6"/>
        <v>BEN.156</v>
      </c>
      <c r="B176" s="200" t="s">
        <v>1794</v>
      </c>
      <c r="C176" s="89" t="s">
        <v>52</v>
      </c>
      <c r="D176" s="89" t="s">
        <v>24</v>
      </c>
      <c r="E176" s="53"/>
      <c r="F176" s="9"/>
    </row>
    <row r="177" spans="1:6">
      <c r="A177" s="15" t="str">
        <f t="shared" ca="1" si="6"/>
        <v>BEN.157</v>
      </c>
      <c r="B177" s="200" t="s">
        <v>1795</v>
      </c>
      <c r="C177" s="89" t="s">
        <v>52</v>
      </c>
      <c r="D177" s="89" t="s">
        <v>24</v>
      </c>
      <c r="E177" s="53"/>
      <c r="F177" s="9"/>
    </row>
    <row r="178" spans="1:6">
      <c r="A178" s="15" t="str">
        <f t="shared" ca="1" si="6"/>
        <v>BEN.158</v>
      </c>
      <c r="B178" s="200" t="s">
        <v>1841</v>
      </c>
      <c r="C178" s="89" t="s">
        <v>52</v>
      </c>
      <c r="D178" s="89" t="s">
        <v>24</v>
      </c>
      <c r="E178" s="125"/>
      <c r="F178" s="9"/>
    </row>
    <row r="179" spans="1:6">
      <c r="A179" s="15" t="str">
        <f t="shared" ca="1" si="6"/>
        <v>BEN.159</v>
      </c>
      <c r="B179" s="200" t="s">
        <v>1842</v>
      </c>
      <c r="C179" s="89" t="s">
        <v>52</v>
      </c>
      <c r="D179" s="89" t="s">
        <v>24</v>
      </c>
      <c r="E179" s="125"/>
      <c r="F179" s="9"/>
    </row>
    <row r="180" spans="1:6">
      <c r="A180" s="69" t="s">
        <v>1843</v>
      </c>
      <c r="B180" s="70"/>
      <c r="C180" s="70"/>
      <c r="D180" s="70"/>
      <c r="E180" s="145"/>
      <c r="F180" s="9"/>
    </row>
    <row r="181" spans="1:6" ht="38.1">
      <c r="A181" s="15" t="str">
        <f ca="1">IF(ISNUMBER(VALUE(RIGHT(INDIRECT(ADDRESS(ROW()-1,COLUMN())),1))),("BEN."&amp;RIGHT(INDIRECT(ADDRESS(ROW()-1,COLUMN())),LEN(INDIRECT(ADDRESS(ROW()-1,COLUMN())))-FIND(".",INDIRECT(ADDRESS(ROW()-1,COLUMN()))))+1),("BEN."&amp;RIGHT(INDIRECT(ADDRESS(ROW()-2,COLUMN())),LEN(INDIRECT(ADDRESS(ROW()-2,COLUMN())))-FIND(".",INDIRECT(ADDRESS(ROW()-2,COLUMN()))))+1))</f>
        <v>BEN.160</v>
      </c>
      <c r="B181" s="63" t="s">
        <v>1844</v>
      </c>
      <c r="C181" s="89" t="s">
        <v>52</v>
      </c>
      <c r="D181" s="89" t="s">
        <v>24</v>
      </c>
      <c r="E181" s="92"/>
      <c r="F181" s="9"/>
    </row>
    <row r="182" spans="1:6">
      <c r="A182" s="15" t="str">
        <f t="shared" ref="A182:A183" ca="1" si="7">IF(ISNUMBER(VALUE(RIGHT(INDIRECT(ADDRESS(ROW()-1,COLUMN())),1))),("BEN."&amp;RIGHT(INDIRECT(ADDRESS(ROW()-1,COLUMN())),LEN(INDIRECT(ADDRESS(ROW()-1,COLUMN())))-FIND(".",INDIRECT(ADDRESS(ROW()-1,COLUMN()))))+1),("BEN."&amp;RIGHT(INDIRECT(ADDRESS(ROW()-2,COLUMN())),LEN(INDIRECT(ADDRESS(ROW()-2,COLUMN())))-FIND(".",INDIRECT(ADDRESS(ROW()-2,COLUMN()))))+1))</f>
        <v>BEN.161</v>
      </c>
      <c r="B182" s="63" t="s">
        <v>1845</v>
      </c>
      <c r="C182" s="89" t="s">
        <v>52</v>
      </c>
      <c r="D182" s="89" t="s">
        <v>24</v>
      </c>
      <c r="E182" s="100"/>
      <c r="F182" s="9"/>
    </row>
    <row r="183" spans="1:6" ht="25.5">
      <c r="A183" s="15" t="str">
        <f t="shared" ca="1" si="7"/>
        <v>BEN.162</v>
      </c>
      <c r="B183" s="63" t="s">
        <v>1846</v>
      </c>
      <c r="C183" s="89" t="s">
        <v>52</v>
      </c>
      <c r="D183" s="89" t="s">
        <v>24</v>
      </c>
      <c r="E183" s="100"/>
      <c r="F183" s="9"/>
    </row>
    <row r="184" spans="1:6">
      <c r="A184" s="532" t="s">
        <v>1847</v>
      </c>
      <c r="B184" s="532"/>
      <c r="C184" s="89"/>
      <c r="D184" s="89"/>
      <c r="E184" s="100"/>
      <c r="F184" s="9"/>
    </row>
    <row r="185" spans="1:6">
      <c r="A185" s="15" t="str">
        <f t="shared" ref="A185:A191" ca="1" si="8">IF(ISNUMBER(VALUE(RIGHT(INDIRECT(ADDRESS(ROW()-1,COLUMN())),1))),("BEN."&amp;RIGHT(INDIRECT(ADDRESS(ROW()-1,COLUMN())),LEN(INDIRECT(ADDRESS(ROW()-1,COLUMN())))-FIND(".",INDIRECT(ADDRESS(ROW()-1,COLUMN()))))+1),("BEN."&amp;RIGHT(INDIRECT(ADDRESS(ROW()-2,COLUMN())),LEN(INDIRECT(ADDRESS(ROW()-2,COLUMN())))-FIND(".",INDIRECT(ADDRESS(ROW()-2,COLUMN()))))+1))</f>
        <v>BEN.163</v>
      </c>
      <c r="B185" s="199" t="s">
        <v>1848</v>
      </c>
      <c r="C185" s="89" t="s">
        <v>52</v>
      </c>
      <c r="D185" s="89" t="s">
        <v>24</v>
      </c>
      <c r="E185" s="100"/>
      <c r="F185" s="9"/>
    </row>
    <row r="186" spans="1:6" customFormat="1" ht="14.45">
      <c r="A186" s="15" t="str">
        <f t="shared" ca="1" si="8"/>
        <v>BEN.164</v>
      </c>
      <c r="B186" s="199" t="s">
        <v>1208</v>
      </c>
      <c r="C186" s="89" t="s">
        <v>52</v>
      </c>
      <c r="D186" s="89" t="s">
        <v>24</v>
      </c>
      <c r="E186" s="100"/>
    </row>
    <row r="187" spans="1:6" s="262" customFormat="1" ht="14.45">
      <c r="A187" s="15" t="str">
        <f t="shared" ca="1" si="8"/>
        <v>BEN.165</v>
      </c>
      <c r="B187" s="199" t="s">
        <v>1849</v>
      </c>
      <c r="C187" s="89" t="s">
        <v>52</v>
      </c>
      <c r="D187" s="89" t="s">
        <v>24</v>
      </c>
      <c r="E187" s="100"/>
    </row>
    <row r="188" spans="1:6" s="262" customFormat="1" ht="14.45">
      <c r="A188" s="15" t="str">
        <f t="shared" ca="1" si="8"/>
        <v>BEN.166</v>
      </c>
      <c r="B188" s="199" t="s">
        <v>1850</v>
      </c>
      <c r="C188" s="89" t="s">
        <v>52</v>
      </c>
      <c r="D188" s="89" t="s">
        <v>24</v>
      </c>
      <c r="E188" s="100"/>
    </row>
    <row r="189" spans="1:6" s="262" customFormat="1" ht="14.45">
      <c r="A189" s="15" t="str">
        <f t="shared" ca="1" si="8"/>
        <v>BEN.167</v>
      </c>
      <c r="B189" s="199" t="s">
        <v>1851</v>
      </c>
      <c r="C189" s="89" t="s">
        <v>52</v>
      </c>
      <c r="D189" s="89" t="s">
        <v>24</v>
      </c>
      <c r="E189" s="100"/>
    </row>
    <row r="190" spans="1:6" s="262" customFormat="1" ht="14.45">
      <c r="A190" s="15" t="str">
        <f t="shared" ca="1" si="8"/>
        <v>BEN.168</v>
      </c>
      <c r="B190" s="199" t="s">
        <v>1852</v>
      </c>
      <c r="C190" s="89" t="s">
        <v>52</v>
      </c>
      <c r="D190" s="89" t="s">
        <v>24</v>
      </c>
      <c r="E190" s="100"/>
    </row>
    <row r="191" spans="1:6" s="262" customFormat="1" ht="14.45">
      <c r="A191" s="15" t="str">
        <f t="shared" ca="1" si="8"/>
        <v>BEN.169</v>
      </c>
      <c r="B191" s="199" t="s">
        <v>1853</v>
      </c>
      <c r="C191" s="89" t="s">
        <v>52</v>
      </c>
      <c r="D191" s="89" t="s">
        <v>24</v>
      </c>
      <c r="E191" s="100"/>
    </row>
    <row r="192" spans="1:6" s="262" customFormat="1" ht="27.6" customHeight="1">
      <c r="A192" s="529" t="s">
        <v>1854</v>
      </c>
      <c r="B192" s="529"/>
      <c r="C192" s="89"/>
      <c r="D192" s="89"/>
      <c r="E192" s="130"/>
    </row>
    <row r="193" spans="1:6" s="262" customFormat="1" ht="14.45">
      <c r="A193" s="15" t="str">
        <f t="shared" ref="A193:A198" ca="1" si="9">IF(ISNUMBER(VALUE(RIGHT(INDIRECT(ADDRESS(ROW()-1,COLUMN())),1))),("BEN."&amp;RIGHT(INDIRECT(ADDRESS(ROW()-1,COLUMN())),LEN(INDIRECT(ADDRESS(ROW()-1,COLUMN())))-FIND(".",INDIRECT(ADDRESS(ROW()-1,COLUMN()))))+1),("BEN."&amp;RIGHT(INDIRECT(ADDRESS(ROW()-2,COLUMN())),LEN(INDIRECT(ADDRESS(ROW()-2,COLUMN())))-FIND(".",INDIRECT(ADDRESS(ROW()-2,COLUMN()))))+1))</f>
        <v>BEN.170</v>
      </c>
      <c r="B193" s="185" t="s">
        <v>1855</v>
      </c>
      <c r="C193" s="89" t="s">
        <v>52</v>
      </c>
      <c r="D193" s="89" t="s">
        <v>24</v>
      </c>
      <c r="E193" s="100"/>
    </row>
    <row r="194" spans="1:6" s="262" customFormat="1" ht="14.45">
      <c r="A194" s="15" t="str">
        <f t="shared" ca="1" si="9"/>
        <v>BEN.171</v>
      </c>
      <c r="B194" s="185" t="s">
        <v>1856</v>
      </c>
      <c r="C194" s="89" t="s">
        <v>52</v>
      </c>
      <c r="D194" s="89" t="s">
        <v>24</v>
      </c>
      <c r="E194" s="100"/>
    </row>
    <row r="195" spans="1:6" s="262" customFormat="1" ht="37.5">
      <c r="A195" s="15" t="str">
        <f t="shared" ca="1" si="9"/>
        <v>BEN.172</v>
      </c>
      <c r="B195" s="35" t="s">
        <v>1857</v>
      </c>
      <c r="C195" s="89" t="s">
        <v>52</v>
      </c>
      <c r="D195" s="89" t="s">
        <v>24</v>
      </c>
      <c r="E195" s="130"/>
    </row>
    <row r="196" spans="1:6" s="262" customFormat="1" ht="14.45">
      <c r="A196" s="15" t="str">
        <f t="shared" ca="1" si="9"/>
        <v>BEN.173</v>
      </c>
      <c r="B196" s="35" t="s">
        <v>1858</v>
      </c>
      <c r="C196" s="89" t="s">
        <v>52</v>
      </c>
      <c r="D196" s="89" t="s">
        <v>24</v>
      </c>
      <c r="E196" s="130"/>
    </row>
    <row r="197" spans="1:6" s="262" customFormat="1" ht="24.95">
      <c r="A197" s="15" t="str">
        <f t="shared" ca="1" si="9"/>
        <v>BEN.174</v>
      </c>
      <c r="B197" s="35" t="s">
        <v>1859</v>
      </c>
      <c r="C197" s="89" t="s">
        <v>52</v>
      </c>
      <c r="D197" s="89" t="s">
        <v>24</v>
      </c>
      <c r="E197" s="130"/>
    </row>
    <row r="198" spans="1:6" s="262" customFormat="1" ht="24.95">
      <c r="A198" s="15" t="str">
        <f t="shared" ca="1" si="9"/>
        <v>BEN.175</v>
      </c>
      <c r="B198" s="35" t="s">
        <v>1860</v>
      </c>
      <c r="C198" s="89" t="s">
        <v>52</v>
      </c>
      <c r="D198" s="89" t="s">
        <v>24</v>
      </c>
      <c r="E198" s="130"/>
    </row>
    <row r="199" spans="1:6">
      <c r="A199" s="529" t="s">
        <v>1861</v>
      </c>
      <c r="B199" s="529"/>
      <c r="C199" s="89"/>
      <c r="D199" s="89"/>
      <c r="E199" s="130"/>
      <c r="F199" s="9"/>
    </row>
    <row r="200" spans="1:6" s="262" customFormat="1" ht="14.45">
      <c r="A200" s="15" t="str">
        <f t="shared" ref="A200:A211" ca="1" si="10">IF(ISNUMBER(VALUE(RIGHT(INDIRECT(ADDRESS(ROW()-1,COLUMN())),1))),("BEN."&amp;RIGHT(INDIRECT(ADDRESS(ROW()-1,COLUMN())),LEN(INDIRECT(ADDRESS(ROW()-1,COLUMN())))-FIND(".",INDIRECT(ADDRESS(ROW()-1,COLUMN()))))+1),("BEN."&amp;RIGHT(INDIRECT(ADDRESS(ROW()-2,COLUMN())),LEN(INDIRECT(ADDRESS(ROW()-2,COLUMN())))-FIND(".",INDIRECT(ADDRESS(ROW()-2,COLUMN()))))+1))</f>
        <v>BEN.176</v>
      </c>
      <c r="B200" s="185" t="s">
        <v>1862</v>
      </c>
      <c r="C200" s="89" t="s">
        <v>52</v>
      </c>
      <c r="D200" s="89" t="s">
        <v>24</v>
      </c>
      <c r="E200" s="130"/>
    </row>
    <row r="201" spans="1:6" s="262" customFormat="1" ht="14.45">
      <c r="A201" s="15" t="str">
        <f t="shared" ca="1" si="10"/>
        <v>BEN.177</v>
      </c>
      <c r="B201" s="185" t="s">
        <v>1863</v>
      </c>
      <c r="C201" s="89" t="s">
        <v>52</v>
      </c>
      <c r="D201" s="89" t="s">
        <v>24</v>
      </c>
      <c r="E201" s="130"/>
    </row>
    <row r="202" spans="1:6" s="262" customFormat="1" ht="14.45">
      <c r="A202" s="15" t="str">
        <f t="shared" ca="1" si="10"/>
        <v>BEN.178</v>
      </c>
      <c r="B202" s="185" t="s">
        <v>1864</v>
      </c>
      <c r="C202" s="89" t="s">
        <v>52</v>
      </c>
      <c r="D202" s="89" t="s">
        <v>24</v>
      </c>
      <c r="E202" s="130"/>
    </row>
    <row r="203" spans="1:6" s="262" customFormat="1" ht="24.95">
      <c r="A203" s="15" t="str">
        <f t="shared" ca="1" si="10"/>
        <v>BEN.179</v>
      </c>
      <c r="B203" s="35" t="s">
        <v>1865</v>
      </c>
      <c r="C203" s="89" t="s">
        <v>52</v>
      </c>
      <c r="D203" s="89" t="s">
        <v>24</v>
      </c>
      <c r="E203" s="130"/>
    </row>
    <row r="204" spans="1:6" ht="24.95">
      <c r="A204" s="15" t="str">
        <f t="shared" ca="1" si="10"/>
        <v>BEN.180</v>
      </c>
      <c r="B204" s="35" t="s">
        <v>1866</v>
      </c>
      <c r="C204" s="89" t="s">
        <v>52</v>
      </c>
      <c r="D204" s="89" t="s">
        <v>24</v>
      </c>
      <c r="E204" s="130"/>
      <c r="F204" s="9"/>
    </row>
    <row r="205" spans="1:6" s="262" customFormat="1" ht="17.25" customHeight="1">
      <c r="A205" s="15" t="str">
        <f t="shared" ca="1" si="10"/>
        <v>BEN.181</v>
      </c>
      <c r="B205" s="35" t="s">
        <v>1867</v>
      </c>
      <c r="C205" s="89" t="s">
        <v>52</v>
      </c>
      <c r="D205" s="89" t="s">
        <v>24</v>
      </c>
      <c r="E205" s="130"/>
    </row>
    <row r="206" spans="1:6" s="262" customFormat="1" ht="14.45">
      <c r="A206" s="15" t="str">
        <f t="shared" ca="1" si="10"/>
        <v>BEN.182</v>
      </c>
      <c r="B206" s="35" t="s">
        <v>1868</v>
      </c>
      <c r="C206" s="89" t="s">
        <v>52</v>
      </c>
      <c r="D206" s="89" t="s">
        <v>24</v>
      </c>
      <c r="E206" s="130"/>
    </row>
    <row r="207" spans="1:6" s="262" customFormat="1" ht="14.45" customHeight="1">
      <c r="A207" s="15" t="str">
        <f t="shared" ca="1" si="10"/>
        <v>BEN.183</v>
      </c>
      <c r="B207" s="35" t="s">
        <v>1869</v>
      </c>
      <c r="C207" s="89" t="s">
        <v>52</v>
      </c>
      <c r="D207" s="89" t="s">
        <v>24</v>
      </c>
      <c r="E207" s="130"/>
    </row>
    <row r="208" spans="1:6" s="262" customFormat="1" ht="14.45">
      <c r="A208" s="15" t="str">
        <f t="shared" ca="1" si="10"/>
        <v>BEN.184</v>
      </c>
      <c r="B208" s="35" t="s">
        <v>1870</v>
      </c>
      <c r="C208" s="89" t="s">
        <v>52</v>
      </c>
      <c r="D208" s="89" t="s">
        <v>24</v>
      </c>
      <c r="E208" s="130"/>
    </row>
    <row r="209" spans="1:6" s="262" customFormat="1" ht="24.95">
      <c r="A209" s="15" t="str">
        <f t="shared" ca="1" si="10"/>
        <v>BEN.185</v>
      </c>
      <c r="B209" s="35" t="s">
        <v>1871</v>
      </c>
      <c r="C209" s="89" t="s">
        <v>52</v>
      </c>
      <c r="D209" s="89" t="s">
        <v>24</v>
      </c>
      <c r="E209" s="130"/>
    </row>
    <row r="210" spans="1:6" s="262" customFormat="1" ht="24.95">
      <c r="A210" s="15" t="str">
        <f t="shared" ca="1" si="10"/>
        <v>BEN.186</v>
      </c>
      <c r="B210" s="35" t="s">
        <v>1872</v>
      </c>
      <c r="C210" s="89" t="s">
        <v>52</v>
      </c>
      <c r="D210" s="89" t="s">
        <v>24</v>
      </c>
      <c r="E210" s="130"/>
    </row>
    <row r="211" spans="1:6" s="262" customFormat="1" ht="24.95">
      <c r="A211" s="15" t="str">
        <f t="shared" ca="1" si="10"/>
        <v>BEN.187</v>
      </c>
      <c r="B211" s="35" t="s">
        <v>1873</v>
      </c>
      <c r="C211" s="89" t="s">
        <v>52</v>
      </c>
      <c r="D211" s="89" t="s">
        <v>24</v>
      </c>
      <c r="E211" s="130"/>
    </row>
    <row r="212" spans="1:6" s="262" customFormat="1" ht="28.7" customHeight="1">
      <c r="A212" s="529" t="s">
        <v>1874</v>
      </c>
      <c r="B212" s="529"/>
      <c r="C212" s="89"/>
      <c r="D212" s="89"/>
      <c r="E212" s="130"/>
    </row>
    <row r="213" spans="1:6" ht="17.25" customHeight="1">
      <c r="A213" s="15" t="str">
        <f ca="1">IF(ISNUMBER(VALUE(RIGHT(INDIRECT(ADDRESS(ROW()-1,COLUMN())),1))),("BEN."&amp;RIGHT(INDIRECT(ADDRESS(ROW()-1,COLUMN())),LEN(INDIRECT(ADDRESS(ROW()-1,COLUMN())))-FIND(".",INDIRECT(ADDRESS(ROW()-1,COLUMN()))))+1),("BEN."&amp;RIGHT(INDIRECT(ADDRESS(ROW()-2,COLUMN())),LEN(INDIRECT(ADDRESS(ROW()-2,COLUMN())))-FIND(".",INDIRECT(ADDRESS(ROW()-2,COLUMN()))))+1))</f>
        <v>BEN.188</v>
      </c>
      <c r="B213" s="185" t="s">
        <v>1875</v>
      </c>
      <c r="C213" s="89" t="s">
        <v>52</v>
      </c>
      <c r="D213" s="89" t="s">
        <v>24</v>
      </c>
      <c r="E213" s="130"/>
      <c r="F213" s="9"/>
    </row>
    <row r="214" spans="1:6">
      <c r="A214" s="15" t="str">
        <f t="shared" ref="A214:A252" ca="1" si="11">IF(ISNUMBER(VALUE(RIGHT(INDIRECT(ADDRESS(ROW()-1,COLUMN())),1))),("BEN."&amp;RIGHT(INDIRECT(ADDRESS(ROW()-1,COLUMN())),LEN(INDIRECT(ADDRESS(ROW()-1,COLUMN())))-FIND(".",INDIRECT(ADDRESS(ROW()-1,COLUMN()))))+1),("BEN."&amp;RIGHT(INDIRECT(ADDRESS(ROW()-2,COLUMN())),LEN(INDIRECT(ADDRESS(ROW()-2,COLUMN())))-FIND(".",INDIRECT(ADDRESS(ROW()-2,COLUMN()))))+1))</f>
        <v>BEN.189</v>
      </c>
      <c r="B214" s="185" t="s">
        <v>1876</v>
      </c>
      <c r="C214" s="89" t="s">
        <v>52</v>
      </c>
      <c r="D214" s="89" t="s">
        <v>24</v>
      </c>
      <c r="E214" s="130"/>
      <c r="F214" s="9"/>
    </row>
    <row r="215" spans="1:6">
      <c r="A215" s="15" t="str">
        <f t="shared" ca="1" si="11"/>
        <v>BEN.190</v>
      </c>
      <c r="B215" s="185" t="s">
        <v>1877</v>
      </c>
      <c r="C215" s="89" t="s">
        <v>52</v>
      </c>
      <c r="D215" s="89" t="s">
        <v>24</v>
      </c>
      <c r="E215" s="130"/>
      <c r="F215" s="9"/>
    </row>
    <row r="216" spans="1:6" ht="24.95">
      <c r="A216" s="15" t="str">
        <f t="shared" ca="1" si="11"/>
        <v>BEN.191</v>
      </c>
      <c r="B216" s="35" t="s">
        <v>1878</v>
      </c>
      <c r="C216" s="89" t="s">
        <v>52</v>
      </c>
      <c r="D216" s="89" t="s">
        <v>24</v>
      </c>
      <c r="E216" s="130"/>
      <c r="F216" s="9"/>
    </row>
    <row r="217" spans="1:6" ht="24.95">
      <c r="A217" s="15" t="str">
        <f t="shared" ca="1" si="11"/>
        <v>BEN.192</v>
      </c>
      <c r="B217" s="35" t="s">
        <v>1879</v>
      </c>
      <c r="C217" s="89" t="s">
        <v>52</v>
      </c>
      <c r="D217" s="89" t="s">
        <v>24</v>
      </c>
      <c r="E217" s="130"/>
      <c r="F217" s="9"/>
    </row>
    <row r="218" spans="1:6" ht="24.95">
      <c r="A218" s="15" t="str">
        <f t="shared" ca="1" si="11"/>
        <v>BEN.193</v>
      </c>
      <c r="B218" s="170" t="s">
        <v>1880</v>
      </c>
      <c r="C218" s="89" t="s">
        <v>52</v>
      </c>
      <c r="D218" s="89" t="s">
        <v>24</v>
      </c>
      <c r="E218" s="171"/>
      <c r="F218" s="9"/>
    </row>
    <row r="219" spans="1:6">
      <c r="A219" s="69" t="s">
        <v>1881</v>
      </c>
      <c r="B219" s="70"/>
      <c r="C219" s="70"/>
      <c r="D219" s="70"/>
      <c r="E219" s="145"/>
      <c r="F219" s="9"/>
    </row>
    <row r="220" spans="1:6">
      <c r="A220" s="15" t="str">
        <f t="shared" ca="1" si="11"/>
        <v>BEN.194</v>
      </c>
      <c r="B220" s="48" t="s">
        <v>1882</v>
      </c>
      <c r="C220" s="89" t="s">
        <v>52</v>
      </c>
      <c r="D220" s="89" t="s">
        <v>24</v>
      </c>
      <c r="E220" s="89"/>
      <c r="F220" s="9"/>
    </row>
    <row r="221" spans="1:6" ht="24.95">
      <c r="A221" s="15" t="str">
        <f t="shared" ca="1" si="11"/>
        <v>BEN.195</v>
      </c>
      <c r="B221" s="48" t="s">
        <v>1883</v>
      </c>
      <c r="C221" s="89" t="s">
        <v>52</v>
      </c>
      <c r="D221" s="89" t="s">
        <v>24</v>
      </c>
      <c r="E221" s="89"/>
      <c r="F221" s="9"/>
    </row>
    <row r="222" spans="1:6">
      <c r="A222" s="15" t="str">
        <f t="shared" ca="1" si="11"/>
        <v>BEN.196</v>
      </c>
      <c r="B222" s="19" t="s">
        <v>1884</v>
      </c>
      <c r="C222" s="89" t="s">
        <v>52</v>
      </c>
      <c r="D222" s="89" t="s">
        <v>24</v>
      </c>
      <c r="E222" s="89"/>
      <c r="F222" s="9"/>
    </row>
    <row r="223" spans="1:6" ht="24.95">
      <c r="A223" s="15" t="str">
        <f t="shared" ca="1" si="11"/>
        <v>BEN.197</v>
      </c>
      <c r="B223" s="33" t="s">
        <v>1885</v>
      </c>
      <c r="C223" s="89" t="s">
        <v>52</v>
      </c>
      <c r="D223" s="89" t="s">
        <v>24</v>
      </c>
      <c r="E223" s="89"/>
      <c r="F223" s="9"/>
    </row>
    <row r="224" spans="1:6">
      <c r="A224" s="15" t="str">
        <f t="shared" ca="1" si="11"/>
        <v>BEN.198</v>
      </c>
      <c r="B224" s="19" t="s">
        <v>1886</v>
      </c>
      <c r="C224" s="89" t="s">
        <v>52</v>
      </c>
      <c r="D224" s="89" t="s">
        <v>24</v>
      </c>
      <c r="E224" s="89"/>
      <c r="F224" s="9"/>
    </row>
    <row r="225" spans="1:6" ht="24.95">
      <c r="A225" s="15" t="str">
        <f t="shared" ca="1" si="11"/>
        <v>BEN.199</v>
      </c>
      <c r="B225" s="19" t="s">
        <v>1887</v>
      </c>
      <c r="C225" s="89" t="s">
        <v>52</v>
      </c>
      <c r="D225" s="89" t="s">
        <v>24</v>
      </c>
      <c r="E225" s="89"/>
      <c r="F225" s="9"/>
    </row>
    <row r="226" spans="1:6">
      <c r="A226" s="15" t="str">
        <f t="shared" ca="1" si="11"/>
        <v>BEN.200</v>
      </c>
      <c r="B226" s="35" t="s">
        <v>1888</v>
      </c>
      <c r="C226" s="89" t="s">
        <v>52</v>
      </c>
      <c r="D226" s="89" t="s">
        <v>24</v>
      </c>
      <c r="E226" s="100"/>
      <c r="F226" s="9"/>
    </row>
    <row r="227" spans="1:6">
      <c r="A227" s="15" t="str">
        <f t="shared" ca="1" si="11"/>
        <v>BEN.201</v>
      </c>
      <c r="B227" s="35" t="s">
        <v>1889</v>
      </c>
      <c r="C227" s="89" t="s">
        <v>52</v>
      </c>
      <c r="D227" s="89" t="s">
        <v>24</v>
      </c>
      <c r="E227" s="100"/>
      <c r="F227" s="9"/>
    </row>
    <row r="228" spans="1:6">
      <c r="A228" s="15" t="str">
        <f t="shared" ca="1" si="11"/>
        <v>BEN.202</v>
      </c>
      <c r="B228" s="35" t="s">
        <v>1890</v>
      </c>
      <c r="C228" s="89" t="s">
        <v>52</v>
      </c>
      <c r="D228" s="89" t="s">
        <v>24</v>
      </c>
      <c r="E228" s="100"/>
      <c r="F228" s="9"/>
    </row>
    <row r="229" spans="1:6">
      <c r="A229" s="15" t="str">
        <f t="shared" ca="1" si="11"/>
        <v>BEN.203</v>
      </c>
      <c r="B229" s="35" t="s">
        <v>1891</v>
      </c>
      <c r="C229" s="89" t="s">
        <v>52</v>
      </c>
      <c r="D229" s="89" t="s">
        <v>24</v>
      </c>
      <c r="E229" s="100"/>
      <c r="F229" s="9"/>
    </row>
    <row r="230" spans="1:6">
      <c r="A230" s="15" t="str">
        <f t="shared" ca="1" si="11"/>
        <v>BEN.204</v>
      </c>
      <c r="B230" s="35" t="s">
        <v>1892</v>
      </c>
      <c r="C230" s="89" t="s">
        <v>52</v>
      </c>
      <c r="D230" s="89" t="s">
        <v>24</v>
      </c>
      <c r="E230" s="100"/>
      <c r="F230" s="9"/>
    </row>
    <row r="231" spans="1:6">
      <c r="A231" s="15" t="str">
        <f t="shared" ca="1" si="11"/>
        <v>BEN.205</v>
      </c>
      <c r="B231" s="35" t="s">
        <v>1893</v>
      </c>
      <c r="C231" s="89" t="s">
        <v>52</v>
      </c>
      <c r="D231" s="89" t="s">
        <v>30</v>
      </c>
      <c r="E231" s="100"/>
      <c r="F231" s="9"/>
    </row>
    <row r="232" spans="1:6">
      <c r="A232" s="529" t="s">
        <v>1894</v>
      </c>
      <c r="B232" s="529"/>
      <c r="C232" s="231"/>
      <c r="D232" s="231"/>
      <c r="E232" s="236"/>
      <c r="F232" s="9"/>
    </row>
    <row r="233" spans="1:6">
      <c r="A233" s="15" t="str">
        <f t="shared" ca="1" si="11"/>
        <v>BEN.206</v>
      </c>
      <c r="B233" s="237" t="s">
        <v>1895</v>
      </c>
      <c r="C233" s="89" t="s">
        <v>52</v>
      </c>
      <c r="D233" s="89" t="s">
        <v>24</v>
      </c>
      <c r="E233" s="236"/>
      <c r="F233" s="9"/>
    </row>
    <row r="234" spans="1:6">
      <c r="A234" s="15" t="str">
        <f t="shared" ca="1" si="11"/>
        <v>BEN.207</v>
      </c>
      <c r="B234" s="237" t="s">
        <v>1896</v>
      </c>
      <c r="C234" s="89" t="s">
        <v>52</v>
      </c>
      <c r="D234" s="89" t="s">
        <v>24</v>
      </c>
      <c r="E234" s="42"/>
      <c r="F234" s="9"/>
    </row>
    <row r="235" spans="1:6">
      <c r="A235" s="15" t="str">
        <f t="shared" ca="1" si="11"/>
        <v>BEN.208</v>
      </c>
      <c r="B235" s="237" t="s">
        <v>1897</v>
      </c>
      <c r="C235" s="89" t="s">
        <v>52</v>
      </c>
      <c r="D235" s="89" t="s">
        <v>24</v>
      </c>
      <c r="E235" s="42"/>
      <c r="F235" s="9"/>
    </row>
    <row r="236" spans="1:6">
      <c r="A236" s="15" t="str">
        <f t="shared" ca="1" si="11"/>
        <v>BEN.209</v>
      </c>
      <c r="B236" s="237" t="s">
        <v>1898</v>
      </c>
      <c r="C236" s="89" t="s">
        <v>52</v>
      </c>
      <c r="D236" s="89" t="s">
        <v>24</v>
      </c>
      <c r="E236" s="42"/>
      <c r="F236" s="9"/>
    </row>
    <row r="237" spans="1:6">
      <c r="A237" s="15" t="str">
        <f t="shared" ca="1" si="11"/>
        <v>BEN.210</v>
      </c>
      <c r="B237" s="237" t="s">
        <v>1899</v>
      </c>
      <c r="C237" s="89" t="s">
        <v>52</v>
      </c>
      <c r="D237" s="89" t="s">
        <v>24</v>
      </c>
      <c r="E237" s="42"/>
      <c r="F237" s="9"/>
    </row>
    <row r="238" spans="1:6">
      <c r="A238" s="15" t="str">
        <f t="shared" ca="1" si="11"/>
        <v>BEN.211</v>
      </c>
      <c r="B238" s="237" t="s">
        <v>1900</v>
      </c>
      <c r="C238" s="89" t="s">
        <v>52</v>
      </c>
      <c r="D238" s="89" t="s">
        <v>24</v>
      </c>
      <c r="E238" s="42"/>
    </row>
    <row r="239" spans="1:6">
      <c r="A239" s="15" t="str">
        <f t="shared" ca="1" si="11"/>
        <v>BEN.212</v>
      </c>
      <c r="B239" s="237" t="s">
        <v>1901</v>
      </c>
      <c r="C239" s="89" t="s">
        <v>52</v>
      </c>
      <c r="D239" s="89" t="s">
        <v>24</v>
      </c>
      <c r="E239" s="42"/>
    </row>
    <row r="240" spans="1:6">
      <c r="A240" s="15" t="str">
        <f t="shared" ca="1" si="11"/>
        <v>BEN.213</v>
      </c>
      <c r="B240" s="237" t="s">
        <v>1902</v>
      </c>
      <c r="C240" s="89" t="s">
        <v>52</v>
      </c>
      <c r="D240" s="89" t="s">
        <v>24</v>
      </c>
      <c r="E240" s="42"/>
    </row>
    <row r="241" spans="1:5">
      <c r="A241" s="15" t="str">
        <f t="shared" ca="1" si="11"/>
        <v>BEN.214</v>
      </c>
      <c r="B241" s="237" t="s">
        <v>1903</v>
      </c>
      <c r="C241" s="89" t="s">
        <v>52</v>
      </c>
      <c r="D241" s="89" t="s">
        <v>24</v>
      </c>
      <c r="E241" s="89"/>
    </row>
    <row r="242" spans="1:5">
      <c r="A242" s="15" t="str">
        <f t="shared" ca="1" si="11"/>
        <v>BEN.215</v>
      </c>
      <c r="B242" s="237" t="s">
        <v>1904</v>
      </c>
      <c r="C242" s="89" t="s">
        <v>52</v>
      </c>
      <c r="D242" s="89" t="s">
        <v>24</v>
      </c>
      <c r="E242" s="42"/>
    </row>
    <row r="243" spans="1:5">
      <c r="A243" s="15" t="str">
        <f t="shared" ca="1" si="11"/>
        <v>BEN.216</v>
      </c>
      <c r="B243" s="237" t="s">
        <v>1905</v>
      </c>
      <c r="C243" s="89" t="s">
        <v>52</v>
      </c>
      <c r="D243" s="89" t="s">
        <v>24</v>
      </c>
      <c r="E243" s="42"/>
    </row>
    <row r="244" spans="1:5">
      <c r="A244" s="15" t="str">
        <f t="shared" ca="1" si="11"/>
        <v>BEN.217</v>
      </c>
      <c r="B244" s="232" t="s">
        <v>1906</v>
      </c>
      <c r="C244" s="89" t="s">
        <v>52</v>
      </c>
      <c r="D244" s="89" t="s">
        <v>24</v>
      </c>
      <c r="E244" s="42"/>
    </row>
    <row r="245" spans="1:5" ht="24.95">
      <c r="A245" s="15" t="str">
        <f t="shared" ca="1" si="11"/>
        <v>BEN.218</v>
      </c>
      <c r="B245" s="238" t="s">
        <v>1907</v>
      </c>
      <c r="C245" s="89" t="s">
        <v>52</v>
      </c>
      <c r="D245" s="89" t="s">
        <v>24</v>
      </c>
      <c r="E245" s="236"/>
    </row>
    <row r="246" spans="1:5" ht="15" customHeight="1">
      <c r="A246" s="15" t="str">
        <f t="shared" ca="1" si="11"/>
        <v>BEN.219</v>
      </c>
      <c r="B246" s="37" t="s">
        <v>1908</v>
      </c>
      <c r="C246" s="89" t="s">
        <v>52</v>
      </c>
      <c r="D246" s="89" t="s">
        <v>24</v>
      </c>
      <c r="E246" s="42"/>
    </row>
    <row r="247" spans="1:5" ht="24.95">
      <c r="A247" s="15" t="str">
        <f t="shared" ca="1" si="11"/>
        <v>BEN.220</v>
      </c>
      <c r="B247" s="35" t="s">
        <v>1909</v>
      </c>
      <c r="C247" s="89" t="s">
        <v>52</v>
      </c>
      <c r="D247" s="89" t="s">
        <v>24</v>
      </c>
      <c r="E247" s="130"/>
    </row>
    <row r="248" spans="1:5" ht="24.95">
      <c r="A248" s="15" t="str">
        <f t="shared" ca="1" si="11"/>
        <v>BEN.221</v>
      </c>
      <c r="B248" s="35" t="s">
        <v>1910</v>
      </c>
      <c r="C248" s="89" t="s">
        <v>52</v>
      </c>
      <c r="D248" s="89" t="s">
        <v>24</v>
      </c>
      <c r="E248" s="130"/>
    </row>
    <row r="249" spans="1:5" ht="16.5" customHeight="1">
      <c r="A249" s="15" t="str">
        <f t="shared" ca="1" si="11"/>
        <v>BEN.222</v>
      </c>
      <c r="B249" s="239" t="s">
        <v>1911</v>
      </c>
      <c r="C249" s="89" t="s">
        <v>52</v>
      </c>
      <c r="D249" s="89" t="s">
        <v>24</v>
      </c>
      <c r="E249" s="236"/>
    </row>
    <row r="250" spans="1:5" ht="24.95">
      <c r="A250" s="15" t="str">
        <f t="shared" ca="1" si="11"/>
        <v>BEN.223</v>
      </c>
      <c r="B250" s="35" t="s">
        <v>1912</v>
      </c>
      <c r="C250" s="89" t="s">
        <v>52</v>
      </c>
      <c r="D250" s="89" t="s">
        <v>24</v>
      </c>
      <c r="E250" s="130"/>
    </row>
    <row r="251" spans="1:5">
      <c r="A251" s="15" t="str">
        <f t="shared" ca="1" si="11"/>
        <v>BEN.224</v>
      </c>
      <c r="B251" s="35" t="s">
        <v>1913</v>
      </c>
      <c r="C251" s="89" t="s">
        <v>52</v>
      </c>
      <c r="D251" s="89" t="s">
        <v>24</v>
      </c>
      <c r="E251" s="130"/>
    </row>
    <row r="252" spans="1:5" ht="24.95">
      <c r="A252" s="15" t="str">
        <f t="shared" ca="1" si="11"/>
        <v>BEN.225</v>
      </c>
      <c r="B252" s="18" t="s">
        <v>927</v>
      </c>
      <c r="C252" s="89" t="s">
        <v>52</v>
      </c>
      <c r="D252" s="89" t="s">
        <v>24</v>
      </c>
      <c r="E252" s="231"/>
    </row>
    <row r="253" spans="1:5" ht="24.95">
      <c r="A253" s="15" t="str">
        <f t="shared" ref="A253" ca="1" si="12">IF(ISNUMBER(VALUE(RIGHT(INDIRECT(ADDRESS(ROW()-1,COLUMN())),1))),("BEN."&amp;RIGHT(INDIRECT(ADDRESS(ROW()-1,COLUMN())),LEN(INDIRECT(ADDRESS(ROW()-1,COLUMN())))-FIND(".",INDIRECT(ADDRESS(ROW()-1,COLUMN()))))+1),("BEN."&amp;RIGHT(INDIRECT(ADDRESS(ROW()-2,COLUMN())),LEN(INDIRECT(ADDRESS(ROW()-2,COLUMN())))-FIND(".",INDIRECT(ADDRESS(ROW()-2,COLUMN()))))+1))</f>
        <v>BEN.226</v>
      </c>
      <c r="B253" s="35" t="s">
        <v>1914</v>
      </c>
      <c r="C253" s="89" t="s">
        <v>52</v>
      </c>
      <c r="D253" s="89" t="s">
        <v>24</v>
      </c>
      <c r="E253" s="100"/>
    </row>
  </sheetData>
  <sheetProtection formatCells="0" formatColumns="0" formatRows="0" selectLockedCells="1" sort="0"/>
  <mergeCells count="19">
    <mergeCell ref="A232:B232"/>
    <mergeCell ref="A212:B212"/>
    <mergeCell ref="A136:B136"/>
    <mergeCell ref="A173:B173"/>
    <mergeCell ref="A184:B184"/>
    <mergeCell ref="A192:B192"/>
    <mergeCell ref="A199:B199"/>
    <mergeCell ref="A124:B124"/>
    <mergeCell ref="C1:E1"/>
    <mergeCell ref="C2:E2"/>
    <mergeCell ref="C3:E3"/>
    <mergeCell ref="C4:E4"/>
    <mergeCell ref="C5:E5"/>
    <mergeCell ref="C6:E6"/>
    <mergeCell ref="A7:E7"/>
    <mergeCell ref="A31:B31"/>
    <mergeCell ref="A41:B41"/>
    <mergeCell ref="A76:B76"/>
    <mergeCell ref="A109:B109"/>
  </mergeCells>
  <phoneticPr fontId="29" type="noConversion"/>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4" manualBreakCount="4">
    <brk id="6" max="16383" man="1"/>
    <brk id="108" max="16383" man="1"/>
    <brk id="198" max="16383" man="1"/>
    <brk id="21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249977111117893"/>
  </sheetPr>
  <dimension ref="A1:E169"/>
  <sheetViews>
    <sheetView topLeftCell="C128" zoomScaleNormal="100" workbookViewId="0">
      <selection activeCell="D170" sqref="D170"/>
    </sheetView>
  </sheetViews>
  <sheetFormatPr defaultColWidth="8.85546875" defaultRowHeight="14.45"/>
  <cols>
    <col min="1" max="1" width="9.85546875" customWidth="1"/>
    <col min="2" max="2" width="60.85546875" customWidth="1"/>
    <col min="3" max="4" width="11.85546875" customWidth="1"/>
    <col min="5" max="5" width="40.85546875" customWidth="1"/>
  </cols>
  <sheetData>
    <row r="1" spans="1:5" s="81" customFormat="1">
      <c r="A1" s="147" t="s">
        <v>21</v>
      </c>
      <c r="B1" s="147" t="s">
        <v>22</v>
      </c>
      <c r="C1" s="497" t="s">
        <v>23</v>
      </c>
      <c r="D1" s="497"/>
      <c r="E1" s="497"/>
    </row>
    <row r="2" spans="1:5" ht="55.5" customHeight="1">
      <c r="A2" s="79" t="s">
        <v>24</v>
      </c>
      <c r="B2" s="173" t="s">
        <v>25</v>
      </c>
      <c r="C2" s="463" t="s">
        <v>26</v>
      </c>
      <c r="D2" s="463"/>
      <c r="E2" s="463"/>
    </row>
    <row r="3" spans="1:5" ht="42.6" customHeight="1">
      <c r="A3" s="79" t="s">
        <v>27</v>
      </c>
      <c r="B3" s="179" t="s">
        <v>517</v>
      </c>
      <c r="C3" s="463" t="s">
        <v>29</v>
      </c>
      <c r="D3" s="463"/>
      <c r="E3" s="463"/>
    </row>
    <row r="4" spans="1:5" ht="65.25" customHeight="1">
      <c r="A4" s="79" t="s">
        <v>30</v>
      </c>
      <c r="B4" s="173" t="s">
        <v>518</v>
      </c>
      <c r="C4" s="463" t="s">
        <v>32</v>
      </c>
      <c r="D4" s="463"/>
      <c r="E4" s="463"/>
    </row>
    <row r="5" spans="1:5" ht="80.099999999999994" customHeight="1">
      <c r="A5" s="79" t="s">
        <v>33</v>
      </c>
      <c r="B5" s="173" t="s">
        <v>34</v>
      </c>
      <c r="C5" s="463" t="s">
        <v>35</v>
      </c>
      <c r="D5" s="463"/>
      <c r="E5" s="463"/>
    </row>
    <row r="6" spans="1:5">
      <c r="A6" s="85" t="s">
        <v>36</v>
      </c>
      <c r="B6" s="267" t="s">
        <v>716</v>
      </c>
      <c r="C6" s="502" t="s">
        <v>38</v>
      </c>
      <c r="D6" s="502"/>
      <c r="E6" s="502"/>
    </row>
    <row r="7" spans="1:5" ht="15.6">
      <c r="A7" s="533" t="s">
        <v>1915</v>
      </c>
      <c r="B7" s="533"/>
      <c r="C7" s="533"/>
      <c r="D7" s="533"/>
      <c r="E7" s="533"/>
    </row>
    <row r="8" spans="1:5" ht="27.95">
      <c r="A8" s="57" t="s">
        <v>44</v>
      </c>
      <c r="B8" s="41" t="s">
        <v>521</v>
      </c>
      <c r="C8" s="41" t="s">
        <v>46</v>
      </c>
      <c r="D8" s="41" t="s">
        <v>47</v>
      </c>
      <c r="E8" s="41" t="s">
        <v>48</v>
      </c>
    </row>
    <row r="9" spans="1:5">
      <c r="A9" s="65" t="s">
        <v>522</v>
      </c>
      <c r="B9" s="66"/>
      <c r="C9" s="66"/>
      <c r="D9" s="66"/>
      <c r="E9" s="141"/>
    </row>
    <row r="10" spans="1:5" ht="37.5">
      <c r="A10" s="31" t="s">
        <v>1916</v>
      </c>
      <c r="B10" s="18" t="s">
        <v>1917</v>
      </c>
      <c r="C10" s="89" t="s">
        <v>52</v>
      </c>
      <c r="D10" s="89" t="s">
        <v>24</v>
      </c>
      <c r="E10" s="86"/>
    </row>
    <row r="11" spans="1:5" ht="24.95">
      <c r="A11" s="31" t="s">
        <v>1918</v>
      </c>
      <c r="B11" s="48" t="s">
        <v>1919</v>
      </c>
      <c r="C11" s="89" t="s">
        <v>52</v>
      </c>
      <c r="D11" s="89" t="s">
        <v>24</v>
      </c>
      <c r="E11" s="86"/>
    </row>
    <row r="12" spans="1:5" ht="24.95">
      <c r="A12" s="31" t="s">
        <v>1920</v>
      </c>
      <c r="B12" s="19" t="s">
        <v>1921</v>
      </c>
      <c r="C12" s="89" t="s">
        <v>52</v>
      </c>
      <c r="D12" s="89" t="s">
        <v>24</v>
      </c>
      <c r="E12" s="86"/>
    </row>
    <row r="13" spans="1:5" ht="24.95">
      <c r="A13" s="31" t="s">
        <v>1922</v>
      </c>
      <c r="B13" s="19" t="s">
        <v>1923</v>
      </c>
      <c r="C13" s="89" t="s">
        <v>52</v>
      </c>
      <c r="D13" s="89" t="s">
        <v>24</v>
      </c>
      <c r="E13" s="86"/>
    </row>
    <row r="14" spans="1:5" ht="37.5">
      <c r="A14" s="31" t="s">
        <v>1924</v>
      </c>
      <c r="B14" s="19" t="s">
        <v>1925</v>
      </c>
      <c r="C14" s="89" t="s">
        <v>52</v>
      </c>
      <c r="D14" s="89" t="s">
        <v>24</v>
      </c>
      <c r="E14" s="86"/>
    </row>
    <row r="15" spans="1:5" ht="24.95">
      <c r="A15" s="31" t="s">
        <v>1926</v>
      </c>
      <c r="B15" s="19" t="s">
        <v>1927</v>
      </c>
      <c r="C15" s="89" t="s">
        <v>52</v>
      </c>
      <c r="D15" s="89" t="s">
        <v>24</v>
      </c>
      <c r="E15" s="86"/>
    </row>
    <row r="16" spans="1:5" ht="24.95">
      <c r="A16" s="31" t="s">
        <v>1928</v>
      </c>
      <c r="B16" s="19" t="s">
        <v>1929</v>
      </c>
      <c r="C16" s="89" t="s">
        <v>52</v>
      </c>
      <c r="D16" s="89" t="s">
        <v>24</v>
      </c>
      <c r="E16" s="86"/>
    </row>
    <row r="17" spans="1:5" ht="16.5" customHeight="1">
      <c r="A17" s="31" t="s">
        <v>1930</v>
      </c>
      <c r="B17" s="19" t="s">
        <v>1931</v>
      </c>
      <c r="C17" s="89" t="s">
        <v>52</v>
      </c>
      <c r="D17" s="89" t="s">
        <v>24</v>
      </c>
      <c r="E17" s="86"/>
    </row>
    <row r="18" spans="1:5">
      <c r="A18" s="31" t="s">
        <v>1932</v>
      </c>
      <c r="B18" s="48" t="s">
        <v>1933</v>
      </c>
      <c r="C18" s="89" t="s">
        <v>52</v>
      </c>
      <c r="D18" s="89" t="s">
        <v>24</v>
      </c>
      <c r="E18" s="86"/>
    </row>
    <row r="19" spans="1:5" ht="24.95">
      <c r="A19" s="31" t="s">
        <v>1932</v>
      </c>
      <c r="B19" s="48" t="s">
        <v>1934</v>
      </c>
      <c r="C19" s="89" t="s">
        <v>52</v>
      </c>
      <c r="D19" s="89" t="s">
        <v>24</v>
      </c>
      <c r="E19" s="86"/>
    </row>
    <row r="20" spans="1:5" ht="24.95">
      <c r="A20" s="31" t="s">
        <v>1935</v>
      </c>
      <c r="B20" s="18" t="s">
        <v>1936</v>
      </c>
      <c r="C20" s="89" t="s">
        <v>52</v>
      </c>
      <c r="D20" s="89" t="s">
        <v>24</v>
      </c>
      <c r="E20" s="86"/>
    </row>
    <row r="21" spans="1:5" ht="42.6" customHeight="1">
      <c r="A21" s="31" t="s">
        <v>1937</v>
      </c>
      <c r="B21" s="48" t="s">
        <v>1938</v>
      </c>
      <c r="C21" s="89" t="s">
        <v>52</v>
      </c>
      <c r="D21" s="89" t="s">
        <v>24</v>
      </c>
      <c r="E21" s="86"/>
    </row>
    <row r="22" spans="1:5" ht="16.5" customHeight="1">
      <c r="A22" s="31" t="s">
        <v>1939</v>
      </c>
      <c r="B22" s="48" t="s">
        <v>1940</v>
      </c>
      <c r="C22" s="89" t="s">
        <v>52</v>
      </c>
      <c r="D22" s="89" t="s">
        <v>24</v>
      </c>
      <c r="E22" s="86"/>
    </row>
    <row r="23" spans="1:5">
      <c r="A23" s="31" t="s">
        <v>1941</v>
      </c>
      <c r="B23" s="48" t="s">
        <v>1942</v>
      </c>
      <c r="C23" s="89" t="s">
        <v>52</v>
      </c>
      <c r="D23" s="89" t="s">
        <v>24</v>
      </c>
      <c r="E23" s="86"/>
    </row>
    <row r="24" spans="1:5">
      <c r="A24" s="31" t="s">
        <v>1943</v>
      </c>
      <c r="B24" s="48" t="s">
        <v>1944</v>
      </c>
      <c r="C24" s="89" t="s">
        <v>52</v>
      </c>
      <c r="D24" s="89" t="s">
        <v>24</v>
      </c>
      <c r="E24" s="86"/>
    </row>
    <row r="25" spans="1:5" ht="24.95">
      <c r="A25" s="31" t="s">
        <v>1945</v>
      </c>
      <c r="B25" s="48" t="s">
        <v>1946</v>
      </c>
      <c r="C25" s="89" t="s">
        <v>52</v>
      </c>
      <c r="D25" s="89" t="s">
        <v>24</v>
      </c>
      <c r="E25" s="86"/>
    </row>
    <row r="26" spans="1:5">
      <c r="A26" s="31" t="s">
        <v>1947</v>
      </c>
      <c r="B26" s="48" t="s">
        <v>1948</v>
      </c>
      <c r="C26" s="89" t="s">
        <v>52</v>
      </c>
      <c r="D26" s="89" t="s">
        <v>24</v>
      </c>
      <c r="E26" s="86"/>
    </row>
    <row r="27" spans="1:5">
      <c r="A27" s="31" t="s">
        <v>1949</v>
      </c>
      <c r="B27" s="48" t="s">
        <v>1950</v>
      </c>
      <c r="C27" s="89" t="s">
        <v>52</v>
      </c>
      <c r="D27" s="89" t="s">
        <v>24</v>
      </c>
      <c r="E27" s="86"/>
    </row>
    <row r="28" spans="1:5" ht="44.45" customHeight="1">
      <c r="A28" s="31" t="s">
        <v>1951</v>
      </c>
      <c r="B28" s="48" t="s">
        <v>1952</v>
      </c>
      <c r="C28" s="89" t="s">
        <v>52</v>
      </c>
      <c r="D28" s="89" t="s">
        <v>24</v>
      </c>
      <c r="E28" s="86"/>
    </row>
    <row r="29" spans="1:5" ht="24.95">
      <c r="A29" s="31" t="s">
        <v>1953</v>
      </c>
      <c r="B29" s="19" t="s">
        <v>1954</v>
      </c>
      <c r="C29" s="89" t="s">
        <v>52</v>
      </c>
      <c r="D29" s="89" t="s">
        <v>24</v>
      </c>
      <c r="E29" s="86"/>
    </row>
    <row r="30" spans="1:5" ht="30.2" customHeight="1">
      <c r="A30" s="31" t="s">
        <v>1955</v>
      </c>
      <c r="B30" s="19" t="s">
        <v>1956</v>
      </c>
      <c r="C30" s="89" t="s">
        <v>52</v>
      </c>
      <c r="D30" s="89" t="s">
        <v>24</v>
      </c>
      <c r="E30" s="86"/>
    </row>
    <row r="31" spans="1:5">
      <c r="A31" s="31" t="s">
        <v>1957</v>
      </c>
      <c r="B31" s="19" t="s">
        <v>1958</v>
      </c>
      <c r="C31" s="89" t="s">
        <v>52</v>
      </c>
      <c r="D31" s="89" t="s">
        <v>24</v>
      </c>
      <c r="E31" s="86"/>
    </row>
    <row r="32" spans="1:5">
      <c r="A32" s="31" t="s">
        <v>1959</v>
      </c>
      <c r="B32" s="19" t="s">
        <v>1960</v>
      </c>
      <c r="C32" s="89" t="s">
        <v>52</v>
      </c>
      <c r="D32" s="89" t="s">
        <v>24</v>
      </c>
      <c r="E32" s="86"/>
    </row>
    <row r="33" spans="1:5" ht="24.95">
      <c r="A33" s="31" t="s">
        <v>1961</v>
      </c>
      <c r="B33" s="132" t="s">
        <v>1962</v>
      </c>
      <c r="C33" s="89" t="s">
        <v>52</v>
      </c>
      <c r="D33" s="89" t="s">
        <v>24</v>
      </c>
      <c r="E33" s="86"/>
    </row>
    <row r="34" spans="1:5" ht="24.95">
      <c r="A34" s="31" t="s">
        <v>1963</v>
      </c>
      <c r="B34" s="19" t="s">
        <v>1964</v>
      </c>
      <c r="C34" s="89" t="s">
        <v>52</v>
      </c>
      <c r="D34" s="89" t="s">
        <v>24</v>
      </c>
      <c r="E34" s="86"/>
    </row>
    <row r="35" spans="1:5">
      <c r="A35" s="31" t="s">
        <v>1965</v>
      </c>
      <c r="B35" s="18" t="s">
        <v>1966</v>
      </c>
      <c r="C35" s="89" t="s">
        <v>52</v>
      </c>
      <c r="D35" s="89" t="s">
        <v>24</v>
      </c>
      <c r="E35" s="86"/>
    </row>
    <row r="36" spans="1:5">
      <c r="A36" s="31" t="s">
        <v>1967</v>
      </c>
      <c r="B36" s="18" t="s">
        <v>1968</v>
      </c>
      <c r="C36" s="89" t="s">
        <v>52</v>
      </c>
      <c r="D36" s="89" t="s">
        <v>24</v>
      </c>
      <c r="E36" s="86"/>
    </row>
    <row r="37" spans="1:5" ht="24.95">
      <c r="A37" s="31" t="s">
        <v>1969</v>
      </c>
      <c r="B37" s="18" t="s">
        <v>1970</v>
      </c>
      <c r="C37" s="89" t="s">
        <v>52</v>
      </c>
      <c r="D37" s="89" t="s">
        <v>24</v>
      </c>
      <c r="E37" s="86"/>
    </row>
    <row r="38" spans="1:5" ht="31.5" customHeight="1">
      <c r="A38" s="31" t="s">
        <v>1971</v>
      </c>
      <c r="B38" s="18" t="s">
        <v>1972</v>
      </c>
      <c r="C38" s="89" t="s">
        <v>52</v>
      </c>
      <c r="D38" s="89" t="s">
        <v>24</v>
      </c>
      <c r="E38" s="86"/>
    </row>
    <row r="39" spans="1:5" ht="50.1">
      <c r="A39" s="31" t="s">
        <v>1973</v>
      </c>
      <c r="B39" s="18" t="s">
        <v>1974</v>
      </c>
      <c r="C39" s="89" t="s">
        <v>52</v>
      </c>
      <c r="D39" s="89" t="s">
        <v>24</v>
      </c>
      <c r="E39" s="152" t="s">
        <v>1975</v>
      </c>
    </row>
    <row r="40" spans="1:5" ht="27" customHeight="1">
      <c r="A40" s="31" t="s">
        <v>1973</v>
      </c>
      <c r="B40" s="151" t="s">
        <v>1976</v>
      </c>
      <c r="C40" s="89" t="s">
        <v>52</v>
      </c>
      <c r="D40" s="89" t="s">
        <v>24</v>
      </c>
      <c r="E40" s="152"/>
    </row>
    <row r="41" spans="1:5" ht="24.95">
      <c r="A41" s="31" t="s">
        <v>1977</v>
      </c>
      <c r="B41" s="151" t="s">
        <v>1978</v>
      </c>
      <c r="C41" s="89" t="s">
        <v>52</v>
      </c>
      <c r="D41" s="89" t="s">
        <v>24</v>
      </c>
      <c r="E41" s="152"/>
    </row>
    <row r="42" spans="1:5" s="9" customFormat="1" ht="14.1">
      <c r="A42" s="15" t="str">
        <f ca="1">IF(ISNUMBER(VALUE(RIGHT(INDIRECT(ADDRESS(ROW()-1,COLUMN())),1))),("HRE."&amp;RIGHT(INDIRECT(ADDRESS(ROW()-1,COLUMN())),LEN(INDIRECT(ADDRESS(ROW()-1,COLUMN())))-FIND(".",INDIRECT(ADDRESS(ROW()-1,COLUMN()))))+1),("HRE."&amp;RIGHT(INDIRECT(ADDRESS(ROW()-2,COLUMN())),LEN(INDIRECT(ADDRESS(ROW()-2,COLUMN())))-FIND(".",INDIRECT(ADDRESS(ROW()-2,COLUMN()))))+1))</f>
        <v>HRE.31</v>
      </c>
      <c r="B42" s="30" t="s">
        <v>1979</v>
      </c>
      <c r="C42" s="89" t="s">
        <v>52</v>
      </c>
      <c r="D42" s="89" t="s">
        <v>24</v>
      </c>
      <c r="E42" s="98"/>
    </row>
    <row r="43" spans="1:5" ht="24.95">
      <c r="A43" s="31" t="s">
        <v>1980</v>
      </c>
      <c r="B43" s="151" t="s">
        <v>1981</v>
      </c>
      <c r="C43" s="89" t="s">
        <v>52</v>
      </c>
      <c r="D43" s="89" t="s">
        <v>24</v>
      </c>
      <c r="E43" s="152"/>
    </row>
    <row r="44" spans="1:5" ht="12" customHeight="1">
      <c r="A44" s="65" t="s">
        <v>1982</v>
      </c>
      <c r="B44" s="65"/>
      <c r="C44" s="65"/>
      <c r="D44" s="65"/>
      <c r="E44" s="65"/>
    </row>
    <row r="45" spans="1:5">
      <c r="A45" s="15" t="str">
        <f t="shared" ref="A45:A112" ca="1" si="0">IF(ISNUMBER(VALUE(RIGHT(INDIRECT(ADDRESS(ROW()-1,COLUMN())),1))),("COM."&amp;RIGHT(INDIRECT(ADDRESS(ROW()-1,COLUMN())),LEN(INDIRECT(ADDRESS(ROW()-1,COLUMN())))-FIND(".",INDIRECT(ADDRESS(ROW()-1,COLUMN()))))+1),("COM."&amp;RIGHT(INDIRECT(ADDRESS(ROW()-2,COLUMN())),LEN(INDIRECT(ADDRESS(ROW()-2,COLUMN())))-FIND(".",INDIRECT(ADDRESS(ROW()-2,COLUMN()))))+1))</f>
        <v>COM.32</v>
      </c>
      <c r="B45" s="18" t="s">
        <v>1983</v>
      </c>
      <c r="C45" s="89" t="s">
        <v>52</v>
      </c>
      <c r="D45" s="89" t="s">
        <v>24</v>
      </c>
      <c r="E45" s="86"/>
    </row>
    <row r="46" spans="1:5" ht="26.25" customHeight="1">
      <c r="A46" s="534" t="s">
        <v>1984</v>
      </c>
      <c r="B46" s="534"/>
      <c r="C46" s="82"/>
      <c r="D46" s="82"/>
      <c r="E46" s="86"/>
    </row>
    <row r="47" spans="1:5">
      <c r="A47" s="15" t="str">
        <f t="shared" ca="1" si="0"/>
        <v>COM.33</v>
      </c>
      <c r="B47" s="190" t="s">
        <v>1985</v>
      </c>
      <c r="C47" s="89" t="s">
        <v>52</v>
      </c>
      <c r="D47" s="89" t="s">
        <v>24</v>
      </c>
      <c r="E47" s="86"/>
    </row>
    <row r="48" spans="1:5">
      <c r="A48" s="15" t="str">
        <f t="shared" ca="1" si="0"/>
        <v>COM.34</v>
      </c>
      <c r="B48" s="190" t="s">
        <v>1986</v>
      </c>
      <c r="C48" s="89" t="s">
        <v>52</v>
      </c>
      <c r="D48" s="89" t="s">
        <v>24</v>
      </c>
      <c r="E48" s="86"/>
    </row>
    <row r="49" spans="1:5">
      <c r="A49" s="15" t="str">
        <f t="shared" ca="1" si="0"/>
        <v>COM.35</v>
      </c>
      <c r="B49" s="190" t="s">
        <v>1987</v>
      </c>
      <c r="C49" s="89" t="s">
        <v>52</v>
      </c>
      <c r="D49" s="89" t="s">
        <v>24</v>
      </c>
      <c r="E49" s="86"/>
    </row>
    <row r="50" spans="1:5">
      <c r="A50" s="15" t="str">
        <f t="shared" ca="1" si="0"/>
        <v>COM.36</v>
      </c>
      <c r="B50" s="190" t="s">
        <v>1988</v>
      </c>
      <c r="C50" s="89" t="s">
        <v>52</v>
      </c>
      <c r="D50" s="89" t="s">
        <v>24</v>
      </c>
      <c r="E50" s="86"/>
    </row>
    <row r="51" spans="1:5">
      <c r="A51" s="15" t="str">
        <f t="shared" ca="1" si="0"/>
        <v>COM.37</v>
      </c>
      <c r="B51" s="190" t="s">
        <v>1989</v>
      </c>
      <c r="C51" s="89" t="s">
        <v>52</v>
      </c>
      <c r="D51" s="89" t="s">
        <v>24</v>
      </c>
      <c r="E51" s="86"/>
    </row>
    <row r="52" spans="1:5">
      <c r="A52" s="15" t="str">
        <f t="shared" ca="1" si="0"/>
        <v>COM.38</v>
      </c>
      <c r="B52" s="190" t="s">
        <v>621</v>
      </c>
      <c r="C52" s="89" t="s">
        <v>52</v>
      </c>
      <c r="D52" s="89" t="s">
        <v>24</v>
      </c>
      <c r="E52" s="86"/>
    </row>
    <row r="53" spans="1:5" ht="24.95">
      <c r="A53" s="15" t="str">
        <f t="shared" ca="1" si="0"/>
        <v>COM.39</v>
      </c>
      <c r="B53" s="18" t="s">
        <v>1990</v>
      </c>
      <c r="C53" s="89" t="s">
        <v>52</v>
      </c>
      <c r="D53" s="89" t="s">
        <v>24</v>
      </c>
      <c r="E53" s="86"/>
    </row>
    <row r="54" spans="1:5" ht="24.95">
      <c r="A54" s="15" t="str">
        <f t="shared" ca="1" si="0"/>
        <v>COM.40</v>
      </c>
      <c r="B54" s="18" t="s">
        <v>1991</v>
      </c>
      <c r="C54" s="89" t="s">
        <v>52</v>
      </c>
      <c r="D54" s="89" t="s">
        <v>24</v>
      </c>
      <c r="E54" s="86"/>
    </row>
    <row r="55" spans="1:5" ht="37.5">
      <c r="A55" s="15" t="str">
        <f t="shared" ca="1" si="0"/>
        <v>COM.41</v>
      </c>
      <c r="B55" s="18" t="s">
        <v>1992</v>
      </c>
      <c r="C55" s="89" t="s">
        <v>52</v>
      </c>
      <c r="D55" s="89" t="s">
        <v>24</v>
      </c>
      <c r="E55" s="86"/>
    </row>
    <row r="56" spans="1:5">
      <c r="A56" s="15" t="str">
        <f t="shared" ca="1" si="0"/>
        <v>COM.42</v>
      </c>
      <c r="B56" s="18" t="s">
        <v>1993</v>
      </c>
      <c r="C56" s="89" t="s">
        <v>52</v>
      </c>
      <c r="D56" s="89" t="s">
        <v>24</v>
      </c>
      <c r="E56" s="86"/>
    </row>
    <row r="57" spans="1:5" ht="24.95">
      <c r="A57" s="15" t="str">
        <f t="shared" ca="1" si="0"/>
        <v>COM.43</v>
      </c>
      <c r="B57" s="62" t="s">
        <v>1994</v>
      </c>
      <c r="C57" s="89" t="s">
        <v>52</v>
      </c>
      <c r="D57" s="89" t="s">
        <v>24</v>
      </c>
      <c r="E57" s="86" t="s">
        <v>1995</v>
      </c>
    </row>
    <row r="58" spans="1:5" ht="24.95">
      <c r="A58" s="15" t="str">
        <f t="shared" ca="1" si="0"/>
        <v>COM.44</v>
      </c>
      <c r="B58" s="48" t="s">
        <v>1996</v>
      </c>
      <c r="C58" s="89" t="s">
        <v>52</v>
      </c>
      <c r="D58" s="89" t="s">
        <v>24</v>
      </c>
      <c r="E58" s="86"/>
    </row>
    <row r="59" spans="1:5" ht="24.95">
      <c r="A59" s="15" t="str">
        <f t="shared" ca="1" si="0"/>
        <v>COM.45</v>
      </c>
      <c r="B59" s="18" t="s">
        <v>1997</v>
      </c>
      <c r="C59" s="89" t="s">
        <v>52</v>
      </c>
      <c r="D59" s="89" t="s">
        <v>24</v>
      </c>
      <c r="E59" s="86"/>
    </row>
    <row r="60" spans="1:5" ht="24.95">
      <c r="A60" s="15" t="str">
        <f t="shared" ca="1" si="0"/>
        <v>COM.46</v>
      </c>
      <c r="B60" s="48" t="s">
        <v>1998</v>
      </c>
      <c r="C60" s="89" t="s">
        <v>52</v>
      </c>
      <c r="D60" s="89" t="s">
        <v>24</v>
      </c>
      <c r="E60" s="86"/>
    </row>
    <row r="61" spans="1:5" ht="24.95">
      <c r="A61" s="15" t="str">
        <f t="shared" ca="1" si="0"/>
        <v>COM.47</v>
      </c>
      <c r="B61" s="18" t="s">
        <v>1999</v>
      </c>
      <c r="C61" s="89" t="s">
        <v>52</v>
      </c>
      <c r="D61" s="89" t="s">
        <v>24</v>
      </c>
      <c r="E61" s="86"/>
    </row>
    <row r="62" spans="1:5" ht="24.95">
      <c r="A62" s="15" t="str">
        <f t="shared" ca="1" si="0"/>
        <v>COM.48</v>
      </c>
      <c r="B62" s="18" t="s">
        <v>2000</v>
      </c>
      <c r="C62" s="89" t="s">
        <v>52</v>
      </c>
      <c r="D62" s="89" t="s">
        <v>24</v>
      </c>
      <c r="E62" s="86"/>
    </row>
    <row r="63" spans="1:5" ht="24.95">
      <c r="A63" s="15" t="str">
        <f t="shared" ca="1" si="0"/>
        <v>COM.49</v>
      </c>
      <c r="B63" s="19" t="s">
        <v>2001</v>
      </c>
      <c r="C63" s="89" t="s">
        <v>52</v>
      </c>
      <c r="D63" s="89" t="s">
        <v>24</v>
      </c>
      <c r="E63" s="86"/>
    </row>
    <row r="64" spans="1:5" ht="24.95">
      <c r="A64" s="15" t="str">
        <f t="shared" ca="1" si="0"/>
        <v>COM.50</v>
      </c>
      <c r="B64" s="18" t="s">
        <v>2002</v>
      </c>
      <c r="C64" s="89" t="s">
        <v>52</v>
      </c>
      <c r="D64" s="89" t="s">
        <v>24</v>
      </c>
      <c r="E64" s="86"/>
    </row>
    <row r="65" spans="1:5">
      <c r="A65" s="15" t="str">
        <f t="shared" ca="1" si="0"/>
        <v>COM.51</v>
      </c>
      <c r="B65" s="48" t="s">
        <v>2003</v>
      </c>
      <c r="C65" s="89" t="s">
        <v>52</v>
      </c>
      <c r="D65" s="89" t="s">
        <v>24</v>
      </c>
      <c r="E65" s="86"/>
    </row>
    <row r="66" spans="1:5" ht="24.95">
      <c r="A66" s="15" t="str">
        <f t="shared" ca="1" si="0"/>
        <v>COM.52</v>
      </c>
      <c r="B66" s="48" t="s">
        <v>2004</v>
      </c>
      <c r="C66" s="89" t="s">
        <v>52</v>
      </c>
      <c r="D66" s="89" t="s">
        <v>24</v>
      </c>
      <c r="E66" s="86"/>
    </row>
    <row r="67" spans="1:5" ht="24.95">
      <c r="A67" s="15" t="str">
        <f t="shared" ca="1" si="0"/>
        <v>COM.53</v>
      </c>
      <c r="B67" s="48" t="s">
        <v>2005</v>
      </c>
      <c r="C67" s="89" t="s">
        <v>52</v>
      </c>
      <c r="D67" s="89" t="s">
        <v>24</v>
      </c>
      <c r="E67" s="86"/>
    </row>
    <row r="68" spans="1:5" ht="15" customHeight="1">
      <c r="A68" s="65" t="s">
        <v>2006</v>
      </c>
      <c r="B68" s="65"/>
      <c r="C68" s="65"/>
      <c r="D68" s="65"/>
      <c r="E68" s="65"/>
    </row>
    <row r="69" spans="1:5">
      <c r="A69" s="15" t="str">
        <f t="shared" ca="1" si="0"/>
        <v>COM.54</v>
      </c>
      <c r="B69" s="33" t="s">
        <v>2007</v>
      </c>
      <c r="C69" s="89" t="s">
        <v>52</v>
      </c>
      <c r="D69" s="89" t="s">
        <v>24</v>
      </c>
      <c r="E69" s="86"/>
    </row>
    <row r="70" spans="1:5" ht="24.95">
      <c r="A70" s="15" t="str">
        <f t="shared" ca="1" si="0"/>
        <v>COM.55</v>
      </c>
      <c r="B70" s="33" t="s">
        <v>2008</v>
      </c>
      <c r="C70" s="89" t="s">
        <v>52</v>
      </c>
      <c r="D70" s="89" t="s">
        <v>24</v>
      </c>
      <c r="E70" s="86"/>
    </row>
    <row r="71" spans="1:5" ht="24.95">
      <c r="A71" s="15" t="str">
        <f t="shared" ca="1" si="0"/>
        <v>COM.56</v>
      </c>
      <c r="B71" s="33" t="s">
        <v>2009</v>
      </c>
      <c r="C71" s="89" t="s">
        <v>52</v>
      </c>
      <c r="D71" s="89" t="s">
        <v>24</v>
      </c>
      <c r="E71" s="86"/>
    </row>
    <row r="72" spans="1:5" ht="24.95">
      <c r="A72" s="15" t="str">
        <f t="shared" ca="1" si="0"/>
        <v>COM.57</v>
      </c>
      <c r="B72" s="33" t="s">
        <v>2010</v>
      </c>
      <c r="C72" s="89" t="s">
        <v>52</v>
      </c>
      <c r="D72" s="89" t="s">
        <v>24</v>
      </c>
      <c r="E72" s="86"/>
    </row>
    <row r="73" spans="1:5" ht="24.95">
      <c r="A73" s="15" t="str">
        <f t="shared" ca="1" si="0"/>
        <v>COM.58</v>
      </c>
      <c r="B73" s="33" t="s">
        <v>2011</v>
      </c>
      <c r="C73" s="89" t="s">
        <v>52</v>
      </c>
      <c r="D73" s="89" t="s">
        <v>24</v>
      </c>
      <c r="E73" s="86"/>
    </row>
    <row r="74" spans="1:5" ht="27.6" customHeight="1">
      <c r="A74" s="534" t="s">
        <v>2012</v>
      </c>
      <c r="B74" s="534"/>
      <c r="C74" s="82"/>
      <c r="D74" s="82"/>
      <c r="E74" s="86"/>
    </row>
    <row r="75" spans="1:5">
      <c r="A75" s="15" t="str">
        <f t="shared" ca="1" si="0"/>
        <v>COM.59</v>
      </c>
      <c r="B75" s="189" t="s">
        <v>2013</v>
      </c>
      <c r="C75" s="89" t="s">
        <v>52</v>
      </c>
      <c r="D75" s="89" t="s">
        <v>24</v>
      </c>
      <c r="E75" s="86"/>
    </row>
    <row r="76" spans="1:5">
      <c r="A76" s="15" t="str">
        <f t="shared" ca="1" si="0"/>
        <v>COM.60</v>
      </c>
      <c r="B76" s="189" t="s">
        <v>2014</v>
      </c>
      <c r="C76" s="89" t="s">
        <v>52</v>
      </c>
      <c r="D76" s="89" t="s">
        <v>24</v>
      </c>
      <c r="E76" s="86"/>
    </row>
    <row r="77" spans="1:5">
      <c r="A77" s="15" t="str">
        <f t="shared" ca="1" si="0"/>
        <v>COM.61</v>
      </c>
      <c r="B77" s="189" t="s">
        <v>2015</v>
      </c>
      <c r="C77" s="89" t="s">
        <v>52</v>
      </c>
      <c r="D77" s="89" t="s">
        <v>24</v>
      </c>
      <c r="E77" s="86"/>
    </row>
    <row r="78" spans="1:5">
      <c r="A78" s="15" t="str">
        <f t="shared" ca="1" si="0"/>
        <v>COM.62</v>
      </c>
      <c r="B78" s="190" t="s">
        <v>2016</v>
      </c>
      <c r="C78" s="89" t="s">
        <v>52</v>
      </c>
      <c r="D78" s="89" t="s">
        <v>24</v>
      </c>
      <c r="E78" s="86"/>
    </row>
    <row r="79" spans="1:5">
      <c r="A79" s="15" t="str">
        <f t="shared" ca="1" si="0"/>
        <v>COM.63</v>
      </c>
      <c r="B79" s="190" t="s">
        <v>2017</v>
      </c>
      <c r="C79" s="89" t="s">
        <v>52</v>
      </c>
      <c r="D79" s="89" t="s">
        <v>24</v>
      </c>
      <c r="E79" s="86"/>
    </row>
    <row r="80" spans="1:5">
      <c r="A80" s="15" t="str">
        <f t="shared" ca="1" si="0"/>
        <v>COM.64</v>
      </c>
      <c r="B80" s="190" t="s">
        <v>2018</v>
      </c>
      <c r="C80" s="89" t="s">
        <v>52</v>
      </c>
      <c r="D80" s="89" t="s">
        <v>24</v>
      </c>
      <c r="E80" s="86"/>
    </row>
    <row r="81" spans="1:5">
      <c r="A81" s="15" t="str">
        <f t="shared" ca="1" si="0"/>
        <v>COM.65</v>
      </c>
      <c r="B81" s="190" t="s">
        <v>2019</v>
      </c>
      <c r="C81" s="89" t="s">
        <v>52</v>
      </c>
      <c r="D81" s="89" t="s">
        <v>24</v>
      </c>
      <c r="E81" s="86"/>
    </row>
    <row r="82" spans="1:5">
      <c r="A82" s="15" t="str">
        <f t="shared" ca="1" si="0"/>
        <v>COM.66</v>
      </c>
      <c r="B82" s="189" t="s">
        <v>2020</v>
      </c>
      <c r="C82" s="89" t="s">
        <v>52</v>
      </c>
      <c r="D82" s="89" t="s">
        <v>24</v>
      </c>
      <c r="E82" s="86"/>
    </row>
    <row r="83" spans="1:5">
      <c r="A83" s="15" t="str">
        <f t="shared" ca="1" si="0"/>
        <v>COM.67</v>
      </c>
      <c r="B83" s="190" t="s">
        <v>2021</v>
      </c>
      <c r="C83" s="89" t="s">
        <v>52</v>
      </c>
      <c r="D83" s="89" t="s">
        <v>24</v>
      </c>
      <c r="E83" s="86"/>
    </row>
    <row r="84" spans="1:5">
      <c r="A84" s="15" t="str">
        <f t="shared" ca="1" si="0"/>
        <v>COM.68</v>
      </c>
      <c r="B84" s="190" t="s">
        <v>2022</v>
      </c>
      <c r="C84" s="89" t="s">
        <v>52</v>
      </c>
      <c r="D84" s="89" t="s">
        <v>24</v>
      </c>
      <c r="E84" s="86"/>
    </row>
    <row r="85" spans="1:5">
      <c r="A85" s="15" t="str">
        <f t="shared" ca="1" si="0"/>
        <v>COM.69</v>
      </c>
      <c r="B85" s="189" t="s">
        <v>2023</v>
      </c>
      <c r="C85" s="89" t="s">
        <v>52</v>
      </c>
      <c r="D85" s="89" t="s">
        <v>24</v>
      </c>
      <c r="E85" s="86"/>
    </row>
    <row r="86" spans="1:5">
      <c r="A86" s="15" t="str">
        <f t="shared" ca="1" si="0"/>
        <v>COM.70</v>
      </c>
      <c r="B86" s="189" t="s">
        <v>2024</v>
      </c>
      <c r="C86" s="89" t="s">
        <v>52</v>
      </c>
      <c r="D86" s="89" t="s">
        <v>24</v>
      </c>
      <c r="E86" s="86"/>
    </row>
    <row r="87" spans="1:5">
      <c r="A87" s="15" t="str">
        <f t="shared" ca="1" si="0"/>
        <v>COM.71</v>
      </c>
      <c r="B87" s="189" t="s">
        <v>2025</v>
      </c>
      <c r="C87" s="89" t="s">
        <v>52</v>
      </c>
      <c r="D87" s="89" t="s">
        <v>24</v>
      </c>
      <c r="E87" s="86"/>
    </row>
    <row r="88" spans="1:5">
      <c r="A88" s="15" t="str">
        <f t="shared" ca="1" si="0"/>
        <v>COM.72</v>
      </c>
      <c r="B88" s="190" t="s">
        <v>2026</v>
      </c>
      <c r="C88" s="89" t="s">
        <v>52</v>
      </c>
      <c r="D88" s="89" t="s">
        <v>24</v>
      </c>
      <c r="E88" s="86"/>
    </row>
    <row r="89" spans="1:5">
      <c r="A89" s="15" t="str">
        <f t="shared" ca="1" si="0"/>
        <v>COM.73</v>
      </c>
      <c r="B89" s="189" t="s">
        <v>2027</v>
      </c>
      <c r="C89" s="89" t="s">
        <v>52</v>
      </c>
      <c r="D89" s="89" t="s">
        <v>24</v>
      </c>
      <c r="E89" s="86"/>
    </row>
    <row r="90" spans="1:5">
      <c r="A90" s="15" t="str">
        <f t="shared" ca="1" si="0"/>
        <v>COM.74</v>
      </c>
      <c r="B90" s="189" t="s">
        <v>2028</v>
      </c>
      <c r="C90" s="89" t="s">
        <v>52</v>
      </c>
      <c r="D90" s="89" t="s">
        <v>24</v>
      </c>
      <c r="E90" s="86"/>
    </row>
    <row r="91" spans="1:5">
      <c r="A91" s="15" t="str">
        <f t="shared" ca="1" si="0"/>
        <v>COM.75</v>
      </c>
      <c r="B91" s="189" t="s">
        <v>2029</v>
      </c>
      <c r="C91" s="89" t="s">
        <v>52</v>
      </c>
      <c r="D91" s="89" t="s">
        <v>24</v>
      </c>
      <c r="E91" s="86"/>
    </row>
    <row r="92" spans="1:5">
      <c r="A92" s="15" t="str">
        <f t="shared" ca="1" si="0"/>
        <v>COM.76</v>
      </c>
      <c r="B92" s="189" t="s">
        <v>2030</v>
      </c>
      <c r="C92" s="89" t="s">
        <v>52</v>
      </c>
      <c r="D92" s="89" t="s">
        <v>24</v>
      </c>
      <c r="E92" s="86"/>
    </row>
    <row r="93" spans="1:5">
      <c r="A93" s="15" t="str">
        <f t="shared" ca="1" si="0"/>
        <v>COM.77</v>
      </c>
      <c r="B93" s="190" t="s">
        <v>2031</v>
      </c>
      <c r="C93" s="89" t="s">
        <v>52</v>
      </c>
      <c r="D93" s="89" t="s">
        <v>24</v>
      </c>
      <c r="E93" s="86"/>
    </row>
    <row r="94" spans="1:5">
      <c r="A94" s="15" t="str">
        <f t="shared" ca="1" si="0"/>
        <v>COM.78</v>
      </c>
      <c r="B94" s="190" t="s">
        <v>2032</v>
      </c>
      <c r="C94" s="89" t="s">
        <v>52</v>
      </c>
      <c r="D94" s="89" t="s">
        <v>24</v>
      </c>
      <c r="E94" s="86"/>
    </row>
    <row r="95" spans="1:5">
      <c r="A95" s="15" t="str">
        <f t="shared" ca="1" si="0"/>
        <v>COM.79</v>
      </c>
      <c r="B95" s="189" t="s">
        <v>2033</v>
      </c>
      <c r="C95" s="89" t="s">
        <v>52</v>
      </c>
      <c r="D95" s="89" t="s">
        <v>24</v>
      </c>
      <c r="E95" s="86"/>
    </row>
    <row r="96" spans="1:5">
      <c r="A96" s="15" t="str">
        <f t="shared" ca="1" si="0"/>
        <v>COM.80</v>
      </c>
      <c r="B96" s="189" t="s">
        <v>2034</v>
      </c>
      <c r="C96" s="89" t="s">
        <v>52</v>
      </c>
      <c r="D96" s="89" t="s">
        <v>24</v>
      </c>
      <c r="E96" s="86"/>
    </row>
    <row r="97" spans="1:5">
      <c r="A97" s="15" t="str">
        <f t="shared" ca="1" si="0"/>
        <v>COM.81</v>
      </c>
      <c r="B97" s="189" t="s">
        <v>2035</v>
      </c>
      <c r="C97" s="89" t="s">
        <v>52</v>
      </c>
      <c r="D97" s="89" t="s">
        <v>24</v>
      </c>
      <c r="E97" s="86"/>
    </row>
    <row r="98" spans="1:5">
      <c r="A98" s="15" t="str">
        <f t="shared" ca="1" si="0"/>
        <v>COM.82</v>
      </c>
      <c r="B98" s="190" t="s">
        <v>2036</v>
      </c>
      <c r="C98" s="89" t="s">
        <v>52</v>
      </c>
      <c r="D98" s="89" t="s">
        <v>24</v>
      </c>
      <c r="E98" s="86"/>
    </row>
    <row r="99" spans="1:5">
      <c r="A99" s="15" t="str">
        <f t="shared" ca="1" si="0"/>
        <v>COM.83</v>
      </c>
      <c r="B99" s="189" t="s">
        <v>2037</v>
      </c>
      <c r="C99" s="89" t="s">
        <v>52</v>
      </c>
      <c r="D99" s="89" t="s">
        <v>24</v>
      </c>
      <c r="E99" s="86"/>
    </row>
    <row r="100" spans="1:5">
      <c r="A100" s="15" t="str">
        <f t="shared" ca="1" si="0"/>
        <v>COM.84</v>
      </c>
      <c r="B100" s="190" t="s">
        <v>2038</v>
      </c>
      <c r="C100" s="89" t="s">
        <v>52</v>
      </c>
      <c r="D100" s="89" t="s">
        <v>24</v>
      </c>
      <c r="E100" s="86"/>
    </row>
    <row r="101" spans="1:5" ht="24.95">
      <c r="A101" s="15" t="str">
        <f t="shared" ca="1" si="0"/>
        <v>COM.85</v>
      </c>
      <c r="B101" s="189" t="s">
        <v>2039</v>
      </c>
      <c r="C101" s="89" t="s">
        <v>52</v>
      </c>
      <c r="D101" s="89" t="s">
        <v>24</v>
      </c>
      <c r="E101" s="86"/>
    </row>
    <row r="102" spans="1:5">
      <c r="A102" s="15" t="str">
        <f t="shared" ca="1" si="0"/>
        <v>COM.86</v>
      </c>
      <c r="B102" s="189" t="s">
        <v>2040</v>
      </c>
      <c r="C102" s="89" t="s">
        <v>52</v>
      </c>
      <c r="D102" s="89" t="s">
        <v>24</v>
      </c>
      <c r="E102" s="86"/>
    </row>
    <row r="103" spans="1:5">
      <c r="A103" s="15" t="str">
        <f t="shared" ca="1" si="0"/>
        <v>COM.87</v>
      </c>
      <c r="B103" s="190" t="s">
        <v>2041</v>
      </c>
      <c r="C103" s="89" t="s">
        <v>52</v>
      </c>
      <c r="D103" s="89" t="s">
        <v>24</v>
      </c>
      <c r="E103" s="86"/>
    </row>
    <row r="104" spans="1:5">
      <c r="A104" s="15" t="str">
        <f t="shared" ca="1" si="0"/>
        <v>COM.88</v>
      </c>
      <c r="B104" s="190" t="s">
        <v>2042</v>
      </c>
      <c r="C104" s="89" t="s">
        <v>52</v>
      </c>
      <c r="D104" s="89" t="s">
        <v>24</v>
      </c>
      <c r="E104" s="86"/>
    </row>
    <row r="105" spans="1:5">
      <c r="A105" s="15" t="str">
        <f t="shared" ca="1" si="0"/>
        <v>COM.89</v>
      </c>
      <c r="B105" s="190" t="s">
        <v>2043</v>
      </c>
      <c r="C105" s="89" t="s">
        <v>52</v>
      </c>
      <c r="D105" s="89" t="s">
        <v>24</v>
      </c>
      <c r="E105" s="86"/>
    </row>
    <row r="106" spans="1:5">
      <c r="A106" s="15" t="str">
        <f t="shared" ca="1" si="0"/>
        <v>COM.90</v>
      </c>
      <c r="B106" s="189" t="s">
        <v>2044</v>
      </c>
      <c r="C106" s="89" t="s">
        <v>52</v>
      </c>
      <c r="D106" s="89" t="s">
        <v>24</v>
      </c>
      <c r="E106" s="86"/>
    </row>
    <row r="107" spans="1:5">
      <c r="A107" s="15" t="str">
        <f t="shared" ca="1" si="0"/>
        <v>COM.91</v>
      </c>
      <c r="B107" s="190" t="s">
        <v>2045</v>
      </c>
      <c r="C107" s="89" t="s">
        <v>52</v>
      </c>
      <c r="D107" s="89" t="s">
        <v>24</v>
      </c>
      <c r="E107" s="86"/>
    </row>
    <row r="108" spans="1:5">
      <c r="A108" s="15" t="str">
        <f t="shared" ca="1" si="0"/>
        <v>COM.92</v>
      </c>
      <c r="B108" s="190" t="s">
        <v>2046</v>
      </c>
      <c r="C108" s="89" t="s">
        <v>52</v>
      </c>
      <c r="D108" s="89" t="s">
        <v>24</v>
      </c>
      <c r="E108" s="86"/>
    </row>
    <row r="109" spans="1:5">
      <c r="A109" s="15" t="str">
        <f t="shared" ca="1" si="0"/>
        <v>COM.93</v>
      </c>
      <c r="B109" s="190" t="s">
        <v>2047</v>
      </c>
      <c r="C109" s="89" t="s">
        <v>52</v>
      </c>
      <c r="D109" s="89" t="s">
        <v>24</v>
      </c>
      <c r="E109" s="86"/>
    </row>
    <row r="110" spans="1:5">
      <c r="A110" s="15" t="str">
        <f t="shared" ca="1" si="0"/>
        <v>COM.94</v>
      </c>
      <c r="B110" s="190" t="s">
        <v>2048</v>
      </c>
      <c r="C110" s="89" t="s">
        <v>52</v>
      </c>
      <c r="D110" s="89" t="s">
        <v>24</v>
      </c>
      <c r="E110" s="86"/>
    </row>
    <row r="111" spans="1:5">
      <c r="A111" s="15" t="str">
        <f t="shared" ca="1" si="0"/>
        <v>COM.95</v>
      </c>
      <c r="B111" s="190" t="s">
        <v>2049</v>
      </c>
      <c r="C111" s="89" t="s">
        <v>52</v>
      </c>
      <c r="D111" s="89" t="s">
        <v>24</v>
      </c>
      <c r="E111" s="86"/>
    </row>
    <row r="112" spans="1:5">
      <c r="A112" s="15" t="str">
        <f t="shared" ca="1" si="0"/>
        <v>COM.96</v>
      </c>
      <c r="B112" s="190" t="s">
        <v>2050</v>
      </c>
      <c r="C112" s="89" t="s">
        <v>52</v>
      </c>
      <c r="D112" s="89" t="s">
        <v>24</v>
      </c>
      <c r="E112" s="86"/>
    </row>
    <row r="113" spans="1:5">
      <c r="A113" s="15" t="str">
        <f t="shared" ref="A113:A127" ca="1" si="1">IF(ISNUMBER(VALUE(RIGHT(INDIRECT(ADDRESS(ROW()-1,COLUMN())),1))),("COM."&amp;RIGHT(INDIRECT(ADDRESS(ROW()-1,COLUMN())),LEN(INDIRECT(ADDRESS(ROW()-1,COLUMN())))-FIND(".",INDIRECT(ADDRESS(ROW()-1,COLUMN()))))+1),("COM."&amp;RIGHT(INDIRECT(ADDRESS(ROW()-2,COLUMN())),LEN(INDIRECT(ADDRESS(ROW()-2,COLUMN())))-FIND(".",INDIRECT(ADDRESS(ROW()-2,COLUMN()))))+1))</f>
        <v>COM.97</v>
      </c>
      <c r="B113" s="190" t="s">
        <v>2051</v>
      </c>
      <c r="C113" s="89" t="s">
        <v>52</v>
      </c>
      <c r="D113" s="89" t="s">
        <v>24</v>
      </c>
      <c r="E113" s="86"/>
    </row>
    <row r="114" spans="1:5">
      <c r="A114" s="15" t="str">
        <f t="shared" ca="1" si="1"/>
        <v>COM.98</v>
      </c>
      <c r="B114" s="190" t="s">
        <v>2052</v>
      </c>
      <c r="C114" s="89" t="s">
        <v>52</v>
      </c>
      <c r="D114" s="89" t="s">
        <v>24</v>
      </c>
      <c r="E114" s="86"/>
    </row>
    <row r="115" spans="1:5">
      <c r="A115" s="15" t="str">
        <f t="shared" ca="1" si="1"/>
        <v>COM.99</v>
      </c>
      <c r="B115" s="190" t="s">
        <v>2053</v>
      </c>
      <c r="C115" s="89" t="s">
        <v>52</v>
      </c>
      <c r="D115" s="89" t="s">
        <v>24</v>
      </c>
      <c r="E115" s="86"/>
    </row>
    <row r="116" spans="1:5">
      <c r="A116" s="15" t="str">
        <f t="shared" ca="1" si="1"/>
        <v>COM.100</v>
      </c>
      <c r="B116" s="190" t="s">
        <v>2054</v>
      </c>
      <c r="C116" s="89" t="s">
        <v>52</v>
      </c>
      <c r="D116" s="89" t="s">
        <v>24</v>
      </c>
      <c r="E116" s="86"/>
    </row>
    <row r="117" spans="1:5">
      <c r="A117" s="15" t="str">
        <f t="shared" ca="1" si="1"/>
        <v>COM.101</v>
      </c>
      <c r="B117" s="190" t="s">
        <v>2055</v>
      </c>
      <c r="C117" s="89" t="s">
        <v>52</v>
      </c>
      <c r="D117" s="89" t="s">
        <v>24</v>
      </c>
      <c r="E117" s="86"/>
    </row>
    <row r="118" spans="1:5">
      <c r="A118" s="15" t="str">
        <f t="shared" ca="1" si="1"/>
        <v>COM.102</v>
      </c>
      <c r="B118" s="190" t="s">
        <v>2056</v>
      </c>
      <c r="C118" s="89" t="s">
        <v>52</v>
      </c>
      <c r="D118" s="89" t="s">
        <v>24</v>
      </c>
      <c r="E118" s="86"/>
    </row>
    <row r="119" spans="1:5">
      <c r="A119" s="15" t="str">
        <f t="shared" ca="1" si="1"/>
        <v>COM.103</v>
      </c>
      <c r="B119" s="190" t="s">
        <v>2057</v>
      </c>
      <c r="C119" s="89" t="s">
        <v>52</v>
      </c>
      <c r="D119" s="89" t="s">
        <v>24</v>
      </c>
      <c r="E119" s="86"/>
    </row>
    <row r="120" spans="1:5">
      <c r="A120" s="15" t="str">
        <f t="shared" ca="1" si="1"/>
        <v>COM.104</v>
      </c>
      <c r="B120" s="190" t="s">
        <v>621</v>
      </c>
      <c r="C120" s="89" t="s">
        <v>52</v>
      </c>
      <c r="D120" s="89" t="s">
        <v>24</v>
      </c>
      <c r="E120" s="86"/>
    </row>
    <row r="121" spans="1:5" ht="24.95">
      <c r="A121" s="15" t="str">
        <f t="shared" ca="1" si="1"/>
        <v>COM.105</v>
      </c>
      <c r="B121" s="18" t="s">
        <v>2058</v>
      </c>
      <c r="C121" s="89" t="s">
        <v>52</v>
      </c>
      <c r="D121" s="89" t="s">
        <v>24</v>
      </c>
      <c r="E121" s="86"/>
    </row>
    <row r="122" spans="1:5">
      <c r="A122" s="15" t="str">
        <f t="shared" ca="1" si="1"/>
        <v>COM.106</v>
      </c>
      <c r="B122" s="148" t="s">
        <v>2059</v>
      </c>
      <c r="C122" s="89" t="s">
        <v>52</v>
      </c>
      <c r="D122" s="89" t="s">
        <v>24</v>
      </c>
      <c r="E122" s="86"/>
    </row>
    <row r="123" spans="1:5" ht="24.95">
      <c r="A123" s="15" t="str">
        <f t="shared" ca="1" si="1"/>
        <v>COM.107</v>
      </c>
      <c r="B123" s="62" t="s">
        <v>2060</v>
      </c>
      <c r="C123" s="89" t="s">
        <v>52</v>
      </c>
      <c r="D123" s="89" t="s">
        <v>24</v>
      </c>
      <c r="E123" s="86"/>
    </row>
    <row r="124" spans="1:5">
      <c r="A124" s="15" t="str">
        <f t="shared" ca="1" si="1"/>
        <v>COM.108</v>
      </c>
      <c r="B124" s="62" t="s">
        <v>2061</v>
      </c>
      <c r="C124" s="89" t="s">
        <v>52</v>
      </c>
      <c r="D124" s="89" t="s">
        <v>24</v>
      </c>
      <c r="E124" s="86"/>
    </row>
    <row r="125" spans="1:5" ht="24.95">
      <c r="A125" s="15" t="str">
        <f t="shared" ca="1" si="1"/>
        <v>COM.109</v>
      </c>
      <c r="B125" s="19" t="s">
        <v>2062</v>
      </c>
      <c r="C125" s="89" t="s">
        <v>52</v>
      </c>
      <c r="D125" s="89" t="s">
        <v>24</v>
      </c>
      <c r="E125" s="86"/>
    </row>
    <row r="126" spans="1:5">
      <c r="A126" s="15" t="str">
        <f t="shared" ca="1" si="1"/>
        <v>COM.110</v>
      </c>
      <c r="B126" s="19" t="s">
        <v>2063</v>
      </c>
      <c r="C126" s="89" t="s">
        <v>52</v>
      </c>
      <c r="D126" s="89" t="s">
        <v>24</v>
      </c>
      <c r="E126" s="86"/>
    </row>
    <row r="127" spans="1:5" ht="24.95">
      <c r="A127" s="15" t="str">
        <f t="shared" ca="1" si="1"/>
        <v>COM.111</v>
      </c>
      <c r="B127" s="19" t="s">
        <v>2064</v>
      </c>
      <c r="C127" s="89" t="s">
        <v>52</v>
      </c>
      <c r="D127" s="89" t="s">
        <v>24</v>
      </c>
      <c r="E127" s="86"/>
    </row>
    <row r="128" spans="1:5" ht="27" customHeight="1">
      <c r="A128" s="534" t="s">
        <v>2065</v>
      </c>
      <c r="B128" s="534"/>
      <c r="C128" s="82"/>
      <c r="D128" s="82"/>
      <c r="E128" s="86"/>
    </row>
    <row r="129" spans="1:5">
      <c r="A129" s="15" t="str">
        <f t="shared" ref="A129:A169" ca="1" si="2">IF(ISNUMBER(VALUE(RIGHT(INDIRECT(ADDRESS(ROW()-1,COLUMN())),1))),("COM."&amp;RIGHT(INDIRECT(ADDRESS(ROW()-1,COLUMN())),LEN(INDIRECT(ADDRESS(ROW()-1,COLUMN())))-FIND(".",INDIRECT(ADDRESS(ROW()-1,COLUMN()))))+1),("COM."&amp;RIGHT(INDIRECT(ADDRESS(ROW()-2,COLUMN())),LEN(INDIRECT(ADDRESS(ROW()-2,COLUMN())))-FIND(".",INDIRECT(ADDRESS(ROW()-2,COLUMN()))))+1))</f>
        <v>COM.112</v>
      </c>
      <c r="B129" s="190" t="s">
        <v>2066</v>
      </c>
      <c r="C129" s="89" t="s">
        <v>52</v>
      </c>
      <c r="D129" s="89" t="s">
        <v>24</v>
      </c>
      <c r="E129" s="86"/>
    </row>
    <row r="130" spans="1:5">
      <c r="A130" s="15" t="str">
        <f t="shared" ca="1" si="2"/>
        <v>COM.113</v>
      </c>
      <c r="B130" s="190" t="s">
        <v>229</v>
      </c>
      <c r="C130" s="89" t="s">
        <v>52</v>
      </c>
      <c r="D130" s="89" t="s">
        <v>24</v>
      </c>
      <c r="E130" s="86"/>
    </row>
    <row r="131" spans="1:5">
      <c r="A131" s="15" t="str">
        <f t="shared" ca="1" si="2"/>
        <v>COM.114</v>
      </c>
      <c r="B131" s="190" t="s">
        <v>2067</v>
      </c>
      <c r="C131" s="89" t="s">
        <v>52</v>
      </c>
      <c r="D131" s="89" t="s">
        <v>24</v>
      </c>
      <c r="E131" s="86"/>
    </row>
    <row r="132" spans="1:5">
      <c r="A132" s="15" t="str">
        <f t="shared" ca="1" si="2"/>
        <v>COM.115</v>
      </c>
      <c r="B132" s="190" t="s">
        <v>2068</v>
      </c>
      <c r="C132" s="89" t="s">
        <v>52</v>
      </c>
      <c r="D132" s="89" t="s">
        <v>24</v>
      </c>
      <c r="E132" s="86"/>
    </row>
    <row r="133" spans="1:5">
      <c r="A133" s="15" t="str">
        <f t="shared" ca="1" si="2"/>
        <v>COM.116</v>
      </c>
      <c r="B133" s="190" t="s">
        <v>2069</v>
      </c>
      <c r="C133" s="89" t="s">
        <v>52</v>
      </c>
      <c r="D133" s="89" t="s">
        <v>24</v>
      </c>
      <c r="E133" s="86"/>
    </row>
    <row r="134" spans="1:5">
      <c r="A134" s="15" t="str">
        <f t="shared" ca="1" si="2"/>
        <v>COM.117</v>
      </c>
      <c r="B134" s="190" t="s">
        <v>2070</v>
      </c>
      <c r="C134" s="89" t="s">
        <v>52</v>
      </c>
      <c r="D134" s="89" t="s">
        <v>24</v>
      </c>
      <c r="E134" s="86"/>
    </row>
    <row r="135" spans="1:5">
      <c r="A135" s="15" t="str">
        <f t="shared" ca="1" si="2"/>
        <v>COM.118</v>
      </c>
      <c r="B135" s="190" t="s">
        <v>2071</v>
      </c>
      <c r="C135" s="89" t="s">
        <v>52</v>
      </c>
      <c r="D135" s="89" t="s">
        <v>24</v>
      </c>
      <c r="E135" s="86"/>
    </row>
    <row r="136" spans="1:5">
      <c r="A136" s="15" t="str">
        <f t="shared" ca="1" si="2"/>
        <v>COM.119</v>
      </c>
      <c r="B136" s="190" t="s">
        <v>2072</v>
      </c>
      <c r="C136" s="89" t="s">
        <v>52</v>
      </c>
      <c r="D136" s="89" t="s">
        <v>24</v>
      </c>
      <c r="E136" s="86"/>
    </row>
    <row r="137" spans="1:5" ht="24.95">
      <c r="A137" s="15" t="str">
        <f t="shared" ca="1" si="2"/>
        <v>COM.120</v>
      </c>
      <c r="B137" s="48" t="s">
        <v>2073</v>
      </c>
      <c r="C137" s="89" t="s">
        <v>52</v>
      </c>
      <c r="D137" s="89" t="s">
        <v>24</v>
      </c>
      <c r="E137" s="86"/>
    </row>
    <row r="138" spans="1:5" ht="24.95">
      <c r="A138" s="15" t="str">
        <f t="shared" ca="1" si="2"/>
        <v>COM.121</v>
      </c>
      <c r="B138" s="48" t="s">
        <v>2074</v>
      </c>
      <c r="C138" s="89" t="s">
        <v>52</v>
      </c>
      <c r="D138" s="89" t="s">
        <v>24</v>
      </c>
      <c r="E138" s="86"/>
    </row>
    <row r="139" spans="1:5" ht="24.95">
      <c r="A139" s="15" t="str">
        <f t="shared" ca="1" si="2"/>
        <v>COM.122</v>
      </c>
      <c r="B139" s="48" t="s">
        <v>2075</v>
      </c>
      <c r="C139" s="89" t="s">
        <v>129</v>
      </c>
      <c r="D139" s="89" t="s">
        <v>24</v>
      </c>
      <c r="E139" s="86"/>
    </row>
    <row r="140" spans="1:5" ht="24.95">
      <c r="A140" s="15" t="str">
        <f t="shared" ca="1" si="2"/>
        <v>COM.123</v>
      </c>
      <c r="B140" s="48" t="s">
        <v>2076</v>
      </c>
      <c r="C140" s="89" t="s">
        <v>129</v>
      </c>
      <c r="D140" s="89" t="s">
        <v>24</v>
      </c>
      <c r="E140" s="86"/>
    </row>
    <row r="141" spans="1:5" ht="37.5">
      <c r="A141" s="15" t="str">
        <f t="shared" ca="1" si="2"/>
        <v>COM.124</v>
      </c>
      <c r="B141" s="48" t="s">
        <v>2077</v>
      </c>
      <c r="C141" s="89" t="s">
        <v>52</v>
      </c>
      <c r="D141" s="89" t="s">
        <v>24</v>
      </c>
      <c r="E141" s="86"/>
    </row>
    <row r="142" spans="1:5">
      <c r="A142" s="15" t="str">
        <f t="shared" ca="1" si="2"/>
        <v>COM.125</v>
      </c>
      <c r="B142" s="48" t="s">
        <v>2078</v>
      </c>
      <c r="C142" s="89" t="s">
        <v>52</v>
      </c>
      <c r="D142" s="89" t="s">
        <v>24</v>
      </c>
      <c r="E142" s="86"/>
    </row>
    <row r="143" spans="1:5" ht="24.95">
      <c r="A143" s="15" t="str">
        <f t="shared" ca="1" si="2"/>
        <v>COM.126</v>
      </c>
      <c r="B143" s="48" t="s">
        <v>2079</v>
      </c>
      <c r="C143" s="89" t="s">
        <v>52</v>
      </c>
      <c r="D143" s="89" t="s">
        <v>24</v>
      </c>
      <c r="E143" s="86"/>
    </row>
    <row r="144" spans="1:5">
      <c r="A144" s="65" t="s">
        <v>2080</v>
      </c>
      <c r="B144" s="66"/>
      <c r="C144" s="66"/>
      <c r="D144" s="66"/>
      <c r="E144" s="141"/>
    </row>
    <row r="145" spans="1:5" ht="24.95">
      <c r="A145" s="15" t="str">
        <f t="shared" ca="1" si="2"/>
        <v>COM.127</v>
      </c>
      <c r="B145" s="18" t="s">
        <v>2081</v>
      </c>
      <c r="C145" s="89" t="s">
        <v>52</v>
      </c>
      <c r="D145" s="89" t="s">
        <v>24</v>
      </c>
      <c r="E145" s="86"/>
    </row>
    <row r="146" spans="1:5" ht="24.95">
      <c r="A146" s="15" t="str">
        <f t="shared" ca="1" si="2"/>
        <v>COM.128</v>
      </c>
      <c r="B146" s="18" t="s">
        <v>2082</v>
      </c>
      <c r="C146" s="89" t="s">
        <v>52</v>
      </c>
      <c r="D146" s="89" t="s">
        <v>24</v>
      </c>
      <c r="E146" s="86"/>
    </row>
    <row r="147" spans="1:5" ht="24.95">
      <c r="A147" s="15" t="str">
        <f t="shared" ca="1" si="2"/>
        <v>COM.129</v>
      </c>
      <c r="B147" s="18" t="s">
        <v>2083</v>
      </c>
      <c r="C147" s="89" t="s">
        <v>52</v>
      </c>
      <c r="D147" s="89" t="s">
        <v>24</v>
      </c>
      <c r="E147" s="86"/>
    </row>
    <row r="148" spans="1:5" ht="24.95">
      <c r="A148" s="15" t="str">
        <f t="shared" ca="1" si="2"/>
        <v>COM.130</v>
      </c>
      <c r="B148" s="18" t="s">
        <v>2084</v>
      </c>
      <c r="C148" s="89" t="s">
        <v>52</v>
      </c>
      <c r="D148" s="89" t="s">
        <v>24</v>
      </c>
      <c r="E148" s="86"/>
    </row>
    <row r="149" spans="1:5">
      <c r="A149" s="15" t="str">
        <f t="shared" ca="1" si="2"/>
        <v>COM.131</v>
      </c>
      <c r="B149" s="19" t="s">
        <v>2085</v>
      </c>
      <c r="C149" s="89" t="s">
        <v>52</v>
      </c>
      <c r="D149" s="89" t="s">
        <v>24</v>
      </c>
      <c r="E149" s="86"/>
    </row>
    <row r="150" spans="1:5">
      <c r="A150" s="15" t="str">
        <f t="shared" ca="1" si="2"/>
        <v>COM.132</v>
      </c>
      <c r="B150" s="19" t="s">
        <v>2086</v>
      </c>
      <c r="C150" s="89" t="s">
        <v>52</v>
      </c>
      <c r="D150" s="89" t="s">
        <v>24</v>
      </c>
      <c r="E150" s="86"/>
    </row>
    <row r="151" spans="1:5" ht="39.75" customHeight="1">
      <c r="A151" s="15" t="str">
        <f t="shared" ca="1" si="2"/>
        <v>COM.133</v>
      </c>
      <c r="B151" s="19" t="s">
        <v>2087</v>
      </c>
      <c r="C151" s="89" t="s">
        <v>52</v>
      </c>
      <c r="D151" s="89" t="s">
        <v>24</v>
      </c>
      <c r="E151" s="86"/>
    </row>
    <row r="152" spans="1:5">
      <c r="A152" s="15" t="str">
        <f t="shared" ca="1" si="2"/>
        <v>COM.134</v>
      </c>
      <c r="B152" s="19" t="s">
        <v>2088</v>
      </c>
      <c r="C152" s="89" t="s">
        <v>52</v>
      </c>
      <c r="D152" s="89" t="s">
        <v>24</v>
      </c>
      <c r="E152" s="86"/>
    </row>
    <row r="153" spans="1:5" ht="24.95">
      <c r="A153" s="15" t="str">
        <f t="shared" ca="1" si="2"/>
        <v>COM.135</v>
      </c>
      <c r="B153" s="19" t="s">
        <v>2089</v>
      </c>
      <c r="C153" s="89" t="s">
        <v>52</v>
      </c>
      <c r="D153" s="89" t="s">
        <v>24</v>
      </c>
      <c r="E153" s="86"/>
    </row>
    <row r="154" spans="1:5" ht="24.95">
      <c r="A154" s="15" t="str">
        <f t="shared" ca="1" si="2"/>
        <v>COM.136</v>
      </c>
      <c r="B154" s="18" t="s">
        <v>2090</v>
      </c>
      <c r="C154" s="89" t="s">
        <v>52</v>
      </c>
      <c r="D154" s="89" t="s">
        <v>24</v>
      </c>
      <c r="E154" s="86"/>
    </row>
    <row r="155" spans="1:5" ht="24.95">
      <c r="A155" s="15" t="str">
        <f t="shared" ca="1" si="2"/>
        <v>COM.137</v>
      </c>
      <c r="B155" s="19" t="s">
        <v>2091</v>
      </c>
      <c r="C155" s="89" t="s">
        <v>52</v>
      </c>
      <c r="D155" s="89" t="s">
        <v>24</v>
      </c>
      <c r="E155" s="86"/>
    </row>
    <row r="156" spans="1:5">
      <c r="A156" s="15" t="str">
        <f t="shared" ca="1" si="2"/>
        <v>COM.138</v>
      </c>
      <c r="B156" s="19" t="s">
        <v>2092</v>
      </c>
      <c r="C156" s="89" t="s">
        <v>52</v>
      </c>
      <c r="D156" s="89" t="s">
        <v>24</v>
      </c>
      <c r="E156" s="86"/>
    </row>
    <row r="157" spans="1:5">
      <c r="A157" s="15" t="str">
        <f t="shared" ca="1" si="2"/>
        <v>COM.139</v>
      </c>
      <c r="B157" s="19" t="s">
        <v>2093</v>
      </c>
      <c r="C157" s="89" t="s">
        <v>52</v>
      </c>
      <c r="D157" s="89" t="s">
        <v>24</v>
      </c>
      <c r="E157" s="86"/>
    </row>
    <row r="158" spans="1:5">
      <c r="A158" s="15" t="str">
        <f t="shared" ca="1" si="2"/>
        <v>COM.140</v>
      </c>
      <c r="B158" s="19" t="s">
        <v>2094</v>
      </c>
      <c r="C158" s="89" t="s">
        <v>52</v>
      </c>
      <c r="D158" s="89" t="s">
        <v>24</v>
      </c>
      <c r="E158" s="86"/>
    </row>
    <row r="159" spans="1:5">
      <c r="A159" s="15" t="str">
        <f t="shared" ca="1" si="2"/>
        <v>COM.141</v>
      </c>
      <c r="B159" s="19" t="s">
        <v>2095</v>
      </c>
      <c r="C159" s="89" t="s">
        <v>52</v>
      </c>
      <c r="D159" s="89" t="s">
        <v>24</v>
      </c>
      <c r="E159" s="86"/>
    </row>
    <row r="160" spans="1:5" ht="24.95">
      <c r="A160" s="15" t="str">
        <f t="shared" ca="1" si="2"/>
        <v>COM.142</v>
      </c>
      <c r="B160" s="19" t="s">
        <v>2096</v>
      </c>
      <c r="C160" s="89" t="s">
        <v>52</v>
      </c>
      <c r="D160" s="89" t="s">
        <v>24</v>
      </c>
      <c r="E160" s="86"/>
    </row>
    <row r="161" spans="1:5" ht="30" customHeight="1">
      <c r="A161" s="15" t="str">
        <f t="shared" ca="1" si="2"/>
        <v>COM.143</v>
      </c>
      <c r="B161" s="19" t="s">
        <v>2097</v>
      </c>
      <c r="C161" s="89" t="s">
        <v>52</v>
      </c>
      <c r="D161" s="89" t="s">
        <v>24</v>
      </c>
      <c r="E161" s="86"/>
    </row>
    <row r="162" spans="1:5" ht="37.5">
      <c r="A162" s="15" t="str">
        <f t="shared" ca="1" si="2"/>
        <v>COM.144</v>
      </c>
      <c r="B162" s="19" t="s">
        <v>2098</v>
      </c>
      <c r="C162" s="89" t="s">
        <v>52</v>
      </c>
      <c r="D162" s="89" t="s">
        <v>24</v>
      </c>
      <c r="E162" s="86"/>
    </row>
    <row r="163" spans="1:5" ht="24.95">
      <c r="A163" s="15" t="str">
        <f t="shared" ca="1" si="2"/>
        <v>COM.145</v>
      </c>
      <c r="B163" s="48" t="s">
        <v>2099</v>
      </c>
      <c r="C163" s="89" t="s">
        <v>52</v>
      </c>
      <c r="D163" s="89" t="s">
        <v>24</v>
      </c>
      <c r="E163" s="86"/>
    </row>
    <row r="164" spans="1:5" ht="37.5">
      <c r="A164" s="15" t="str">
        <f t="shared" ca="1" si="2"/>
        <v>COM.146</v>
      </c>
      <c r="B164" s="48" t="s">
        <v>2100</v>
      </c>
      <c r="C164" s="89" t="s">
        <v>52</v>
      </c>
      <c r="D164" s="89" t="s">
        <v>24</v>
      </c>
      <c r="E164" s="86"/>
    </row>
    <row r="165" spans="1:5" ht="37.5">
      <c r="A165" s="15" t="str">
        <f t="shared" ca="1" si="2"/>
        <v>COM.147</v>
      </c>
      <c r="B165" s="48" t="s">
        <v>2101</v>
      </c>
      <c r="C165" s="89" t="s">
        <v>52</v>
      </c>
      <c r="D165" s="89" t="s">
        <v>24</v>
      </c>
      <c r="E165" s="86"/>
    </row>
    <row r="166" spans="1:5" ht="42" customHeight="1">
      <c r="A166" s="15" t="str">
        <f t="shared" ca="1" si="2"/>
        <v>COM.148</v>
      </c>
      <c r="B166" s="48" t="s">
        <v>2102</v>
      </c>
      <c r="C166" s="89" t="s">
        <v>52</v>
      </c>
      <c r="D166" s="89" t="s">
        <v>24</v>
      </c>
      <c r="E166" s="86"/>
    </row>
    <row r="167" spans="1:5" ht="24.95">
      <c r="A167" s="15" t="str">
        <f t="shared" ca="1" si="2"/>
        <v>COM.149</v>
      </c>
      <c r="B167" s="48" t="s">
        <v>2103</v>
      </c>
      <c r="C167" s="89" t="s">
        <v>52</v>
      </c>
      <c r="D167" s="89" t="s">
        <v>24</v>
      </c>
      <c r="E167" s="86"/>
    </row>
    <row r="168" spans="1:5" ht="24.95">
      <c r="A168" s="15" t="str">
        <f t="shared" ca="1" si="2"/>
        <v>COM.150</v>
      </c>
      <c r="B168" s="48" t="s">
        <v>2104</v>
      </c>
      <c r="C168" s="89" t="s">
        <v>52</v>
      </c>
      <c r="D168" s="89" t="s">
        <v>24</v>
      </c>
      <c r="E168" s="86"/>
    </row>
    <row r="169" spans="1:5" ht="24.95">
      <c r="A169" s="15" t="str">
        <f t="shared" ca="1" si="2"/>
        <v>COM.151</v>
      </c>
      <c r="B169" s="48" t="s">
        <v>2105</v>
      </c>
      <c r="C169" s="89" t="s">
        <v>52</v>
      </c>
      <c r="D169" s="89" t="s">
        <v>24</v>
      </c>
      <c r="E169" s="86"/>
    </row>
  </sheetData>
  <sheetProtection formatCells="0" formatColumns="0" formatRows="0" selectLockedCells="1" sort="0"/>
  <mergeCells count="10">
    <mergeCell ref="C6:E6"/>
    <mergeCell ref="A7:E7"/>
    <mergeCell ref="A46:B46"/>
    <mergeCell ref="A74:B74"/>
    <mergeCell ref="A128:B128"/>
    <mergeCell ref="C1:E1"/>
    <mergeCell ref="C2:E2"/>
    <mergeCell ref="C3:E3"/>
    <mergeCell ref="C4:E4"/>
    <mergeCell ref="C5:E5"/>
  </mergeCells>
  <phoneticPr fontId="29" type="noConversion"/>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249977111117893"/>
  </sheetPr>
  <dimension ref="A1:F364"/>
  <sheetViews>
    <sheetView topLeftCell="B152" zoomScaleNormal="100" workbookViewId="0">
      <selection activeCell="E282" sqref="E282"/>
    </sheetView>
  </sheetViews>
  <sheetFormatPr defaultColWidth="9.140625" defaultRowHeight="14.1"/>
  <cols>
    <col min="1" max="1" width="9.85546875" style="23" customWidth="1"/>
    <col min="2" max="2" width="79.140625" style="9" customWidth="1"/>
    <col min="3" max="4" width="11.85546875" style="29" customWidth="1"/>
    <col min="5" max="5" width="40.85546875" style="9" customWidth="1"/>
    <col min="6" max="6" width="9.42578125" style="9" customWidth="1"/>
    <col min="7" max="16384" width="9.140625" style="9"/>
  </cols>
  <sheetData>
    <row r="1" spans="1:5" s="81" customFormat="1" ht="14.45">
      <c r="A1" s="147" t="s">
        <v>21</v>
      </c>
      <c r="B1" s="147" t="s">
        <v>22</v>
      </c>
      <c r="C1" s="535" t="s">
        <v>23</v>
      </c>
      <c r="D1" s="535"/>
      <c r="E1" s="535"/>
    </row>
    <row r="2" spans="1:5" customFormat="1" ht="40.700000000000003" customHeight="1">
      <c r="A2" s="79" t="s">
        <v>24</v>
      </c>
      <c r="B2" s="173" t="s">
        <v>25</v>
      </c>
      <c r="C2" s="463" t="s">
        <v>26</v>
      </c>
      <c r="D2" s="463"/>
      <c r="E2" s="463"/>
    </row>
    <row r="3" spans="1:5" customFormat="1" ht="39.950000000000003" customHeight="1">
      <c r="A3" s="79" t="s">
        <v>27</v>
      </c>
      <c r="B3" s="179" t="s">
        <v>517</v>
      </c>
      <c r="C3" s="463" t="s">
        <v>29</v>
      </c>
      <c r="D3" s="463"/>
      <c r="E3" s="463"/>
    </row>
    <row r="4" spans="1:5" customFormat="1" ht="51.6">
      <c r="A4" s="79" t="s">
        <v>30</v>
      </c>
      <c r="B4" s="173" t="s">
        <v>518</v>
      </c>
      <c r="C4" s="463" t="s">
        <v>32</v>
      </c>
      <c r="D4" s="463"/>
      <c r="E4" s="463"/>
    </row>
    <row r="5" spans="1:5" customFormat="1" ht="78.599999999999994" customHeight="1">
      <c r="A5" s="79" t="s">
        <v>33</v>
      </c>
      <c r="B5" s="173" t="s">
        <v>34</v>
      </c>
      <c r="C5" s="463" t="s">
        <v>35</v>
      </c>
      <c r="D5" s="463"/>
      <c r="E5" s="463"/>
    </row>
    <row r="6" spans="1:5" customFormat="1" ht="14.45">
      <c r="A6" s="85" t="s">
        <v>36</v>
      </c>
      <c r="B6" s="267" t="s">
        <v>716</v>
      </c>
      <c r="C6" s="502" t="s">
        <v>38</v>
      </c>
      <c r="D6" s="502"/>
      <c r="E6" s="502"/>
    </row>
    <row r="7" spans="1:5" ht="15.6">
      <c r="A7" s="479" t="s">
        <v>14</v>
      </c>
      <c r="B7" s="479"/>
      <c r="C7" s="479"/>
      <c r="D7" s="479"/>
      <c r="E7" s="479"/>
    </row>
    <row r="8" spans="1:5" ht="27.95">
      <c r="A8" s="41" t="s">
        <v>44</v>
      </c>
      <c r="B8" s="41" t="s">
        <v>521</v>
      </c>
      <c r="C8" s="41" t="s">
        <v>46</v>
      </c>
      <c r="D8" s="41" t="s">
        <v>47</v>
      </c>
      <c r="E8" s="41" t="s">
        <v>48</v>
      </c>
    </row>
    <row r="9" spans="1:5" ht="14.25" customHeight="1">
      <c r="A9" s="67"/>
      <c r="B9" s="309" t="s">
        <v>522</v>
      </c>
      <c r="C9" s="174"/>
      <c r="D9" s="174"/>
      <c r="E9" s="175"/>
    </row>
    <row r="10" spans="1:5" customFormat="1" ht="37.5">
      <c r="A10" s="15" t="s">
        <v>2106</v>
      </c>
      <c r="B10" s="35" t="s">
        <v>2107</v>
      </c>
      <c r="C10" s="82" t="s">
        <v>52</v>
      </c>
      <c r="D10" s="82" t="s">
        <v>24</v>
      </c>
      <c r="E10" s="131"/>
    </row>
    <row r="11" spans="1:5" ht="37.5">
      <c r="A11" s="15" t="str">
        <f ca="1">IF(ISNUMBER(VALUE(RIGHT(INDIRECT(ADDRESS(ROW()-1,COLUMN())),1))),("PR."&amp;RIGHT(INDIRECT(ADDRESS(ROW()-1,COLUMN())),LEN(INDIRECT(ADDRESS(ROW()-1,COLUMN())))-FIND(".",INDIRECT(ADDRESS(ROW()-1,COLUMN()))))+1),("PR."&amp;RIGHT(INDIRECT(ADDRESS(ROW()-2,COLUMN())),LEN(INDIRECT(ADDRESS(ROW()-2,COLUMN())))-FIND(".",INDIRECT(ADDRESS(ROW()-2,COLUMN()))))+1))</f>
        <v>PR.2</v>
      </c>
      <c r="B11" s="132" t="s">
        <v>2108</v>
      </c>
      <c r="C11" s="82" t="s">
        <v>52</v>
      </c>
      <c r="D11" s="82" t="s">
        <v>24</v>
      </c>
      <c r="E11" s="53"/>
    </row>
    <row r="12" spans="1:5" ht="24.95">
      <c r="A12" s="15" t="str">
        <f t="shared" ref="A12:A28" ca="1" si="0">IF(ISNUMBER(VALUE(RIGHT(INDIRECT(ADDRESS(ROW()-1,COLUMN())),1))),("PR."&amp;RIGHT(INDIRECT(ADDRESS(ROW()-1,COLUMN())),LEN(INDIRECT(ADDRESS(ROW()-1,COLUMN())))-FIND(".",INDIRECT(ADDRESS(ROW()-1,COLUMN()))))+1),("PR."&amp;RIGHT(INDIRECT(ADDRESS(ROW()-2,COLUMN())),LEN(INDIRECT(ADDRESS(ROW()-2,COLUMN())))-FIND(".",INDIRECT(ADDRESS(ROW()-2,COLUMN()))))+1))</f>
        <v>PR.3</v>
      </c>
      <c r="B12" s="132" t="s">
        <v>2109</v>
      </c>
      <c r="C12" s="82" t="s">
        <v>52</v>
      </c>
      <c r="D12" s="82" t="s">
        <v>24</v>
      </c>
      <c r="E12" s="53"/>
    </row>
    <row r="13" spans="1:5">
      <c r="A13" s="15" t="str">
        <f t="shared" ca="1" si="0"/>
        <v>PR.4</v>
      </c>
      <c r="B13" s="50" t="s">
        <v>2110</v>
      </c>
      <c r="C13" s="82" t="s">
        <v>52</v>
      </c>
      <c r="D13" s="82" t="s">
        <v>24</v>
      </c>
      <c r="E13" s="53"/>
    </row>
    <row r="14" spans="1:5">
      <c r="A14" s="15" t="str">
        <f t="shared" ca="1" si="0"/>
        <v>PR.5</v>
      </c>
      <c r="B14" s="132" t="s">
        <v>2111</v>
      </c>
      <c r="C14" s="82" t="s">
        <v>52</v>
      </c>
      <c r="D14" s="82" t="s">
        <v>24</v>
      </c>
      <c r="E14" s="53"/>
    </row>
    <row r="15" spans="1:5" ht="24.95">
      <c r="A15" s="15" t="str">
        <f t="shared" ca="1" si="0"/>
        <v>PR.6</v>
      </c>
      <c r="B15" s="30" t="s">
        <v>2112</v>
      </c>
      <c r="C15" s="82" t="s">
        <v>52</v>
      </c>
      <c r="D15" s="82" t="s">
        <v>24</v>
      </c>
      <c r="E15" s="53"/>
    </row>
    <row r="16" spans="1:5" ht="37.5">
      <c r="A16" s="15" t="str">
        <f t="shared" ca="1" si="0"/>
        <v>PR.7</v>
      </c>
      <c r="B16" s="132" t="s">
        <v>2113</v>
      </c>
      <c r="C16" s="82" t="s">
        <v>52</v>
      </c>
      <c r="D16" s="82" t="s">
        <v>24</v>
      </c>
      <c r="E16" s="53" t="s">
        <v>2114</v>
      </c>
    </row>
    <row r="17" spans="1:6" ht="24.95">
      <c r="A17" s="15" t="str">
        <f t="shared" ca="1" si="0"/>
        <v>PR.8</v>
      </c>
      <c r="B17" s="133" t="s">
        <v>2115</v>
      </c>
      <c r="C17" s="82" t="s">
        <v>52</v>
      </c>
      <c r="D17" s="82" t="s">
        <v>24</v>
      </c>
      <c r="E17" s="53"/>
    </row>
    <row r="18" spans="1:6" ht="37.5">
      <c r="A18" s="15" t="str">
        <f t="shared" ca="1" si="0"/>
        <v>PR.9</v>
      </c>
      <c r="B18" s="132" t="s">
        <v>2116</v>
      </c>
      <c r="C18" s="82" t="s">
        <v>52</v>
      </c>
      <c r="D18" s="82" t="s">
        <v>33</v>
      </c>
      <c r="E18" s="53" t="s">
        <v>2117</v>
      </c>
    </row>
    <row r="19" spans="1:6" ht="24.95">
      <c r="A19" s="15" t="str">
        <f t="shared" ca="1" si="0"/>
        <v>PR.10</v>
      </c>
      <c r="B19" s="132" t="s">
        <v>2118</v>
      </c>
      <c r="C19" s="82" t="s">
        <v>52</v>
      </c>
      <c r="D19" s="82" t="s">
        <v>24</v>
      </c>
      <c r="E19" s="53"/>
    </row>
    <row r="20" spans="1:6" ht="24.95">
      <c r="A20" s="15" t="str">
        <f t="shared" ca="1" si="0"/>
        <v>PR.11</v>
      </c>
      <c r="B20" s="132" t="s">
        <v>2119</v>
      </c>
      <c r="C20" s="82" t="s">
        <v>52</v>
      </c>
      <c r="D20" s="82" t="s">
        <v>24</v>
      </c>
      <c r="E20" s="53"/>
    </row>
    <row r="21" spans="1:6" ht="24.95">
      <c r="A21" s="15" t="str">
        <f t="shared" ca="1" si="0"/>
        <v>PR.12</v>
      </c>
      <c r="B21" s="132" t="s">
        <v>2120</v>
      </c>
      <c r="C21" s="82" t="s">
        <v>52</v>
      </c>
      <c r="D21" s="82" t="s">
        <v>24</v>
      </c>
      <c r="E21" s="53"/>
    </row>
    <row r="22" spans="1:6" ht="30.2" customHeight="1">
      <c r="A22" s="15" t="str">
        <f t="shared" ca="1" si="0"/>
        <v>PR.13</v>
      </c>
      <c r="B22" s="132" t="s">
        <v>2121</v>
      </c>
      <c r="C22" s="82" t="s">
        <v>52</v>
      </c>
      <c r="D22" s="82" t="s">
        <v>24</v>
      </c>
      <c r="E22" s="53"/>
    </row>
    <row r="23" spans="1:6" ht="37.5">
      <c r="A23" s="15" t="str">
        <f t="shared" ca="1" si="0"/>
        <v>PR.14</v>
      </c>
      <c r="B23" s="132" t="s">
        <v>2122</v>
      </c>
      <c r="C23" s="82" t="s">
        <v>129</v>
      </c>
      <c r="D23" s="82" t="s">
        <v>24</v>
      </c>
      <c r="E23" s="53" t="s">
        <v>2123</v>
      </c>
    </row>
    <row r="24" spans="1:6" ht="37.5">
      <c r="A24" s="15" t="str">
        <f t="shared" ca="1" si="0"/>
        <v>PR.15</v>
      </c>
      <c r="B24" s="132" t="s">
        <v>2124</v>
      </c>
      <c r="C24" s="82" t="s">
        <v>129</v>
      </c>
      <c r="D24" s="82" t="s">
        <v>24</v>
      </c>
      <c r="E24" s="53" t="s">
        <v>2123</v>
      </c>
    </row>
    <row r="25" spans="1:6" ht="37.5">
      <c r="A25" s="15" t="str">
        <f t="shared" ca="1" si="0"/>
        <v>PR.16</v>
      </c>
      <c r="B25" s="132" t="s">
        <v>2125</v>
      </c>
      <c r="C25" s="82" t="s">
        <v>52</v>
      </c>
      <c r="D25" s="82" t="s">
        <v>24</v>
      </c>
      <c r="E25" s="53" t="s">
        <v>2126</v>
      </c>
    </row>
    <row r="26" spans="1:6" ht="24.95">
      <c r="A26" s="15" t="str">
        <f t="shared" ca="1" si="0"/>
        <v>PR.17</v>
      </c>
      <c r="B26" s="58" t="s">
        <v>2127</v>
      </c>
      <c r="C26" s="82" t="s">
        <v>52</v>
      </c>
      <c r="D26" s="82" t="s">
        <v>24</v>
      </c>
      <c r="E26" s="53"/>
    </row>
    <row r="27" spans="1:6" ht="37.5">
      <c r="A27" s="15" t="str">
        <f t="shared" ca="1" si="0"/>
        <v>PR.18</v>
      </c>
      <c r="B27" s="58" t="s">
        <v>2128</v>
      </c>
      <c r="C27" s="82" t="s">
        <v>52</v>
      </c>
      <c r="D27" s="82" t="s">
        <v>24</v>
      </c>
      <c r="E27" s="53"/>
    </row>
    <row r="28" spans="1:6" ht="24.95">
      <c r="A28" s="15" t="str">
        <f t="shared" ca="1" si="0"/>
        <v>PR.19</v>
      </c>
      <c r="B28" s="45" t="s">
        <v>554</v>
      </c>
      <c r="C28" s="82" t="s">
        <v>52</v>
      </c>
      <c r="D28" s="82" t="s">
        <v>24</v>
      </c>
      <c r="E28" s="89"/>
      <c r="F28" s="27"/>
    </row>
    <row r="29" spans="1:6">
      <c r="A29" s="15" t="str">
        <f ca="1">IF(ISNUMBER(VALUE(RIGHT(INDIRECT(ADDRESS(ROW()-1,COLUMN())),1))),("PR."&amp;RIGHT(INDIRECT(ADDRESS(ROW()-1,COLUMN())),LEN(INDIRECT(ADDRESS(ROW()-1,COLUMN())))-FIND(".",INDIRECT(ADDRESS(ROW()-1,COLUMN()))))+1),("PR."&amp;RIGHT(INDIRECT(ADDRESS(ROW()-2,COLUMN())),LEN(INDIRECT(ADDRESS(ROW()-2,COLUMN())))-FIND(".",INDIRECT(ADDRESS(ROW()-2,COLUMN()))))+1))</f>
        <v>PR.20</v>
      </c>
      <c r="B29" s="48" t="s">
        <v>2129</v>
      </c>
      <c r="C29" s="82" t="s">
        <v>52</v>
      </c>
      <c r="D29" s="82" t="s">
        <v>24</v>
      </c>
      <c r="E29" s="125"/>
    </row>
    <row r="30" spans="1:6" ht="24.95">
      <c r="A30" s="15" t="str">
        <f ca="1">IF(ISNUMBER(VALUE(RIGHT(INDIRECT(ADDRESS(ROW()-1,COLUMN())),1))),("PR."&amp;RIGHT(INDIRECT(ADDRESS(ROW()-1,COLUMN())),LEN(INDIRECT(ADDRESS(ROW()-1,COLUMN())))-FIND(".",INDIRECT(ADDRESS(ROW()-1,COLUMN()))))+1),("PR."&amp;RIGHT(INDIRECT(ADDRESS(ROW()-2,COLUMN())),LEN(INDIRECT(ADDRESS(ROW()-2,COLUMN())))-FIND(".",INDIRECT(ADDRESS(ROW()-2,COLUMN()))))+1))</f>
        <v>PR.21</v>
      </c>
      <c r="B30" s="48" t="s">
        <v>2130</v>
      </c>
      <c r="C30" s="82" t="s">
        <v>52</v>
      </c>
      <c r="D30" s="82" t="s">
        <v>24</v>
      </c>
      <c r="E30" s="125"/>
    </row>
    <row r="31" spans="1:6">
      <c r="A31" s="68" t="s">
        <v>2131</v>
      </c>
      <c r="B31" s="67"/>
      <c r="C31" s="67"/>
      <c r="D31" s="67"/>
      <c r="E31" s="67"/>
    </row>
    <row r="32" spans="1:6">
      <c r="A32" s="15" t="str">
        <f ca="1">IF(ISNUMBER(VALUE(RIGHT(INDIRECT(ADDRESS(ROW()-1,COLUMN())),1))),("PR."&amp;RIGHT(INDIRECT(ADDRESS(ROW()-1,COLUMN())),LEN(INDIRECT(ADDRESS(ROW()-1,COLUMN())))-FIND(".",INDIRECT(ADDRESS(ROW()-1,COLUMN()))))+1),("PR."&amp;RIGHT(INDIRECT(ADDRESS(ROW()-2,COLUMN())),LEN(INDIRECT(ADDRESS(ROW()-2,COLUMN())))-FIND(".",INDIRECT(ADDRESS(ROW()-2,COLUMN()))))+1))</f>
        <v>PR.22</v>
      </c>
      <c r="B32" s="48" t="s">
        <v>2132</v>
      </c>
      <c r="C32" s="82" t="s">
        <v>52</v>
      </c>
      <c r="D32" s="82" t="s">
        <v>24</v>
      </c>
      <c r="E32" s="53"/>
    </row>
    <row r="33" spans="1:5">
      <c r="A33" s="15" t="str">
        <f t="shared" ref="A33:A53" ca="1" si="1">IF(ISNUMBER(VALUE(RIGHT(INDIRECT(ADDRESS(ROW()-1,COLUMN())),1))),("PR."&amp;RIGHT(INDIRECT(ADDRESS(ROW()-1,COLUMN())),LEN(INDIRECT(ADDRESS(ROW()-1,COLUMN())))-FIND(".",INDIRECT(ADDRESS(ROW()-1,COLUMN()))))+1),("PR."&amp;RIGHT(INDIRECT(ADDRESS(ROW()-2,COLUMN())),LEN(INDIRECT(ADDRESS(ROW()-2,COLUMN())))-FIND(".",INDIRECT(ADDRESS(ROW()-2,COLUMN()))))+1))</f>
        <v>PR.23</v>
      </c>
      <c r="B33" s="48" t="s">
        <v>2133</v>
      </c>
      <c r="C33" s="82" t="s">
        <v>52</v>
      </c>
      <c r="D33" s="82" t="s">
        <v>24</v>
      </c>
      <c r="E33" s="53"/>
    </row>
    <row r="34" spans="1:5">
      <c r="A34" s="15" t="str">
        <f t="shared" ca="1" si="1"/>
        <v>PR.24</v>
      </c>
      <c r="B34" s="48" t="s">
        <v>2134</v>
      </c>
      <c r="C34" s="82" t="s">
        <v>52</v>
      </c>
      <c r="D34" s="82" t="s">
        <v>24</v>
      </c>
      <c r="E34" s="53"/>
    </row>
    <row r="35" spans="1:5" ht="24.95">
      <c r="A35" s="15" t="str">
        <f t="shared" ca="1" si="1"/>
        <v>PR.25</v>
      </c>
      <c r="B35" s="19" t="s">
        <v>2135</v>
      </c>
      <c r="C35" s="82" t="s">
        <v>52</v>
      </c>
      <c r="D35" s="82" t="s">
        <v>24</v>
      </c>
      <c r="E35" s="53"/>
    </row>
    <row r="36" spans="1:5">
      <c r="A36" s="534" t="s">
        <v>2136</v>
      </c>
      <c r="B36" s="534"/>
      <c r="C36" s="83"/>
      <c r="D36" s="83"/>
      <c r="E36" s="53"/>
    </row>
    <row r="37" spans="1:5">
      <c r="A37" s="15" t="str">
        <f t="shared" ca="1" si="1"/>
        <v>PR.26</v>
      </c>
      <c r="B37" s="190" t="s">
        <v>2137</v>
      </c>
      <c r="C37" s="82" t="s">
        <v>52</v>
      </c>
      <c r="D37" s="82" t="s">
        <v>24</v>
      </c>
      <c r="E37" s="53"/>
    </row>
    <row r="38" spans="1:5">
      <c r="A38" s="15" t="str">
        <f t="shared" ca="1" si="1"/>
        <v>PR.27</v>
      </c>
      <c r="B38" s="190" t="s">
        <v>2138</v>
      </c>
      <c r="C38" s="82" t="s">
        <v>52</v>
      </c>
      <c r="D38" s="82" t="s">
        <v>24</v>
      </c>
      <c r="E38" s="53"/>
    </row>
    <row r="39" spans="1:5">
      <c r="A39" s="15" t="str">
        <f t="shared" ca="1" si="1"/>
        <v>PR.28</v>
      </c>
      <c r="B39" s="190" t="s">
        <v>2139</v>
      </c>
      <c r="C39" s="82" t="s">
        <v>52</v>
      </c>
      <c r="D39" s="82" t="s">
        <v>24</v>
      </c>
      <c r="E39" s="53"/>
    </row>
    <row r="40" spans="1:5">
      <c r="A40" s="15" t="str">
        <f t="shared" ca="1" si="1"/>
        <v>PR.29</v>
      </c>
      <c r="B40" s="190" t="s">
        <v>2140</v>
      </c>
      <c r="C40" s="82" t="s">
        <v>52</v>
      </c>
      <c r="D40" s="82" t="s">
        <v>24</v>
      </c>
      <c r="E40" s="53"/>
    </row>
    <row r="41" spans="1:5">
      <c r="A41" s="15" t="str">
        <f ca="1">IF(ISNUMBER(VALUE(RIGHT(INDIRECT(ADDRESS(ROW()-1,COLUMN())),1))),("PR."&amp;RIGHT(INDIRECT(ADDRESS(ROW()-1,COLUMN())),LEN(INDIRECT(ADDRESS(ROW()-1,COLUMN())))-FIND(".",INDIRECT(ADDRESS(ROW()-1,COLUMN()))))+1),("PR."&amp;RIGHT(INDIRECT(ADDRESS(ROW()-2,COLUMN())),LEN(INDIRECT(ADDRESS(ROW()-2,COLUMN())))-FIND(".",INDIRECT(ADDRESS(ROW()-2,COLUMN()))))+1))</f>
        <v>PR.30</v>
      </c>
      <c r="B41" s="190" t="s">
        <v>2141</v>
      </c>
      <c r="C41" s="82" t="s">
        <v>52</v>
      </c>
      <c r="D41" s="82" t="s">
        <v>24</v>
      </c>
      <c r="E41" s="53"/>
    </row>
    <row r="42" spans="1:5">
      <c r="A42" s="15" t="str">
        <f ca="1">IF(ISNUMBER(VALUE(RIGHT(INDIRECT(ADDRESS(ROW()-1,COLUMN())),1))),("PR."&amp;RIGHT(INDIRECT(ADDRESS(ROW()-1,COLUMN())),LEN(INDIRECT(ADDRESS(ROW()-1,COLUMN())))-FIND(".",INDIRECT(ADDRESS(ROW()-1,COLUMN()))))+1),("PR."&amp;RIGHT(INDIRECT(ADDRESS(ROW()-2,COLUMN())),LEN(INDIRECT(ADDRESS(ROW()-2,COLUMN())))-FIND(".",INDIRECT(ADDRESS(ROW()-2,COLUMN()))))+1))</f>
        <v>PR.31</v>
      </c>
      <c r="B42" s="190" t="s">
        <v>2142</v>
      </c>
      <c r="C42" s="82" t="s">
        <v>52</v>
      </c>
      <c r="D42" s="82" t="s">
        <v>24</v>
      </c>
      <c r="E42" s="125"/>
    </row>
    <row r="43" spans="1:5">
      <c r="A43" s="15" t="str">
        <f t="shared" ca="1" si="1"/>
        <v>PR.32</v>
      </c>
      <c r="B43" s="190" t="s">
        <v>655</v>
      </c>
      <c r="C43" s="82" t="s">
        <v>52</v>
      </c>
      <c r="D43" s="82" t="s">
        <v>24</v>
      </c>
      <c r="E43" s="125"/>
    </row>
    <row r="44" spans="1:5">
      <c r="A44" s="15" t="str">
        <f t="shared" ca="1" si="1"/>
        <v>PR.33</v>
      </c>
      <c r="B44" s="62" t="s">
        <v>2143</v>
      </c>
      <c r="C44" s="82" t="s">
        <v>52</v>
      </c>
      <c r="D44" s="82" t="s">
        <v>24</v>
      </c>
      <c r="E44" s="125"/>
    </row>
    <row r="45" spans="1:5">
      <c r="A45" s="15" t="str">
        <f t="shared" ca="1" si="1"/>
        <v>PR.34</v>
      </c>
      <c r="B45" s="62" t="s">
        <v>2144</v>
      </c>
      <c r="C45" s="82" t="s">
        <v>52</v>
      </c>
      <c r="D45" s="82" t="s">
        <v>24</v>
      </c>
      <c r="E45" s="125"/>
    </row>
    <row r="46" spans="1:5">
      <c r="A46" s="15" t="str">
        <f t="shared" ca="1" si="1"/>
        <v>PR.35</v>
      </c>
      <c r="B46" s="62" t="s">
        <v>2145</v>
      </c>
      <c r="C46" s="82" t="s">
        <v>52</v>
      </c>
      <c r="D46" s="82" t="s">
        <v>24</v>
      </c>
      <c r="E46" s="125"/>
    </row>
    <row r="47" spans="1:5">
      <c r="A47" s="15" t="str">
        <f t="shared" ca="1" si="1"/>
        <v>PR.36</v>
      </c>
      <c r="B47" s="48" t="s">
        <v>2146</v>
      </c>
      <c r="C47" s="82" t="s">
        <v>52</v>
      </c>
      <c r="D47" s="82" t="s">
        <v>24</v>
      </c>
      <c r="E47" s="125"/>
    </row>
    <row r="48" spans="1:5">
      <c r="A48" s="15" t="str">
        <f t="shared" ca="1" si="1"/>
        <v>PR.37</v>
      </c>
      <c r="B48" s="18" t="s">
        <v>2147</v>
      </c>
      <c r="C48" s="82" t="s">
        <v>52</v>
      </c>
      <c r="D48" s="82" t="s">
        <v>24</v>
      </c>
      <c r="E48" s="114"/>
    </row>
    <row r="49" spans="1:6">
      <c r="A49" s="15" t="str">
        <f t="shared" ca="1" si="1"/>
        <v>PR.38</v>
      </c>
      <c r="B49" s="62" t="s">
        <v>2148</v>
      </c>
      <c r="C49" s="82" t="s">
        <v>52</v>
      </c>
      <c r="D49" s="82" t="s">
        <v>24</v>
      </c>
      <c r="E49" s="125"/>
    </row>
    <row r="50" spans="1:6" ht="24.95">
      <c r="A50" s="15" t="str">
        <f t="shared" ca="1" si="1"/>
        <v>PR.39</v>
      </c>
      <c r="B50" s="19" t="s">
        <v>2149</v>
      </c>
      <c r="C50" s="82" t="s">
        <v>52</v>
      </c>
      <c r="D50" s="82" t="s">
        <v>24</v>
      </c>
      <c r="E50" s="125"/>
    </row>
    <row r="51" spans="1:6" s="263" customFormat="1">
      <c r="A51" s="15" t="str">
        <f t="shared" ca="1" si="1"/>
        <v>PR.40</v>
      </c>
      <c r="B51" s="48" t="s">
        <v>2150</v>
      </c>
      <c r="C51" s="82" t="s">
        <v>52</v>
      </c>
      <c r="D51" s="82" t="s">
        <v>24</v>
      </c>
      <c r="E51" s="125"/>
      <c r="F51" s="9"/>
    </row>
    <row r="52" spans="1:6">
      <c r="A52" s="15" t="str">
        <f t="shared" ca="1" si="1"/>
        <v>PR.41</v>
      </c>
      <c r="B52" s="48" t="s">
        <v>2151</v>
      </c>
      <c r="C52" s="82" t="s">
        <v>52</v>
      </c>
      <c r="D52" s="82" t="s">
        <v>24</v>
      </c>
      <c r="E52" s="135"/>
    </row>
    <row r="53" spans="1:6">
      <c r="A53" s="15" t="str">
        <f t="shared" ca="1" si="1"/>
        <v>PR.42</v>
      </c>
      <c r="B53" s="48" t="s">
        <v>2152</v>
      </c>
      <c r="C53" s="82" t="s">
        <v>52</v>
      </c>
      <c r="D53" s="82" t="s">
        <v>24</v>
      </c>
      <c r="E53" s="125"/>
    </row>
    <row r="54" spans="1:6">
      <c r="A54" s="68" t="s">
        <v>2153</v>
      </c>
      <c r="B54" s="67"/>
      <c r="C54" s="67"/>
      <c r="D54" s="67"/>
      <c r="E54" s="67"/>
    </row>
    <row r="55" spans="1:6" ht="24.95">
      <c r="A55" s="15" t="str">
        <f ca="1">IF(ISNUMBER(VALUE(RIGHT(INDIRECT(ADDRESS(ROW()-1,COLUMN())),1))),("PR."&amp;RIGHT(INDIRECT(ADDRESS(ROW()-1,COLUMN())),LEN(INDIRECT(ADDRESS(ROW()-1,COLUMN())))-FIND(".",INDIRECT(ADDRESS(ROW()-1,COLUMN()))))+1),("PR."&amp;RIGHT(INDIRECT(ADDRESS(ROW()-2,COLUMN())),LEN(INDIRECT(ADDRESS(ROW()-2,COLUMN())))-FIND(".",INDIRECT(ADDRESS(ROW()-2,COLUMN()))))+1))</f>
        <v>PR.43</v>
      </c>
      <c r="B55" s="19" t="s">
        <v>2154</v>
      </c>
      <c r="C55" s="82" t="s">
        <v>52</v>
      </c>
      <c r="D55" s="82" t="s">
        <v>24</v>
      </c>
      <c r="E55" s="125"/>
    </row>
    <row r="56" spans="1:6" ht="27" customHeight="1">
      <c r="A56" s="15" t="str">
        <f t="shared" ref="A56:A59" ca="1" si="2">IF(ISNUMBER(VALUE(RIGHT(INDIRECT(ADDRESS(ROW()-1,COLUMN())),1))),("PR."&amp;RIGHT(INDIRECT(ADDRESS(ROW()-1,COLUMN())),LEN(INDIRECT(ADDRESS(ROW()-1,COLUMN())))-FIND(".",INDIRECT(ADDRESS(ROW()-1,COLUMN()))))+1),("PR."&amp;RIGHT(INDIRECT(ADDRESS(ROW()-2,COLUMN())),LEN(INDIRECT(ADDRESS(ROW()-2,COLUMN())))-FIND(".",INDIRECT(ADDRESS(ROW()-2,COLUMN()))))+1))</f>
        <v>PR.44</v>
      </c>
      <c r="B56" s="19" t="s">
        <v>2155</v>
      </c>
      <c r="C56" s="82" t="s">
        <v>52</v>
      </c>
      <c r="D56" s="82" t="s">
        <v>24</v>
      </c>
      <c r="E56" s="125"/>
    </row>
    <row r="57" spans="1:6" ht="25.5" customHeight="1">
      <c r="A57" s="15" t="str">
        <f t="shared" ca="1" si="2"/>
        <v>PR.45</v>
      </c>
      <c r="B57" s="48" t="s">
        <v>2156</v>
      </c>
      <c r="C57" s="82" t="s">
        <v>52</v>
      </c>
      <c r="D57" s="82" t="s">
        <v>24</v>
      </c>
      <c r="E57" s="125"/>
    </row>
    <row r="58" spans="1:6" ht="15" customHeight="1">
      <c r="A58" s="15" t="str">
        <f ca="1">IF(ISNUMBER(VALUE(RIGHT(INDIRECT(ADDRESS(ROW()-1,COLUMN())),1))),("PR."&amp;RIGHT(INDIRECT(ADDRESS(ROW()-1,COLUMN())),LEN(INDIRECT(ADDRESS(ROW()-1,COLUMN())))-FIND(".",INDIRECT(ADDRESS(ROW()-1,COLUMN()))))+1),("PR."&amp;RIGHT(INDIRECT(ADDRESS(ROW()-2,COLUMN())),LEN(INDIRECT(ADDRESS(ROW()-2,COLUMN())))-FIND(".",INDIRECT(ADDRESS(ROW()-2,COLUMN()))))+1))</f>
        <v>PR.46</v>
      </c>
      <c r="B58" s="48" t="s">
        <v>2157</v>
      </c>
      <c r="C58" s="82" t="s">
        <v>52</v>
      </c>
      <c r="D58" s="82" t="s">
        <v>24</v>
      </c>
      <c r="E58" s="125"/>
    </row>
    <row r="59" spans="1:6" ht="24.95">
      <c r="A59" s="15" t="str">
        <f t="shared" ca="1" si="2"/>
        <v>PR.47</v>
      </c>
      <c r="B59" s="48" t="s">
        <v>2158</v>
      </c>
      <c r="C59" s="82" t="s">
        <v>52</v>
      </c>
      <c r="D59" s="82" t="s">
        <v>24</v>
      </c>
      <c r="E59" s="125"/>
    </row>
    <row r="60" spans="1:6">
      <c r="A60" s="536" t="s">
        <v>2159</v>
      </c>
      <c r="B60" s="536"/>
      <c r="C60" s="82"/>
      <c r="D60" s="82"/>
      <c r="E60" s="125"/>
    </row>
    <row r="61" spans="1:6">
      <c r="A61" s="15" t="str">
        <f t="shared" ref="A61:A70" ca="1" si="3">IF(ISNUMBER(VALUE(RIGHT(INDIRECT(ADDRESS(ROW()-1,COLUMN())),1))),("PR."&amp;RIGHT(INDIRECT(ADDRESS(ROW()-1,COLUMN())),LEN(INDIRECT(ADDRESS(ROW()-1,COLUMN())))-FIND(".",INDIRECT(ADDRESS(ROW()-1,COLUMN()))))+1),("PR."&amp;RIGHT(INDIRECT(ADDRESS(ROW()-2,COLUMN())),LEN(INDIRECT(ADDRESS(ROW()-2,COLUMN())))-FIND(".",INDIRECT(ADDRESS(ROW()-2,COLUMN()))))+1))</f>
        <v>PR.48</v>
      </c>
      <c r="B61" s="190" t="s">
        <v>2160</v>
      </c>
      <c r="C61" s="82" t="s">
        <v>52</v>
      </c>
      <c r="D61" s="82" t="s">
        <v>24</v>
      </c>
      <c r="E61" s="125"/>
    </row>
    <row r="62" spans="1:6">
      <c r="A62" s="15" t="str">
        <f t="shared" ca="1" si="3"/>
        <v>PR.49</v>
      </c>
      <c r="B62" s="190" t="s">
        <v>2161</v>
      </c>
      <c r="C62" s="82" t="s">
        <v>52</v>
      </c>
      <c r="D62" s="82" t="s">
        <v>24</v>
      </c>
      <c r="E62" s="125"/>
    </row>
    <row r="63" spans="1:6">
      <c r="A63" s="15" t="str">
        <f t="shared" ca="1" si="3"/>
        <v>PR.50</v>
      </c>
      <c r="B63" s="190" t="s">
        <v>2162</v>
      </c>
      <c r="C63" s="82" t="s">
        <v>52</v>
      </c>
      <c r="D63" s="82" t="s">
        <v>24</v>
      </c>
      <c r="E63" s="125"/>
    </row>
    <row r="64" spans="1:6">
      <c r="A64" s="15" t="str">
        <f t="shared" ca="1" si="3"/>
        <v>PR.51</v>
      </c>
      <c r="B64" s="190" t="s">
        <v>2163</v>
      </c>
      <c r="C64" s="82" t="s">
        <v>52</v>
      </c>
      <c r="D64" s="82" t="s">
        <v>24</v>
      </c>
      <c r="E64" s="125"/>
    </row>
    <row r="65" spans="1:5" ht="38.1">
      <c r="A65" s="15" t="str">
        <f t="shared" ca="1" si="3"/>
        <v>PR.52</v>
      </c>
      <c r="B65" s="48" t="s">
        <v>2164</v>
      </c>
      <c r="C65" s="82" t="s">
        <v>52</v>
      </c>
      <c r="D65" s="82" t="s">
        <v>24</v>
      </c>
      <c r="E65" s="125" t="s">
        <v>2165</v>
      </c>
    </row>
    <row r="66" spans="1:5" ht="38.1">
      <c r="A66" s="15" t="str">
        <f t="shared" ca="1" si="3"/>
        <v>PR.53</v>
      </c>
      <c r="B66" s="48" t="s">
        <v>2166</v>
      </c>
      <c r="C66" s="82" t="s">
        <v>52</v>
      </c>
      <c r="D66" s="82" t="s">
        <v>24</v>
      </c>
      <c r="E66" s="125" t="s">
        <v>2165</v>
      </c>
    </row>
    <row r="67" spans="1:5">
      <c r="A67" s="15" t="str">
        <f t="shared" ca="1" si="3"/>
        <v>PR.54</v>
      </c>
      <c r="B67" s="19" t="s">
        <v>2167</v>
      </c>
      <c r="C67" s="82" t="s">
        <v>52</v>
      </c>
      <c r="D67" s="82" t="s">
        <v>24</v>
      </c>
      <c r="E67" s="125" t="s">
        <v>2168</v>
      </c>
    </row>
    <row r="68" spans="1:5" ht="37.5">
      <c r="A68" s="15" t="str">
        <f t="shared" ca="1" si="3"/>
        <v>PR.55</v>
      </c>
      <c r="B68" s="48" t="s">
        <v>2169</v>
      </c>
      <c r="C68" s="82" t="s">
        <v>52</v>
      </c>
      <c r="D68" s="82" t="s">
        <v>24</v>
      </c>
      <c r="E68" s="125"/>
    </row>
    <row r="69" spans="1:5">
      <c r="A69" s="15" t="str">
        <f t="shared" ca="1" si="3"/>
        <v>PR.56</v>
      </c>
      <c r="B69" s="48" t="s">
        <v>2170</v>
      </c>
      <c r="C69" s="82" t="s">
        <v>52</v>
      </c>
      <c r="D69" s="82" t="s">
        <v>24</v>
      </c>
      <c r="E69" s="125"/>
    </row>
    <row r="70" spans="1:5" ht="24.95">
      <c r="A70" s="15" t="str">
        <f t="shared" ca="1" si="3"/>
        <v>PR.57</v>
      </c>
      <c r="B70" s="48" t="s">
        <v>2171</v>
      </c>
      <c r="C70" s="82" t="s">
        <v>52</v>
      </c>
      <c r="D70" s="82" t="s">
        <v>24</v>
      </c>
      <c r="E70" s="125"/>
    </row>
    <row r="71" spans="1:5">
      <c r="A71" s="15" t="str">
        <f ca="1">IF(ISNUMBER(VALUE(RIGHT(INDIRECT(ADDRESS(ROW()-1,COLUMN())),1))),("PR."&amp;RIGHT(INDIRECT(ADDRESS(ROW()-1,COLUMN())),LEN(INDIRECT(ADDRESS(ROW()-1,COLUMN())))-FIND(".",INDIRECT(ADDRESS(ROW()-1,COLUMN()))))+1),("PR."&amp;RIGHT(INDIRECT(ADDRESS(ROW()-2,COLUMN())),LEN(INDIRECT(ADDRESS(ROW()-2,COLUMN())))-FIND(".",INDIRECT(ADDRESS(ROW()-2,COLUMN()))))+1))</f>
        <v>PR.58</v>
      </c>
      <c r="B71" s="48" t="s">
        <v>2172</v>
      </c>
      <c r="C71" s="82" t="s">
        <v>52</v>
      </c>
      <c r="D71" s="82" t="s">
        <v>24</v>
      </c>
      <c r="E71" s="125"/>
    </row>
    <row r="72" spans="1:5">
      <c r="A72" s="68" t="s">
        <v>2173</v>
      </c>
      <c r="B72" s="67"/>
      <c r="C72" s="67"/>
      <c r="D72" s="67"/>
      <c r="E72" s="67"/>
    </row>
    <row r="73" spans="1:5" ht="24.95">
      <c r="A73" s="15" t="str">
        <f ca="1">IF(ISNUMBER(VALUE(RIGHT(INDIRECT(ADDRESS(ROW()-1,COLUMN())),1))),("PR."&amp;RIGHT(INDIRECT(ADDRESS(ROW()-1,COLUMN())),LEN(INDIRECT(ADDRESS(ROW()-1,COLUMN())))-FIND(".",INDIRECT(ADDRESS(ROW()-1,COLUMN()))))+1),("PR."&amp;RIGHT(INDIRECT(ADDRESS(ROW()-2,COLUMN())),LEN(INDIRECT(ADDRESS(ROW()-2,COLUMN())))-FIND(".",INDIRECT(ADDRESS(ROW()-2,COLUMN()))))+1))</f>
        <v>PR.59</v>
      </c>
      <c r="B73" s="48" t="s">
        <v>2174</v>
      </c>
      <c r="C73" s="82" t="s">
        <v>52</v>
      </c>
      <c r="D73" s="82" t="s">
        <v>24</v>
      </c>
      <c r="E73" s="125"/>
    </row>
    <row r="74" spans="1:5" ht="37.5" customHeight="1">
      <c r="A74" s="15" t="str">
        <f ca="1">IF(ISNUMBER(VALUE(RIGHT(INDIRECT(ADDRESS(ROW()-1,COLUMN())),1))),("PR."&amp;RIGHT(INDIRECT(ADDRESS(ROW()-1,COLUMN())),LEN(INDIRECT(ADDRESS(ROW()-1,COLUMN())))-FIND(".",INDIRECT(ADDRESS(ROW()-1,COLUMN()))))+1),("PR."&amp;RIGHT(INDIRECT(ADDRESS(ROW()-2,COLUMN())),LEN(INDIRECT(ADDRESS(ROW()-2,COLUMN())))-FIND(".",INDIRECT(ADDRESS(ROW()-2,COLUMN()))))+1))</f>
        <v>PR.60</v>
      </c>
      <c r="B74" s="18" t="s">
        <v>2175</v>
      </c>
      <c r="C74" s="82" t="s">
        <v>52</v>
      </c>
      <c r="D74" s="82" t="s">
        <v>24</v>
      </c>
      <c r="E74" s="125"/>
    </row>
    <row r="75" spans="1:5">
      <c r="A75" s="534" t="s">
        <v>2176</v>
      </c>
      <c r="B75" s="534"/>
      <c r="C75" s="82"/>
      <c r="D75" s="82"/>
      <c r="E75" s="125"/>
    </row>
    <row r="76" spans="1:5">
      <c r="A76" s="15" t="str">
        <f t="shared" ref="A76:A86" ca="1" si="4">IF(ISNUMBER(VALUE(RIGHT(INDIRECT(ADDRESS(ROW()-1,COLUMN())),1))),("PR."&amp;RIGHT(INDIRECT(ADDRESS(ROW()-1,COLUMN())),LEN(INDIRECT(ADDRESS(ROW()-1,COLUMN())))-FIND(".",INDIRECT(ADDRESS(ROW()-1,COLUMN()))))+1),("PR."&amp;RIGHT(INDIRECT(ADDRESS(ROW()-2,COLUMN())),LEN(INDIRECT(ADDRESS(ROW()-2,COLUMN())))-FIND(".",INDIRECT(ADDRESS(ROW()-2,COLUMN()))))+1))</f>
        <v>PR.61</v>
      </c>
      <c r="B76" s="190" t="s">
        <v>2177</v>
      </c>
      <c r="C76" s="82" t="s">
        <v>52</v>
      </c>
      <c r="D76" s="82" t="s">
        <v>24</v>
      </c>
      <c r="E76" s="125" t="s">
        <v>2178</v>
      </c>
    </row>
    <row r="77" spans="1:5">
      <c r="A77" s="15" t="str">
        <f t="shared" ca="1" si="4"/>
        <v>PR.62</v>
      </c>
      <c r="B77" s="190" t="s">
        <v>2179</v>
      </c>
      <c r="C77" s="82" t="s">
        <v>52</v>
      </c>
      <c r="D77" s="82" t="s">
        <v>24</v>
      </c>
      <c r="E77" s="125" t="s">
        <v>2178</v>
      </c>
    </row>
    <row r="78" spans="1:5">
      <c r="A78" s="15" t="str">
        <f t="shared" ca="1" si="4"/>
        <v>PR.63</v>
      </c>
      <c r="B78" s="190" t="s">
        <v>2180</v>
      </c>
      <c r="C78" s="82" t="s">
        <v>52</v>
      </c>
      <c r="D78" s="82" t="s">
        <v>24</v>
      </c>
      <c r="E78" s="125" t="s">
        <v>2178</v>
      </c>
    </row>
    <row r="79" spans="1:5">
      <c r="A79" s="15" t="str">
        <f t="shared" ca="1" si="4"/>
        <v>PR.64</v>
      </c>
      <c r="B79" s="190" t="s">
        <v>2181</v>
      </c>
      <c r="C79" s="82" t="s">
        <v>52</v>
      </c>
      <c r="D79" s="82" t="s">
        <v>24</v>
      </c>
      <c r="E79" s="125" t="s">
        <v>2178</v>
      </c>
    </row>
    <row r="80" spans="1:5">
      <c r="A80" s="15" t="str">
        <f t="shared" ca="1" si="4"/>
        <v>PR.65</v>
      </c>
      <c r="B80" s="190" t="s">
        <v>2182</v>
      </c>
      <c r="C80" s="82" t="s">
        <v>52</v>
      </c>
      <c r="D80" s="82" t="s">
        <v>24</v>
      </c>
      <c r="E80" s="125" t="s">
        <v>2178</v>
      </c>
    </row>
    <row r="81" spans="1:5">
      <c r="A81" s="15" t="str">
        <f t="shared" ca="1" si="4"/>
        <v>PR.66</v>
      </c>
      <c r="B81" s="190" t="s">
        <v>2183</v>
      </c>
      <c r="C81" s="82" t="s">
        <v>52</v>
      </c>
      <c r="D81" s="82" t="s">
        <v>24</v>
      </c>
      <c r="E81" s="125" t="s">
        <v>2178</v>
      </c>
    </row>
    <row r="82" spans="1:5">
      <c r="A82" s="15" t="str">
        <f t="shared" ca="1" si="4"/>
        <v>PR.67</v>
      </c>
      <c r="B82" s="190" t="s">
        <v>2184</v>
      </c>
      <c r="C82" s="82" t="s">
        <v>52</v>
      </c>
      <c r="D82" s="82" t="s">
        <v>24</v>
      </c>
      <c r="E82" s="125" t="s">
        <v>2178</v>
      </c>
    </row>
    <row r="83" spans="1:5">
      <c r="A83" s="15" t="str">
        <f t="shared" ca="1" si="4"/>
        <v>PR.68</v>
      </c>
      <c r="B83" s="190" t="s">
        <v>2185</v>
      </c>
      <c r="C83" s="82" t="s">
        <v>52</v>
      </c>
      <c r="D83" s="82" t="s">
        <v>24</v>
      </c>
      <c r="E83" s="125" t="s">
        <v>2178</v>
      </c>
    </row>
    <row r="84" spans="1:5">
      <c r="A84" s="15" t="str">
        <f t="shared" ca="1" si="4"/>
        <v>PR.69</v>
      </c>
      <c r="B84" s="190" t="s">
        <v>1526</v>
      </c>
      <c r="C84" s="82" t="s">
        <v>52</v>
      </c>
      <c r="D84" s="82" t="s">
        <v>24</v>
      </c>
      <c r="E84" s="125" t="s">
        <v>2178</v>
      </c>
    </row>
    <row r="85" spans="1:5">
      <c r="A85" s="15" t="str">
        <f t="shared" ca="1" si="4"/>
        <v>PR.70</v>
      </c>
      <c r="B85" s="190" t="s">
        <v>2186</v>
      </c>
      <c r="C85" s="82" t="s">
        <v>52</v>
      </c>
      <c r="D85" s="82" t="s">
        <v>24</v>
      </c>
      <c r="E85" s="125" t="s">
        <v>2178</v>
      </c>
    </row>
    <row r="86" spans="1:5">
      <c r="A86" s="15" t="str">
        <f t="shared" ca="1" si="4"/>
        <v>PR.71</v>
      </c>
      <c r="B86" s="190" t="s">
        <v>2187</v>
      </c>
      <c r="C86" s="82" t="s">
        <v>52</v>
      </c>
      <c r="D86" s="82" t="s">
        <v>24</v>
      </c>
      <c r="E86" s="125" t="s">
        <v>2178</v>
      </c>
    </row>
    <row r="87" spans="1:5">
      <c r="A87" s="536" t="s">
        <v>2188</v>
      </c>
      <c r="B87" s="536"/>
      <c r="C87" s="82"/>
      <c r="D87" s="82"/>
      <c r="E87" s="125"/>
    </row>
    <row r="88" spans="1:5">
      <c r="A88" s="15" t="str">
        <f t="shared" ref="A88:A110" ca="1" si="5">IF(ISNUMBER(VALUE(RIGHT(INDIRECT(ADDRESS(ROW()-1,COLUMN())),1))),("PR."&amp;RIGHT(INDIRECT(ADDRESS(ROW()-1,COLUMN())),LEN(INDIRECT(ADDRESS(ROW()-1,COLUMN())))-FIND(".",INDIRECT(ADDRESS(ROW()-1,COLUMN()))))+1),("PR."&amp;RIGHT(INDIRECT(ADDRESS(ROW()-2,COLUMN())),LEN(INDIRECT(ADDRESS(ROW()-2,COLUMN())))-FIND(".",INDIRECT(ADDRESS(ROW()-2,COLUMN()))))+1))</f>
        <v>PR.72</v>
      </c>
      <c r="B88" s="190" t="s">
        <v>2189</v>
      </c>
      <c r="C88" s="82" t="s">
        <v>52</v>
      </c>
      <c r="D88" s="82" t="s">
        <v>24</v>
      </c>
      <c r="E88" s="125"/>
    </row>
    <row r="89" spans="1:5">
      <c r="A89" s="15" t="str">
        <f t="shared" ca="1" si="5"/>
        <v>PR.73</v>
      </c>
      <c r="B89" s="190" t="s">
        <v>2190</v>
      </c>
      <c r="C89" s="82" t="s">
        <v>52</v>
      </c>
      <c r="D89" s="82" t="s">
        <v>24</v>
      </c>
      <c r="E89" s="125"/>
    </row>
    <row r="90" spans="1:5">
      <c r="A90" s="15" t="str">
        <f t="shared" ca="1" si="5"/>
        <v>PR.74</v>
      </c>
      <c r="B90" s="190" t="s">
        <v>2191</v>
      </c>
      <c r="C90" s="82" t="s">
        <v>52</v>
      </c>
      <c r="D90" s="82" t="s">
        <v>24</v>
      </c>
      <c r="E90" s="125"/>
    </row>
    <row r="91" spans="1:5">
      <c r="A91" s="15" t="str">
        <f t="shared" ca="1" si="5"/>
        <v>PR.75</v>
      </c>
      <c r="B91" s="190" t="s">
        <v>2192</v>
      </c>
      <c r="C91" s="82" t="s">
        <v>52</v>
      </c>
      <c r="D91" s="82" t="s">
        <v>24</v>
      </c>
      <c r="E91" s="125"/>
    </row>
    <row r="92" spans="1:5" ht="24.95">
      <c r="A92" s="15" t="str">
        <f t="shared" ca="1" si="5"/>
        <v>PR.76</v>
      </c>
      <c r="B92" s="19" t="s">
        <v>2193</v>
      </c>
      <c r="C92" s="82" t="s">
        <v>52</v>
      </c>
      <c r="D92" s="82" t="s">
        <v>24</v>
      </c>
      <c r="E92" s="91"/>
    </row>
    <row r="93" spans="1:5">
      <c r="A93" s="15" t="str">
        <f t="shared" ca="1" si="5"/>
        <v>PR.77</v>
      </c>
      <c r="B93" s="19" t="s">
        <v>2194</v>
      </c>
      <c r="C93" s="82" t="s">
        <v>52</v>
      </c>
      <c r="D93" s="82" t="s">
        <v>24</v>
      </c>
      <c r="E93" s="91"/>
    </row>
    <row r="94" spans="1:5" s="264" customFormat="1">
      <c r="A94" s="15" t="str">
        <f t="shared" ca="1" si="5"/>
        <v>PR.78</v>
      </c>
      <c r="B94" s="19" t="s">
        <v>2195</v>
      </c>
      <c r="C94" s="82" t="s">
        <v>52</v>
      </c>
      <c r="D94" s="82" t="s">
        <v>24</v>
      </c>
      <c r="E94" s="168"/>
    </row>
    <row r="95" spans="1:5" ht="24.95">
      <c r="A95" s="15" t="str">
        <f t="shared" ca="1" si="5"/>
        <v>PR.79</v>
      </c>
      <c r="B95" s="19" t="s">
        <v>2196</v>
      </c>
      <c r="C95" s="82" t="s">
        <v>52</v>
      </c>
      <c r="D95" s="82" t="s">
        <v>24</v>
      </c>
      <c r="E95" s="91"/>
    </row>
    <row r="96" spans="1:5" ht="25.5">
      <c r="A96" s="15" t="str">
        <f t="shared" ca="1" si="5"/>
        <v>PR.80</v>
      </c>
      <c r="B96" s="48" t="s">
        <v>2197</v>
      </c>
      <c r="C96" s="82" t="s">
        <v>52</v>
      </c>
      <c r="D96" s="82" t="s">
        <v>24</v>
      </c>
      <c r="E96" s="125" t="s">
        <v>2198</v>
      </c>
    </row>
    <row r="97" spans="1:5" ht="24.95">
      <c r="A97" s="15" t="str">
        <f t="shared" ca="1" si="5"/>
        <v>PR.81</v>
      </c>
      <c r="B97" s="48" t="s">
        <v>2199</v>
      </c>
      <c r="C97" s="82" t="s">
        <v>52</v>
      </c>
      <c r="D97" s="82" t="s">
        <v>24</v>
      </c>
      <c r="E97" s="125"/>
    </row>
    <row r="98" spans="1:5" ht="24.95">
      <c r="A98" s="15" t="str">
        <f t="shared" ca="1" si="5"/>
        <v>PR.82</v>
      </c>
      <c r="B98" s="48" t="s">
        <v>2200</v>
      </c>
      <c r="C98" s="82" t="s">
        <v>52</v>
      </c>
      <c r="D98" s="82" t="s">
        <v>24</v>
      </c>
      <c r="E98" s="292"/>
    </row>
    <row r="99" spans="1:5" ht="27" customHeight="1">
      <c r="A99" s="15" t="str">
        <f t="shared" ca="1" si="5"/>
        <v>PR.83</v>
      </c>
      <c r="B99" s="48" t="s">
        <v>2201</v>
      </c>
      <c r="C99" s="82" t="s">
        <v>52</v>
      </c>
      <c r="D99" s="82" t="s">
        <v>24</v>
      </c>
      <c r="E99" s="125" t="s">
        <v>2202</v>
      </c>
    </row>
    <row r="100" spans="1:5">
      <c r="A100" s="15" t="str">
        <f t="shared" ca="1" si="5"/>
        <v>PR.84</v>
      </c>
      <c r="B100" s="48" t="s">
        <v>2203</v>
      </c>
      <c r="C100" s="82" t="s">
        <v>52</v>
      </c>
      <c r="D100" s="82" t="s">
        <v>24</v>
      </c>
      <c r="E100" s="125"/>
    </row>
    <row r="101" spans="1:5">
      <c r="A101" s="15" t="str">
        <f t="shared" ca="1" si="5"/>
        <v>PR.85</v>
      </c>
      <c r="B101" s="48" t="s">
        <v>2204</v>
      </c>
      <c r="C101" s="82" t="s">
        <v>52</v>
      </c>
      <c r="D101" s="82" t="s">
        <v>24</v>
      </c>
      <c r="E101" s="125"/>
    </row>
    <row r="102" spans="1:5" ht="24.95">
      <c r="A102" s="15" t="str">
        <f t="shared" ca="1" si="5"/>
        <v>PR.86</v>
      </c>
      <c r="B102" s="18" t="s">
        <v>2205</v>
      </c>
      <c r="C102" s="82" t="s">
        <v>52</v>
      </c>
      <c r="D102" s="82" t="s">
        <v>24</v>
      </c>
      <c r="E102" s="125"/>
    </row>
    <row r="103" spans="1:5">
      <c r="A103" s="15" t="str">
        <f t="shared" ca="1" si="5"/>
        <v>PR.87</v>
      </c>
      <c r="B103" s="18" t="s">
        <v>2206</v>
      </c>
      <c r="C103" s="82" t="s">
        <v>52</v>
      </c>
      <c r="D103" s="82" t="s">
        <v>24</v>
      </c>
      <c r="E103" s="125"/>
    </row>
    <row r="104" spans="1:5" ht="24.95">
      <c r="A104" s="15" t="str">
        <f t="shared" ca="1" si="5"/>
        <v>PR.88</v>
      </c>
      <c r="B104" s="48" t="s">
        <v>2207</v>
      </c>
      <c r="C104" s="82" t="s">
        <v>52</v>
      </c>
      <c r="D104" s="82" t="s">
        <v>24</v>
      </c>
      <c r="E104" s="125"/>
    </row>
    <row r="105" spans="1:5">
      <c r="A105" s="15" t="str">
        <f t="shared" ca="1" si="5"/>
        <v>PR.89</v>
      </c>
      <c r="B105" s="48" t="s">
        <v>2208</v>
      </c>
      <c r="C105" s="82" t="s">
        <v>129</v>
      </c>
      <c r="D105" s="82" t="s">
        <v>24</v>
      </c>
      <c r="E105" s="125"/>
    </row>
    <row r="106" spans="1:5" ht="25.5" customHeight="1">
      <c r="A106" s="15" t="str">
        <f t="shared" ca="1" si="5"/>
        <v>PR.90</v>
      </c>
      <c r="B106" s="16" t="s">
        <v>2209</v>
      </c>
      <c r="C106" s="82" t="s">
        <v>52</v>
      </c>
      <c r="D106" s="82" t="s">
        <v>24</v>
      </c>
      <c r="E106" s="125"/>
    </row>
    <row r="107" spans="1:5" ht="24.95">
      <c r="A107" s="15" t="str">
        <f t="shared" ca="1" si="5"/>
        <v>PR.91</v>
      </c>
      <c r="B107" s="48" t="s">
        <v>2210</v>
      </c>
      <c r="C107" s="82" t="s">
        <v>52</v>
      </c>
      <c r="D107" s="82" t="s">
        <v>24</v>
      </c>
      <c r="E107" s="125" t="s">
        <v>1103</v>
      </c>
    </row>
    <row r="108" spans="1:5" ht="24.95">
      <c r="A108" s="15" t="str">
        <f t="shared" ca="1" si="5"/>
        <v>PR.92</v>
      </c>
      <c r="B108" s="48" t="s">
        <v>2211</v>
      </c>
      <c r="C108" s="82" t="s">
        <v>52</v>
      </c>
      <c r="D108" s="82" t="s">
        <v>24</v>
      </c>
      <c r="E108" s="125"/>
    </row>
    <row r="109" spans="1:5" ht="26.85" customHeight="1">
      <c r="A109" s="15" t="str">
        <f t="shared" ca="1" si="5"/>
        <v>PR.93</v>
      </c>
      <c r="B109" s="48" t="s">
        <v>2212</v>
      </c>
      <c r="C109" s="82" t="s">
        <v>52</v>
      </c>
      <c r="D109" s="82" t="s">
        <v>24</v>
      </c>
      <c r="E109" s="125"/>
    </row>
    <row r="110" spans="1:5" ht="24.95">
      <c r="A110" s="15" t="str">
        <f t="shared" ca="1" si="5"/>
        <v>PR.94</v>
      </c>
      <c r="B110" s="48" t="s">
        <v>2213</v>
      </c>
      <c r="C110" s="82" t="s">
        <v>52</v>
      </c>
      <c r="D110" s="82" t="s">
        <v>24</v>
      </c>
      <c r="E110" s="125"/>
    </row>
    <row r="111" spans="1:5">
      <c r="A111" s="536" t="s">
        <v>2214</v>
      </c>
      <c r="B111" s="536"/>
      <c r="C111" s="82"/>
      <c r="D111" s="82"/>
      <c r="E111" s="125"/>
    </row>
    <row r="112" spans="1:5" ht="50.45">
      <c r="A112" s="15" t="str">
        <f t="shared" ref="A112:A127" ca="1" si="6">IF(ISNUMBER(VALUE(RIGHT(INDIRECT(ADDRESS(ROW()-1,COLUMN())),1))),("PR."&amp;RIGHT(INDIRECT(ADDRESS(ROW()-1,COLUMN())),LEN(INDIRECT(ADDRESS(ROW()-1,COLUMN())))-FIND(".",INDIRECT(ADDRESS(ROW()-1,COLUMN()))))+1),("PR."&amp;RIGHT(INDIRECT(ADDRESS(ROW()-2,COLUMN())),LEN(INDIRECT(ADDRESS(ROW()-2,COLUMN())))-FIND(".",INDIRECT(ADDRESS(ROW()-2,COLUMN()))))+1))</f>
        <v>PR.95</v>
      </c>
      <c r="B112" s="190" t="s">
        <v>2215</v>
      </c>
      <c r="C112" s="82" t="s">
        <v>52</v>
      </c>
      <c r="D112" s="82" t="s">
        <v>24</v>
      </c>
      <c r="E112" s="125" t="s">
        <v>2216</v>
      </c>
    </row>
    <row r="113" spans="1:5">
      <c r="A113" s="15" t="str">
        <f t="shared" ca="1" si="6"/>
        <v>PR.96</v>
      </c>
      <c r="B113" s="190" t="s">
        <v>2217</v>
      </c>
      <c r="C113" s="82" t="s">
        <v>52</v>
      </c>
      <c r="D113" s="82" t="s">
        <v>24</v>
      </c>
      <c r="E113" s="125" t="s">
        <v>2218</v>
      </c>
    </row>
    <row r="114" spans="1:5">
      <c r="A114" s="15" t="str">
        <f t="shared" ca="1" si="6"/>
        <v>PR.97</v>
      </c>
      <c r="B114" s="190" t="s">
        <v>2219</v>
      </c>
      <c r="C114" s="82" t="s">
        <v>52</v>
      </c>
      <c r="D114" s="82" t="s">
        <v>24</v>
      </c>
      <c r="E114" s="125" t="s">
        <v>2218</v>
      </c>
    </row>
    <row r="115" spans="1:5">
      <c r="A115" s="15" t="str">
        <f t="shared" ca="1" si="6"/>
        <v>PR.98</v>
      </c>
      <c r="B115" s="190" t="s">
        <v>2220</v>
      </c>
      <c r="C115" s="82" t="s">
        <v>52</v>
      </c>
      <c r="D115" s="82" t="s">
        <v>24</v>
      </c>
      <c r="E115" s="125" t="s">
        <v>2218</v>
      </c>
    </row>
    <row r="116" spans="1:5">
      <c r="A116" s="15" t="str">
        <f t="shared" ca="1" si="6"/>
        <v>PR.99</v>
      </c>
      <c r="B116" s="190" t="s">
        <v>2221</v>
      </c>
      <c r="C116" s="82" t="s">
        <v>52</v>
      </c>
      <c r="D116" s="82" t="s">
        <v>24</v>
      </c>
      <c r="E116" s="125" t="s">
        <v>2218</v>
      </c>
    </row>
    <row r="117" spans="1:5">
      <c r="A117" s="15" t="str">
        <f t="shared" ca="1" si="6"/>
        <v>PR.100</v>
      </c>
      <c r="B117" s="190" t="s">
        <v>2222</v>
      </c>
      <c r="C117" s="82" t="s">
        <v>52</v>
      </c>
      <c r="D117" s="82" t="s">
        <v>24</v>
      </c>
      <c r="E117" s="125" t="s">
        <v>2218</v>
      </c>
    </row>
    <row r="118" spans="1:5">
      <c r="A118" s="15" t="str">
        <f t="shared" ca="1" si="6"/>
        <v>PR.101</v>
      </c>
      <c r="B118" s="190" t="s">
        <v>2223</v>
      </c>
      <c r="C118" s="82" t="s">
        <v>52</v>
      </c>
      <c r="D118" s="82" t="s">
        <v>24</v>
      </c>
      <c r="E118" s="125" t="s">
        <v>2218</v>
      </c>
    </row>
    <row r="119" spans="1:5">
      <c r="A119" s="15" t="str">
        <f t="shared" ca="1" si="6"/>
        <v>PR.102</v>
      </c>
      <c r="B119" s="190" t="s">
        <v>2224</v>
      </c>
      <c r="C119" s="82" t="s">
        <v>52</v>
      </c>
      <c r="D119" s="82" t="s">
        <v>24</v>
      </c>
      <c r="E119" s="125" t="s">
        <v>2218</v>
      </c>
    </row>
    <row r="120" spans="1:5">
      <c r="A120" s="15" t="str">
        <f t="shared" ca="1" si="6"/>
        <v>PR.103</v>
      </c>
      <c r="B120" s="310" t="s">
        <v>2225</v>
      </c>
      <c r="C120" s="82" t="s">
        <v>52</v>
      </c>
      <c r="D120" s="82" t="s">
        <v>24</v>
      </c>
      <c r="E120" s="125" t="s">
        <v>2218</v>
      </c>
    </row>
    <row r="121" spans="1:5">
      <c r="A121" s="15" t="str">
        <f t="shared" ca="1" si="6"/>
        <v>PR.104</v>
      </c>
      <c r="B121" s="190" t="s">
        <v>2226</v>
      </c>
      <c r="C121" s="82" t="s">
        <v>52</v>
      </c>
      <c r="D121" s="82" t="s">
        <v>24</v>
      </c>
      <c r="E121" s="125" t="s">
        <v>2218</v>
      </c>
    </row>
    <row r="122" spans="1:5">
      <c r="A122" s="15" t="str">
        <f t="shared" ca="1" si="6"/>
        <v>PR.105</v>
      </c>
      <c r="B122" s="190" t="s">
        <v>2227</v>
      </c>
      <c r="C122" s="82" t="s">
        <v>52</v>
      </c>
      <c r="D122" s="82" t="s">
        <v>24</v>
      </c>
      <c r="E122" s="125" t="s">
        <v>2218</v>
      </c>
    </row>
    <row r="123" spans="1:5">
      <c r="A123" s="15" t="str">
        <f t="shared" ca="1" si="6"/>
        <v>PR.106</v>
      </c>
      <c r="B123" s="190" t="s">
        <v>2228</v>
      </c>
      <c r="C123" s="82" t="s">
        <v>52</v>
      </c>
      <c r="D123" s="82" t="s">
        <v>24</v>
      </c>
      <c r="E123" s="125" t="s">
        <v>2218</v>
      </c>
    </row>
    <row r="124" spans="1:5">
      <c r="A124" s="15" t="str">
        <f ca="1">IF(ISNUMBER(VALUE(RIGHT(INDIRECT(ADDRESS(ROW()-1,COLUMN())),1))),("PR."&amp;RIGHT(INDIRECT(ADDRESS(ROW()-1,COLUMN())),LEN(INDIRECT(ADDRESS(ROW()-1,COLUMN())))-FIND(".",INDIRECT(ADDRESS(ROW()-1,COLUMN()))))+1),("PR."&amp;RIGHT(INDIRECT(ADDRESS(ROW()-2,COLUMN())),LEN(INDIRECT(ADDRESS(ROW()-2,COLUMN())))-FIND(".",INDIRECT(ADDRESS(ROW()-2,COLUMN()))))+1))</f>
        <v>PR.107</v>
      </c>
      <c r="B124" s="190" t="s">
        <v>2229</v>
      </c>
      <c r="C124" s="82" t="s">
        <v>52</v>
      </c>
      <c r="D124" s="82" t="s">
        <v>24</v>
      </c>
      <c r="E124" s="125" t="s">
        <v>2218</v>
      </c>
    </row>
    <row r="125" spans="1:5">
      <c r="A125" s="15" t="str">
        <f ca="1">IF(ISNUMBER(VALUE(RIGHT(INDIRECT(ADDRESS(ROW()-1,COLUMN())),1))),("PR."&amp;RIGHT(INDIRECT(ADDRESS(ROW()-1,COLUMN())),LEN(INDIRECT(ADDRESS(ROW()-1,COLUMN())))-FIND(".",INDIRECT(ADDRESS(ROW()-1,COLUMN()))))+1),("PR."&amp;RIGHT(INDIRECT(ADDRESS(ROW()-2,COLUMN())),LEN(INDIRECT(ADDRESS(ROW()-2,COLUMN())))-FIND(".",INDIRECT(ADDRESS(ROW()-2,COLUMN()))))+1))</f>
        <v>PR.108</v>
      </c>
      <c r="B125" s="190" t="s">
        <v>2230</v>
      </c>
      <c r="C125" s="82" t="s">
        <v>52</v>
      </c>
      <c r="D125" s="82" t="s">
        <v>24</v>
      </c>
      <c r="E125" s="125" t="s">
        <v>2218</v>
      </c>
    </row>
    <row r="126" spans="1:5">
      <c r="A126" s="15" t="str">
        <f ca="1">IF(ISNUMBER(VALUE(RIGHT(INDIRECT(ADDRESS(ROW()-1,COLUMN())),1))),("PR."&amp;RIGHT(INDIRECT(ADDRESS(ROW()-1,COLUMN())),LEN(INDIRECT(ADDRESS(ROW()-1,COLUMN())))-FIND(".",INDIRECT(ADDRESS(ROW()-1,COLUMN()))))+1),("PR."&amp;RIGHT(INDIRECT(ADDRESS(ROW()-2,COLUMN())),LEN(INDIRECT(ADDRESS(ROW()-2,COLUMN())))-FIND(".",INDIRECT(ADDRESS(ROW()-2,COLUMN()))))+1))</f>
        <v>PR.109</v>
      </c>
      <c r="B126" s="190" t="s">
        <v>2231</v>
      </c>
      <c r="C126" s="82" t="s">
        <v>52</v>
      </c>
      <c r="D126" s="82" t="s">
        <v>24</v>
      </c>
      <c r="E126" s="125" t="s">
        <v>2218</v>
      </c>
    </row>
    <row r="127" spans="1:5">
      <c r="A127" s="15" t="str">
        <f t="shared" ca="1" si="6"/>
        <v>PR.110</v>
      </c>
      <c r="B127" s="190" t="s">
        <v>2232</v>
      </c>
      <c r="C127" s="82" t="s">
        <v>52</v>
      </c>
      <c r="D127" s="82" t="s">
        <v>24</v>
      </c>
      <c r="E127" s="125" t="s">
        <v>2218</v>
      </c>
    </row>
    <row r="128" spans="1:5">
      <c r="A128" s="536" t="s">
        <v>2233</v>
      </c>
      <c r="B128" s="536"/>
      <c r="C128" s="82"/>
      <c r="D128" s="82"/>
      <c r="E128" s="125"/>
    </row>
    <row r="129" spans="1:5">
      <c r="A129" s="15" t="str">
        <f t="shared" ref="A129:A140" ca="1" si="7">IF(ISNUMBER(VALUE(RIGHT(INDIRECT(ADDRESS(ROW()-1,COLUMN())),1))),("PR."&amp;RIGHT(INDIRECT(ADDRESS(ROW()-1,COLUMN())),LEN(INDIRECT(ADDRESS(ROW()-1,COLUMN())))-FIND(".",INDIRECT(ADDRESS(ROW()-1,COLUMN()))))+1),("PR."&amp;RIGHT(INDIRECT(ADDRESS(ROW()-2,COLUMN())),LEN(INDIRECT(ADDRESS(ROW()-2,COLUMN())))-FIND(".",INDIRECT(ADDRESS(ROW()-2,COLUMN()))))+1))</f>
        <v>PR.111</v>
      </c>
      <c r="B129" s="190" t="s">
        <v>2234</v>
      </c>
      <c r="C129" s="82" t="s">
        <v>52</v>
      </c>
      <c r="D129" s="82" t="s">
        <v>24</v>
      </c>
      <c r="E129" s="125" t="s">
        <v>2218</v>
      </c>
    </row>
    <row r="130" spans="1:5">
      <c r="A130" s="15" t="str">
        <f t="shared" ca="1" si="7"/>
        <v>PR.112</v>
      </c>
      <c r="B130" s="190" t="s">
        <v>2235</v>
      </c>
      <c r="C130" s="82" t="s">
        <v>52</v>
      </c>
      <c r="D130" s="82" t="s">
        <v>24</v>
      </c>
      <c r="E130" s="125" t="s">
        <v>2218</v>
      </c>
    </row>
    <row r="131" spans="1:5">
      <c r="A131" s="15" t="str">
        <f t="shared" ca="1" si="7"/>
        <v>PR.113</v>
      </c>
      <c r="B131" s="190" t="s">
        <v>2236</v>
      </c>
      <c r="C131" s="82" t="s">
        <v>52</v>
      </c>
      <c r="D131" s="82" t="s">
        <v>24</v>
      </c>
      <c r="E131" s="125" t="s">
        <v>2218</v>
      </c>
    </row>
    <row r="132" spans="1:5">
      <c r="A132" s="15" t="str">
        <f t="shared" ca="1" si="7"/>
        <v>PR.114</v>
      </c>
      <c r="B132" s="190" t="s">
        <v>2237</v>
      </c>
      <c r="C132" s="82" t="s">
        <v>52</v>
      </c>
      <c r="D132" s="82" t="s">
        <v>24</v>
      </c>
      <c r="E132" s="125" t="s">
        <v>2218</v>
      </c>
    </row>
    <row r="133" spans="1:5">
      <c r="A133" s="15" t="str">
        <f t="shared" ca="1" si="7"/>
        <v>PR.115</v>
      </c>
      <c r="B133" s="190" t="s">
        <v>2238</v>
      </c>
      <c r="C133" s="82" t="s">
        <v>52</v>
      </c>
      <c r="D133" s="82" t="s">
        <v>24</v>
      </c>
      <c r="E133" s="125" t="s">
        <v>2218</v>
      </c>
    </row>
    <row r="134" spans="1:5">
      <c r="A134" s="15" t="str">
        <f t="shared" ca="1" si="7"/>
        <v>PR.116</v>
      </c>
      <c r="B134" s="190" t="s">
        <v>2239</v>
      </c>
      <c r="C134" s="82" t="s">
        <v>52</v>
      </c>
      <c r="D134" s="82" t="s">
        <v>24</v>
      </c>
      <c r="E134" s="125" t="s">
        <v>2218</v>
      </c>
    </row>
    <row r="135" spans="1:5">
      <c r="A135" s="15" t="str">
        <f t="shared" ca="1" si="7"/>
        <v>PR.117</v>
      </c>
      <c r="B135" s="190" t="s">
        <v>2240</v>
      </c>
      <c r="C135" s="82" t="s">
        <v>52</v>
      </c>
      <c r="D135" s="82" t="s">
        <v>24</v>
      </c>
      <c r="E135" s="125" t="s">
        <v>2218</v>
      </c>
    </row>
    <row r="136" spans="1:5">
      <c r="A136" s="15" t="str">
        <f t="shared" ca="1" si="7"/>
        <v>PR.118</v>
      </c>
      <c r="B136" s="190" t="s">
        <v>2241</v>
      </c>
      <c r="C136" s="82" t="s">
        <v>52</v>
      </c>
      <c r="D136" s="82" t="s">
        <v>24</v>
      </c>
      <c r="E136" s="125" t="s">
        <v>2218</v>
      </c>
    </row>
    <row r="137" spans="1:5">
      <c r="A137" s="15" t="str">
        <f t="shared" ca="1" si="7"/>
        <v>PR.119</v>
      </c>
      <c r="B137" s="190" t="s">
        <v>2242</v>
      </c>
      <c r="C137" s="82" t="s">
        <v>52</v>
      </c>
      <c r="D137" s="82" t="s">
        <v>24</v>
      </c>
      <c r="E137" s="125" t="s">
        <v>2218</v>
      </c>
    </row>
    <row r="138" spans="1:5">
      <c r="A138" s="15" t="str">
        <f ca="1">IF(ISNUMBER(VALUE(RIGHT(INDIRECT(ADDRESS(ROW()-1,COLUMN())),1))),("PR."&amp;RIGHT(INDIRECT(ADDRESS(ROW()-1,COLUMN())),LEN(INDIRECT(ADDRESS(ROW()-1,COLUMN())))-FIND(".",INDIRECT(ADDRESS(ROW()-1,COLUMN()))))+1),("PR."&amp;RIGHT(INDIRECT(ADDRESS(ROW()-2,COLUMN())),LEN(INDIRECT(ADDRESS(ROW()-2,COLUMN())))-FIND(".",INDIRECT(ADDRESS(ROW()-2,COLUMN()))))+1))</f>
        <v>PR.120</v>
      </c>
      <c r="B138" s="190" t="s">
        <v>2243</v>
      </c>
      <c r="C138" s="82" t="s">
        <v>52</v>
      </c>
      <c r="D138" s="82" t="s">
        <v>24</v>
      </c>
      <c r="E138" s="125" t="s">
        <v>2218</v>
      </c>
    </row>
    <row r="139" spans="1:5">
      <c r="A139" s="15" t="str">
        <f t="shared" ca="1" si="7"/>
        <v>PR.121</v>
      </c>
      <c r="B139" s="190" t="s">
        <v>2244</v>
      </c>
      <c r="C139" s="82" t="s">
        <v>52</v>
      </c>
      <c r="D139" s="82" t="s">
        <v>24</v>
      </c>
      <c r="E139" s="125" t="s">
        <v>2218</v>
      </c>
    </row>
    <row r="140" spans="1:5">
      <c r="A140" s="15" t="str">
        <f t="shared" ca="1" si="7"/>
        <v>PR.122</v>
      </c>
      <c r="B140" s="201" t="s">
        <v>2232</v>
      </c>
      <c r="C140" s="82" t="s">
        <v>52</v>
      </c>
      <c r="D140" s="82" t="s">
        <v>24</v>
      </c>
      <c r="E140" s="125" t="s">
        <v>2218</v>
      </c>
    </row>
    <row r="141" spans="1:5">
      <c r="A141" s="68" t="s">
        <v>2245</v>
      </c>
      <c r="B141" s="67"/>
      <c r="C141" s="67"/>
      <c r="D141" s="67"/>
      <c r="E141" s="67"/>
    </row>
    <row r="142" spans="1:5" ht="28.5" customHeight="1">
      <c r="A142" s="15" t="str">
        <f t="shared" ref="A142:A159" ca="1" si="8">IF(ISNUMBER(VALUE(RIGHT(INDIRECT(ADDRESS(ROW()-1,COLUMN())),1))),("PR."&amp;RIGHT(INDIRECT(ADDRESS(ROW()-1,COLUMN())),LEN(INDIRECT(ADDRESS(ROW()-1,COLUMN())))-FIND(".",INDIRECT(ADDRESS(ROW()-1,COLUMN()))))+1),("PR."&amp;RIGHT(INDIRECT(ADDRESS(ROW()-2,COLUMN())),LEN(INDIRECT(ADDRESS(ROW()-2,COLUMN())))-FIND(".",INDIRECT(ADDRESS(ROW()-2,COLUMN()))))+1))</f>
        <v>PR.123</v>
      </c>
      <c r="B142" s="48" t="s">
        <v>2246</v>
      </c>
      <c r="C142" s="82" t="s">
        <v>52</v>
      </c>
      <c r="D142" s="82" t="s">
        <v>24</v>
      </c>
      <c r="E142" s="125"/>
    </row>
    <row r="143" spans="1:5" ht="24.95">
      <c r="A143" s="15" t="str">
        <f t="shared" ca="1" si="8"/>
        <v>PR.124</v>
      </c>
      <c r="B143" s="317" t="s">
        <v>2247</v>
      </c>
      <c r="C143" s="82" t="s">
        <v>52</v>
      </c>
      <c r="D143" s="82" t="s">
        <v>24</v>
      </c>
      <c r="E143" s="125"/>
    </row>
    <row r="144" spans="1:5" ht="24.95">
      <c r="A144" s="15" t="str">
        <f t="shared" ref="A144:A363" ca="1" si="9">IF(ISNUMBER(VALUE(RIGHT(INDIRECT(ADDRESS(ROW()-1,COLUMN())),1))),("PR."&amp;RIGHT(INDIRECT(ADDRESS(ROW()-1,COLUMN())),LEN(INDIRECT(ADDRESS(ROW()-1,COLUMN())))-FIND(".",INDIRECT(ADDRESS(ROW()-1,COLUMN()))))+1),("PR."&amp;RIGHT(INDIRECT(ADDRESS(ROW()-2,COLUMN())),LEN(INDIRECT(ADDRESS(ROW()-2,COLUMN())))-FIND(".",INDIRECT(ADDRESS(ROW()-2,COLUMN()))))+1))</f>
        <v>PR.125</v>
      </c>
      <c r="B144" s="18" t="s">
        <v>2248</v>
      </c>
      <c r="C144" s="82" t="s">
        <v>52</v>
      </c>
      <c r="D144" s="82" t="s">
        <v>24</v>
      </c>
      <c r="E144" s="250"/>
    </row>
    <row r="145" spans="1:6" ht="15.75" customHeight="1">
      <c r="A145" s="15" t="str">
        <f t="shared" ca="1" si="9"/>
        <v>PR.126</v>
      </c>
      <c r="B145" s="18" t="s">
        <v>2249</v>
      </c>
      <c r="C145" s="82" t="s">
        <v>52</v>
      </c>
      <c r="D145" s="82" t="s">
        <v>24</v>
      </c>
      <c r="E145" s="250"/>
    </row>
    <row r="146" spans="1:6">
      <c r="A146" s="15" t="str">
        <f t="shared" ca="1" si="9"/>
        <v>PR.127</v>
      </c>
      <c r="B146" s="18" t="s">
        <v>2250</v>
      </c>
      <c r="C146" s="82" t="s">
        <v>52</v>
      </c>
      <c r="D146" s="82" t="s">
        <v>24</v>
      </c>
      <c r="E146" s="250"/>
    </row>
    <row r="147" spans="1:6" ht="24.95">
      <c r="A147" s="15" t="str">
        <f t="shared" ca="1" si="8"/>
        <v>PR.128</v>
      </c>
      <c r="B147" s="62" t="s">
        <v>2251</v>
      </c>
      <c r="C147" s="82" t="s">
        <v>52</v>
      </c>
      <c r="D147" s="82" t="s">
        <v>24</v>
      </c>
      <c r="E147" s="125"/>
    </row>
    <row r="148" spans="1:6" ht="28.5" customHeight="1">
      <c r="A148" s="15" t="str">
        <f ca="1">IF(ISNUMBER(VALUE(RIGHT(INDIRECT(ADDRESS(ROW()-1,COLUMN())),1))),("BO."&amp;RIGHT(INDIRECT(ADDRESS(ROW()-1,COLUMN())),LEN(INDIRECT(ADDRESS(ROW()-1,COLUMN())))-FIND(".",INDIRECT(ADDRESS(ROW()-1,COLUMN()))))+1),("BO."&amp;RIGHT(INDIRECT(ADDRESS(ROW()-2,COLUMN())),LEN(INDIRECT(ADDRESS(ROW()-2,COLUMN())))-FIND(".",INDIRECT(ADDRESS(ROW()-2,COLUMN()))))+1))</f>
        <v>BO.129</v>
      </c>
      <c r="B148" s="58" t="s">
        <v>2252</v>
      </c>
      <c r="C148" s="83" t="s">
        <v>52</v>
      </c>
      <c r="D148" s="83" t="s">
        <v>24</v>
      </c>
      <c r="E148" s="82"/>
      <c r="F148" s="27"/>
    </row>
    <row r="149" spans="1:6" s="264" customFormat="1">
      <c r="A149" s="15" t="str">
        <f t="shared" ca="1" si="8"/>
        <v>PR.130</v>
      </c>
      <c r="B149" s="62" t="s">
        <v>2253</v>
      </c>
      <c r="C149" s="82" t="s">
        <v>52</v>
      </c>
      <c r="D149" s="82" t="s">
        <v>24</v>
      </c>
      <c r="E149" s="167"/>
    </row>
    <row r="150" spans="1:6" ht="24.95">
      <c r="A150" s="15" t="str">
        <f t="shared" ca="1" si="8"/>
        <v>PR.131</v>
      </c>
      <c r="B150" s="48" t="s">
        <v>2254</v>
      </c>
      <c r="C150" s="82" t="s">
        <v>52</v>
      </c>
      <c r="D150" s="82" t="s">
        <v>24</v>
      </c>
      <c r="E150" s="125"/>
    </row>
    <row r="151" spans="1:6" ht="24.95">
      <c r="A151" s="15" t="str">
        <f t="shared" ca="1" si="8"/>
        <v>PR.132</v>
      </c>
      <c r="B151" s="48" t="s">
        <v>2255</v>
      </c>
      <c r="C151" s="82" t="s">
        <v>52</v>
      </c>
      <c r="D151" s="82" t="s">
        <v>24</v>
      </c>
      <c r="E151" s="125"/>
    </row>
    <row r="152" spans="1:6">
      <c r="A152" s="15" t="str">
        <f t="shared" ca="1" si="8"/>
        <v>PR.133</v>
      </c>
      <c r="B152" s="19" t="s">
        <v>2256</v>
      </c>
      <c r="C152" s="82" t="s">
        <v>52</v>
      </c>
      <c r="D152" s="82" t="s">
        <v>24</v>
      </c>
      <c r="E152" s="91"/>
    </row>
    <row r="153" spans="1:6" ht="29.25" customHeight="1">
      <c r="A153" s="15" t="str">
        <f t="shared" ca="1" si="8"/>
        <v>PR.134</v>
      </c>
      <c r="B153" s="19" t="s">
        <v>2257</v>
      </c>
      <c r="C153" s="82" t="s">
        <v>52</v>
      </c>
      <c r="D153" s="82" t="s">
        <v>24</v>
      </c>
      <c r="E153" s="125"/>
    </row>
    <row r="154" spans="1:6" ht="24.95">
      <c r="A154" s="15" t="str">
        <f t="shared" ca="1" si="8"/>
        <v>PR.135</v>
      </c>
      <c r="B154" s="48" t="s">
        <v>2258</v>
      </c>
      <c r="C154" s="82" t="s">
        <v>52</v>
      </c>
      <c r="D154" s="82" t="s">
        <v>24</v>
      </c>
      <c r="E154" s="125"/>
    </row>
    <row r="155" spans="1:6" ht="24.95">
      <c r="A155" s="15" t="str">
        <f t="shared" ca="1" si="8"/>
        <v>PR.136</v>
      </c>
      <c r="B155" s="48" t="s">
        <v>2259</v>
      </c>
      <c r="C155" s="82" t="s">
        <v>52</v>
      </c>
      <c r="D155" s="82" t="s">
        <v>24</v>
      </c>
      <c r="E155" s="125"/>
    </row>
    <row r="156" spans="1:6" ht="24.95">
      <c r="A156" s="15" t="str">
        <f t="shared" ca="1" si="8"/>
        <v>PR.137</v>
      </c>
      <c r="B156" s="19" t="s">
        <v>2260</v>
      </c>
      <c r="C156" s="82" t="s">
        <v>52</v>
      </c>
      <c r="D156" s="82" t="s">
        <v>24</v>
      </c>
      <c r="E156" s="125"/>
    </row>
    <row r="157" spans="1:6" ht="24.95">
      <c r="A157" s="15" t="str">
        <f t="shared" ca="1" si="8"/>
        <v>PR.138</v>
      </c>
      <c r="B157" s="18" t="s">
        <v>2261</v>
      </c>
      <c r="C157" s="82" t="s">
        <v>52</v>
      </c>
      <c r="D157" s="82" t="s">
        <v>24</v>
      </c>
      <c r="E157" s="125"/>
    </row>
    <row r="158" spans="1:6" ht="24.95">
      <c r="A158" s="15" t="str">
        <f t="shared" ca="1" si="8"/>
        <v>PR.139</v>
      </c>
      <c r="B158" s="19" t="s">
        <v>2262</v>
      </c>
      <c r="C158" s="82" t="s">
        <v>52</v>
      </c>
      <c r="D158" s="82" t="s">
        <v>24</v>
      </c>
      <c r="E158" s="125"/>
    </row>
    <row r="159" spans="1:6" ht="30" customHeight="1">
      <c r="A159" s="15" t="str">
        <f t="shared" ca="1" si="8"/>
        <v>PR.140</v>
      </c>
      <c r="B159" s="19" t="s">
        <v>2263</v>
      </c>
      <c r="C159" s="82" t="s">
        <v>52</v>
      </c>
      <c r="D159" s="82" t="s">
        <v>24</v>
      </c>
      <c r="E159" s="125"/>
    </row>
    <row r="160" spans="1:6" ht="27.75" customHeight="1">
      <c r="A160" s="534" t="s">
        <v>2264</v>
      </c>
      <c r="B160" s="534"/>
      <c r="C160" s="82"/>
      <c r="D160" s="82"/>
      <c r="E160" s="125"/>
    </row>
    <row r="161" spans="1:5" ht="24.95">
      <c r="A161" s="15" t="str">
        <f t="shared" ref="A161:A177" ca="1" si="10">IF(ISNUMBER(VALUE(RIGHT(INDIRECT(ADDRESS(ROW()-1,COLUMN())),1))),("PR."&amp;RIGHT(INDIRECT(ADDRESS(ROW()-1,COLUMN())),LEN(INDIRECT(ADDRESS(ROW()-1,COLUMN())))-FIND(".",INDIRECT(ADDRESS(ROW()-1,COLUMN()))))+1),("PR."&amp;RIGHT(INDIRECT(ADDRESS(ROW()-2,COLUMN())),LEN(INDIRECT(ADDRESS(ROW()-2,COLUMN())))-FIND(".",INDIRECT(ADDRESS(ROW()-2,COLUMN()))))+1))</f>
        <v>PR.141</v>
      </c>
      <c r="B161" s="190" t="s">
        <v>2265</v>
      </c>
      <c r="C161" s="82" t="s">
        <v>52</v>
      </c>
      <c r="D161" s="82" t="s">
        <v>24</v>
      </c>
      <c r="E161" s="125"/>
    </row>
    <row r="162" spans="1:5">
      <c r="A162" s="15" t="str">
        <f t="shared" ca="1" si="10"/>
        <v>PR.142</v>
      </c>
      <c r="B162" s="190" t="s">
        <v>2266</v>
      </c>
      <c r="C162" s="82" t="s">
        <v>52</v>
      </c>
      <c r="D162" s="82" t="s">
        <v>24</v>
      </c>
      <c r="E162" s="125"/>
    </row>
    <row r="163" spans="1:5">
      <c r="A163" s="15" t="str">
        <f t="shared" ca="1" si="10"/>
        <v>PR.143</v>
      </c>
      <c r="B163" s="190" t="s">
        <v>2267</v>
      </c>
      <c r="C163" s="82" t="s">
        <v>52</v>
      </c>
      <c r="D163" s="82" t="s">
        <v>24</v>
      </c>
      <c r="E163" s="125"/>
    </row>
    <row r="164" spans="1:5">
      <c r="A164" s="15" t="str">
        <f t="shared" ca="1" si="10"/>
        <v>PR.144</v>
      </c>
      <c r="B164" s="190" t="s">
        <v>2268</v>
      </c>
      <c r="C164" s="82" t="s">
        <v>52</v>
      </c>
      <c r="D164" s="82" t="s">
        <v>24</v>
      </c>
      <c r="E164" s="125"/>
    </row>
    <row r="165" spans="1:5">
      <c r="A165" s="15" t="str">
        <f t="shared" ca="1" si="10"/>
        <v>PR.145</v>
      </c>
      <c r="B165" s="190" t="s">
        <v>2269</v>
      </c>
      <c r="C165" s="82" t="s">
        <v>52</v>
      </c>
      <c r="D165" s="82" t="s">
        <v>24</v>
      </c>
      <c r="E165" s="125"/>
    </row>
    <row r="166" spans="1:5">
      <c r="A166" s="15" t="str">
        <f t="shared" ca="1" si="10"/>
        <v>PR.146</v>
      </c>
      <c r="B166" s="190" t="s">
        <v>2270</v>
      </c>
      <c r="C166" s="82" t="s">
        <v>52</v>
      </c>
      <c r="D166" s="82" t="s">
        <v>24</v>
      </c>
      <c r="E166" s="125"/>
    </row>
    <row r="167" spans="1:5" ht="14.45" customHeight="1">
      <c r="A167" s="15" t="str">
        <f t="shared" ca="1" si="10"/>
        <v>PR.147</v>
      </c>
      <c r="B167" s="190" t="s">
        <v>2271</v>
      </c>
      <c r="C167" s="82" t="s">
        <v>52</v>
      </c>
      <c r="D167" s="82" t="s">
        <v>24</v>
      </c>
      <c r="E167" s="125"/>
    </row>
    <row r="168" spans="1:5">
      <c r="A168" s="15" t="str">
        <f t="shared" ca="1" si="10"/>
        <v>PR.148</v>
      </c>
      <c r="B168" s="190" t="s">
        <v>2272</v>
      </c>
      <c r="C168" s="82" t="s">
        <v>52</v>
      </c>
      <c r="D168" s="82" t="s">
        <v>24</v>
      </c>
      <c r="E168" s="125"/>
    </row>
    <row r="169" spans="1:5" ht="24.95">
      <c r="A169" s="15" t="str">
        <f t="shared" ca="1" si="10"/>
        <v>PR.149</v>
      </c>
      <c r="B169" s="48" t="s">
        <v>2273</v>
      </c>
      <c r="C169" s="82" t="s">
        <v>52</v>
      </c>
      <c r="D169" s="82" t="s">
        <v>24</v>
      </c>
      <c r="E169" s="125"/>
    </row>
    <row r="170" spans="1:5">
      <c r="A170" s="15" t="str">
        <f t="shared" ca="1" si="10"/>
        <v>PR.150</v>
      </c>
      <c r="B170" s="19" t="s">
        <v>2274</v>
      </c>
      <c r="C170" s="82" t="s">
        <v>52</v>
      </c>
      <c r="D170" s="82" t="s">
        <v>24</v>
      </c>
      <c r="E170" s="125"/>
    </row>
    <row r="171" spans="1:5" ht="24.95">
      <c r="A171" s="15" t="str">
        <f t="shared" ca="1" si="10"/>
        <v>PR.151</v>
      </c>
      <c r="B171" s="19" t="s">
        <v>2275</v>
      </c>
      <c r="C171" s="82" t="s">
        <v>52</v>
      </c>
      <c r="D171" s="82" t="s">
        <v>24</v>
      </c>
      <c r="E171" s="125"/>
    </row>
    <row r="172" spans="1:5" ht="24.95">
      <c r="A172" s="15" t="str">
        <f t="shared" ca="1" si="10"/>
        <v>PR.152</v>
      </c>
      <c r="B172" s="48" t="s">
        <v>2276</v>
      </c>
      <c r="C172" s="82" t="s">
        <v>52</v>
      </c>
      <c r="D172" s="82" t="s">
        <v>24</v>
      </c>
      <c r="E172" s="125"/>
    </row>
    <row r="173" spans="1:5">
      <c r="A173" s="15" t="str">
        <f t="shared" ca="1" si="10"/>
        <v>PR.153</v>
      </c>
      <c r="B173" s="18" t="s">
        <v>2277</v>
      </c>
      <c r="C173" s="82" t="s">
        <v>52</v>
      </c>
      <c r="D173" s="82" t="s">
        <v>24</v>
      </c>
      <c r="E173" s="125"/>
    </row>
    <row r="174" spans="1:5">
      <c r="A174" s="15" t="str">
        <f t="shared" ca="1" si="10"/>
        <v>PR.154</v>
      </c>
      <c r="B174" s="19" t="s">
        <v>2278</v>
      </c>
      <c r="C174" s="82" t="s">
        <v>52</v>
      </c>
      <c r="D174" s="82" t="s">
        <v>24</v>
      </c>
      <c r="E174" s="125"/>
    </row>
    <row r="175" spans="1:5">
      <c r="A175" s="15" t="str">
        <f t="shared" ca="1" si="10"/>
        <v>PR.155</v>
      </c>
      <c r="B175" s="48" t="s">
        <v>2279</v>
      </c>
      <c r="C175" s="82" t="s">
        <v>52</v>
      </c>
      <c r="D175" s="82" t="s">
        <v>24</v>
      </c>
      <c r="E175" s="125"/>
    </row>
    <row r="176" spans="1:5" ht="28.35" customHeight="1">
      <c r="A176" s="15" t="str">
        <f t="shared" ca="1" si="10"/>
        <v>PR.156</v>
      </c>
      <c r="B176" s="48" t="s">
        <v>2280</v>
      </c>
      <c r="C176" s="82" t="s">
        <v>52</v>
      </c>
      <c r="D176" s="82" t="s">
        <v>24</v>
      </c>
      <c r="E176" s="125"/>
    </row>
    <row r="177" spans="1:5" ht="24.95">
      <c r="A177" s="15" t="str">
        <f t="shared" ca="1" si="10"/>
        <v>PR.157</v>
      </c>
      <c r="B177" s="48" t="s">
        <v>2281</v>
      </c>
      <c r="C177" s="82" t="s">
        <v>52</v>
      </c>
      <c r="D177" s="82" t="s">
        <v>24</v>
      </c>
      <c r="E177" s="125"/>
    </row>
    <row r="178" spans="1:5" ht="27" customHeight="1">
      <c r="A178" s="534" t="s">
        <v>2282</v>
      </c>
      <c r="B178" s="534"/>
      <c r="C178" s="82"/>
      <c r="D178" s="82"/>
      <c r="E178" s="125"/>
    </row>
    <row r="179" spans="1:5" ht="50.45">
      <c r="A179" s="15" t="str">
        <f t="shared" ref="A179:A209" ca="1" si="11">IF(ISNUMBER(VALUE(RIGHT(INDIRECT(ADDRESS(ROW()-1,COLUMN())),1))),("PR."&amp;RIGHT(INDIRECT(ADDRESS(ROW()-1,COLUMN())),LEN(INDIRECT(ADDRESS(ROW()-1,COLUMN())))-FIND(".",INDIRECT(ADDRESS(ROW()-1,COLUMN()))))+1),("PR."&amp;RIGHT(INDIRECT(ADDRESS(ROW()-2,COLUMN())),LEN(INDIRECT(ADDRESS(ROW()-2,COLUMN())))-FIND(".",INDIRECT(ADDRESS(ROW()-2,COLUMN()))))+1))</f>
        <v>PR.158</v>
      </c>
      <c r="B179" s="190" t="s">
        <v>2283</v>
      </c>
      <c r="C179" s="82" t="s">
        <v>52</v>
      </c>
      <c r="D179" s="82" t="s">
        <v>24</v>
      </c>
      <c r="E179" s="125" t="s">
        <v>2216</v>
      </c>
    </row>
    <row r="180" spans="1:5">
      <c r="A180" s="15" t="str">
        <f t="shared" ca="1" si="11"/>
        <v>PR.159</v>
      </c>
      <c r="B180" s="190" t="s">
        <v>2284</v>
      </c>
      <c r="C180" s="82" t="s">
        <v>52</v>
      </c>
      <c r="D180" s="82" t="s">
        <v>24</v>
      </c>
      <c r="E180" s="125" t="s">
        <v>2285</v>
      </c>
    </row>
    <row r="181" spans="1:5">
      <c r="A181" s="15" t="str">
        <f t="shared" ca="1" si="11"/>
        <v>PR.160</v>
      </c>
      <c r="B181" s="190" t="s">
        <v>2286</v>
      </c>
      <c r="C181" s="82" t="s">
        <v>52</v>
      </c>
      <c r="D181" s="82" t="s">
        <v>24</v>
      </c>
      <c r="E181" s="125" t="s">
        <v>2285</v>
      </c>
    </row>
    <row r="182" spans="1:5">
      <c r="A182" s="15" t="str">
        <f t="shared" ca="1" si="11"/>
        <v>PR.161</v>
      </c>
      <c r="B182" s="190" t="s">
        <v>2287</v>
      </c>
      <c r="C182" s="82" t="s">
        <v>52</v>
      </c>
      <c r="D182" s="82" t="s">
        <v>24</v>
      </c>
      <c r="E182" s="125" t="s">
        <v>2285</v>
      </c>
    </row>
    <row r="183" spans="1:5">
      <c r="A183" s="15" t="str">
        <f t="shared" ca="1" si="11"/>
        <v>PR.162</v>
      </c>
      <c r="B183" s="190" t="s">
        <v>2288</v>
      </c>
      <c r="C183" s="82" t="s">
        <v>52</v>
      </c>
      <c r="D183" s="82" t="s">
        <v>24</v>
      </c>
      <c r="E183" s="125" t="s">
        <v>2285</v>
      </c>
    </row>
    <row r="184" spans="1:5">
      <c r="A184" s="15" t="str">
        <f t="shared" ca="1" si="11"/>
        <v>PR.163</v>
      </c>
      <c r="B184" s="190" t="s">
        <v>2289</v>
      </c>
      <c r="C184" s="82" t="s">
        <v>52</v>
      </c>
      <c r="D184" s="82" t="s">
        <v>24</v>
      </c>
      <c r="E184" s="125" t="s">
        <v>2285</v>
      </c>
    </row>
    <row r="185" spans="1:5">
      <c r="A185" s="15" t="str">
        <f t="shared" ca="1" si="11"/>
        <v>PR.164</v>
      </c>
      <c r="B185" s="190" t="s">
        <v>2290</v>
      </c>
      <c r="C185" s="82" t="s">
        <v>52</v>
      </c>
      <c r="D185" s="82" t="s">
        <v>24</v>
      </c>
      <c r="E185" s="125" t="s">
        <v>2285</v>
      </c>
    </row>
    <row r="186" spans="1:5">
      <c r="A186" s="15" t="str">
        <f t="shared" ca="1" si="11"/>
        <v>PR.165</v>
      </c>
      <c r="B186" s="190" t="s">
        <v>2291</v>
      </c>
      <c r="C186" s="82" t="s">
        <v>52</v>
      </c>
      <c r="D186" s="82" t="s">
        <v>24</v>
      </c>
      <c r="E186" s="125" t="s">
        <v>2285</v>
      </c>
    </row>
    <row r="187" spans="1:5">
      <c r="A187" s="15" t="str">
        <f t="shared" ca="1" si="11"/>
        <v>PR.166</v>
      </c>
      <c r="B187" s="190" t="s">
        <v>2292</v>
      </c>
      <c r="C187" s="82" t="s">
        <v>52</v>
      </c>
      <c r="D187" s="82" t="s">
        <v>24</v>
      </c>
      <c r="E187" s="125" t="s">
        <v>2285</v>
      </c>
    </row>
    <row r="188" spans="1:5">
      <c r="A188" s="15" t="str">
        <f t="shared" ca="1" si="11"/>
        <v>PR.167</v>
      </c>
      <c r="B188" s="190" t="s">
        <v>2293</v>
      </c>
      <c r="C188" s="82" t="s">
        <v>52</v>
      </c>
      <c r="D188" s="82" t="s">
        <v>24</v>
      </c>
      <c r="E188" s="125" t="s">
        <v>2285</v>
      </c>
    </row>
    <row r="189" spans="1:5">
      <c r="A189" s="15" t="str">
        <f t="shared" ca="1" si="11"/>
        <v>PR.168</v>
      </c>
      <c r="B189" s="190" t="s">
        <v>2294</v>
      </c>
      <c r="C189" s="82" t="s">
        <v>52</v>
      </c>
      <c r="D189" s="82" t="s">
        <v>24</v>
      </c>
      <c r="E189" s="125" t="s">
        <v>2285</v>
      </c>
    </row>
    <row r="190" spans="1:5">
      <c r="A190" s="15" t="str">
        <f t="shared" ca="1" si="11"/>
        <v>PR.169</v>
      </c>
      <c r="B190" s="190" t="s">
        <v>2295</v>
      </c>
      <c r="C190" s="82" t="s">
        <v>52</v>
      </c>
      <c r="D190" s="82" t="s">
        <v>24</v>
      </c>
      <c r="E190" s="125" t="s">
        <v>2285</v>
      </c>
    </row>
    <row r="191" spans="1:5" ht="15.75" customHeight="1">
      <c r="A191" s="15" t="str">
        <f t="shared" ca="1" si="11"/>
        <v>PR.170</v>
      </c>
      <c r="B191" s="190" t="s">
        <v>2296</v>
      </c>
      <c r="C191" s="82" t="s">
        <v>52</v>
      </c>
      <c r="D191" s="82" t="s">
        <v>24</v>
      </c>
      <c r="E191" s="125" t="s">
        <v>2285</v>
      </c>
    </row>
    <row r="192" spans="1:5">
      <c r="A192" s="15" t="str">
        <f t="shared" ca="1" si="11"/>
        <v>PR.171</v>
      </c>
      <c r="B192" s="190" t="s">
        <v>655</v>
      </c>
      <c r="C192" s="82" t="s">
        <v>52</v>
      </c>
      <c r="D192" s="82" t="s">
        <v>24</v>
      </c>
      <c r="E192" s="125" t="s">
        <v>2285</v>
      </c>
    </row>
    <row r="193" spans="1:6" ht="13.5" customHeight="1">
      <c r="A193" s="65" t="s">
        <v>2297</v>
      </c>
      <c r="B193" s="66"/>
      <c r="C193" s="66"/>
      <c r="D193" s="66"/>
      <c r="E193" s="141"/>
      <c r="F193" s="27"/>
    </row>
    <row r="194" spans="1:6">
      <c r="A194" s="15" t="str">
        <f t="shared" ca="1" si="11"/>
        <v>PR.172</v>
      </c>
      <c r="B194" s="18" t="s">
        <v>2298</v>
      </c>
      <c r="C194" s="82" t="s">
        <v>52</v>
      </c>
      <c r="D194" s="82" t="s">
        <v>24</v>
      </c>
      <c r="E194" s="16"/>
      <c r="F194" s="27"/>
    </row>
    <row r="195" spans="1:6" ht="24.95">
      <c r="A195" s="15" t="str">
        <f t="shared" ca="1" si="11"/>
        <v>PR.173</v>
      </c>
      <c r="B195" s="18" t="s">
        <v>2299</v>
      </c>
      <c r="C195" s="82" t="s">
        <v>52</v>
      </c>
      <c r="D195" s="82" t="s">
        <v>24</v>
      </c>
      <c r="E195" s="16"/>
      <c r="F195" s="27"/>
    </row>
    <row r="196" spans="1:6" ht="24.95">
      <c r="A196" s="15" t="str">
        <f t="shared" ca="1" si="11"/>
        <v>PR.174</v>
      </c>
      <c r="B196" s="18" t="s">
        <v>2300</v>
      </c>
      <c r="C196" s="82" t="s">
        <v>52</v>
      </c>
      <c r="D196" s="82" t="s">
        <v>24</v>
      </c>
      <c r="E196" s="16"/>
      <c r="F196" s="27"/>
    </row>
    <row r="197" spans="1:6" ht="50.45">
      <c r="A197" s="15" t="str">
        <f t="shared" ca="1" si="11"/>
        <v>PR.175</v>
      </c>
      <c r="B197" s="34" t="s">
        <v>2301</v>
      </c>
      <c r="C197" s="82" t="s">
        <v>52</v>
      </c>
      <c r="D197" s="82" t="s">
        <v>33</v>
      </c>
      <c r="E197" s="34" t="s">
        <v>2302</v>
      </c>
      <c r="F197" s="27"/>
    </row>
    <row r="198" spans="1:6" ht="24.95">
      <c r="A198" s="15" t="str">
        <f t="shared" ca="1" si="11"/>
        <v>PR.176</v>
      </c>
      <c r="B198" s="169" t="s">
        <v>2303</v>
      </c>
      <c r="C198" s="82" t="s">
        <v>52</v>
      </c>
      <c r="D198" s="82" t="s">
        <v>33</v>
      </c>
      <c r="E198" s="34" t="s">
        <v>2304</v>
      </c>
      <c r="F198" s="27"/>
    </row>
    <row r="199" spans="1:6">
      <c r="A199" s="15" t="str">
        <f t="shared" ca="1" si="11"/>
        <v>PR.177</v>
      </c>
      <c r="B199" s="16" t="s">
        <v>2305</v>
      </c>
      <c r="C199" s="82" t="s">
        <v>52</v>
      </c>
      <c r="D199" s="82" t="s">
        <v>33</v>
      </c>
      <c r="E199" s="34" t="s">
        <v>2304</v>
      </c>
      <c r="F199" s="27"/>
    </row>
    <row r="200" spans="1:6" ht="24.95">
      <c r="A200" s="15" t="str">
        <f t="shared" ca="1" si="11"/>
        <v>PR.178</v>
      </c>
      <c r="B200" s="16" t="s">
        <v>2306</v>
      </c>
      <c r="C200" s="82" t="s">
        <v>52</v>
      </c>
      <c r="D200" s="82" t="s">
        <v>33</v>
      </c>
      <c r="E200" s="34" t="s">
        <v>2304</v>
      </c>
      <c r="F200" s="27"/>
    </row>
    <row r="201" spans="1:6">
      <c r="A201" s="15" t="str">
        <f t="shared" ca="1" si="11"/>
        <v>PR.179</v>
      </c>
      <c r="B201" s="16" t="s">
        <v>2307</v>
      </c>
      <c r="C201" s="82" t="s">
        <v>52</v>
      </c>
      <c r="D201" s="82" t="s">
        <v>33</v>
      </c>
      <c r="E201" s="34" t="s">
        <v>2304</v>
      </c>
      <c r="F201" s="27"/>
    </row>
    <row r="202" spans="1:6">
      <c r="A202" s="15" t="str">
        <f t="shared" ca="1" si="11"/>
        <v>PR.180</v>
      </c>
      <c r="B202" s="16" t="s">
        <v>2308</v>
      </c>
      <c r="C202" s="82" t="s">
        <v>52</v>
      </c>
      <c r="D202" s="82" t="s">
        <v>33</v>
      </c>
      <c r="E202" s="34" t="s">
        <v>2304</v>
      </c>
      <c r="F202" s="27"/>
    </row>
    <row r="203" spans="1:6" ht="24.95">
      <c r="A203" s="15" t="str">
        <f t="shared" ca="1" si="11"/>
        <v>PR.181</v>
      </c>
      <c r="B203" s="16" t="s">
        <v>2309</v>
      </c>
      <c r="C203" s="82" t="s">
        <v>52</v>
      </c>
      <c r="D203" s="82" t="s">
        <v>33</v>
      </c>
      <c r="E203" s="34" t="s">
        <v>2304</v>
      </c>
      <c r="F203" s="27"/>
    </row>
    <row r="204" spans="1:6" ht="24.95">
      <c r="A204" s="15" t="str">
        <f t="shared" ca="1" si="11"/>
        <v>PR.182</v>
      </c>
      <c r="B204" s="16" t="s">
        <v>2310</v>
      </c>
      <c r="C204" s="82" t="s">
        <v>52</v>
      </c>
      <c r="D204" s="82" t="s">
        <v>33</v>
      </c>
      <c r="E204" s="34" t="s">
        <v>2304</v>
      </c>
      <c r="F204" s="27"/>
    </row>
    <row r="205" spans="1:6" ht="24.95">
      <c r="A205" s="15" t="str">
        <f t="shared" ca="1" si="11"/>
        <v>PR.183</v>
      </c>
      <c r="B205" s="16" t="s">
        <v>2311</v>
      </c>
      <c r="C205" s="82" t="s">
        <v>52</v>
      </c>
      <c r="D205" s="82" t="s">
        <v>33</v>
      </c>
      <c r="E205" s="34" t="s">
        <v>2304</v>
      </c>
      <c r="F205" s="27"/>
    </row>
    <row r="206" spans="1:6" ht="16.5" customHeight="1">
      <c r="A206" s="15" t="str">
        <f t="shared" ca="1" si="11"/>
        <v>PR.184</v>
      </c>
      <c r="B206" s="16" t="s">
        <v>2312</v>
      </c>
      <c r="C206" s="82" t="s">
        <v>52</v>
      </c>
      <c r="D206" s="82" t="s">
        <v>33</v>
      </c>
      <c r="E206" s="34" t="s">
        <v>2304</v>
      </c>
      <c r="F206" s="27"/>
    </row>
    <row r="207" spans="1:6" ht="24.95">
      <c r="A207" s="15" t="str">
        <f t="shared" ca="1" si="11"/>
        <v>PR.185</v>
      </c>
      <c r="B207" s="169" t="s">
        <v>2313</v>
      </c>
      <c r="C207" s="82" t="s">
        <v>52</v>
      </c>
      <c r="D207" s="82" t="s">
        <v>33</v>
      </c>
      <c r="E207" s="34" t="s">
        <v>2304</v>
      </c>
      <c r="F207" s="27"/>
    </row>
    <row r="208" spans="1:6" ht="24.95">
      <c r="A208" s="15" t="str">
        <f t="shared" ca="1" si="11"/>
        <v>PR.186</v>
      </c>
      <c r="B208" s="169" t="s">
        <v>2314</v>
      </c>
      <c r="C208" s="82" t="s">
        <v>52</v>
      </c>
      <c r="D208" s="82" t="s">
        <v>24</v>
      </c>
      <c r="E208" s="16"/>
      <c r="F208" s="27"/>
    </row>
    <row r="209" spans="1:6" ht="24.95">
      <c r="A209" s="15" t="str">
        <f t="shared" ca="1" si="11"/>
        <v>PR.187</v>
      </c>
      <c r="B209" s="215" t="s">
        <v>2315</v>
      </c>
      <c r="C209" s="82" t="s">
        <v>52</v>
      </c>
      <c r="D209" s="82" t="s">
        <v>24</v>
      </c>
      <c r="E209" s="16"/>
      <c r="F209" s="27"/>
    </row>
    <row r="210" spans="1:6">
      <c r="A210" s="68" t="s">
        <v>2316</v>
      </c>
      <c r="B210" s="67"/>
      <c r="C210" s="67"/>
      <c r="D210" s="67"/>
      <c r="E210" s="67"/>
    </row>
    <row r="211" spans="1:6" ht="38.1">
      <c r="A211" s="15" t="str">
        <f t="shared" ref="A211:A219" ca="1" si="12">IF(ISNUMBER(VALUE(RIGHT(INDIRECT(ADDRESS(ROW()-1,COLUMN())),1))),("PR."&amp;RIGHT(INDIRECT(ADDRESS(ROW()-1,COLUMN())),LEN(INDIRECT(ADDRESS(ROW()-1,COLUMN())))-FIND(".",INDIRECT(ADDRESS(ROW()-1,COLUMN()))))+1),("PR."&amp;RIGHT(INDIRECT(ADDRESS(ROW()-2,COLUMN())),LEN(INDIRECT(ADDRESS(ROW()-2,COLUMN())))-FIND(".",INDIRECT(ADDRESS(ROW()-2,COLUMN()))))+1))</f>
        <v>PR.188</v>
      </c>
      <c r="B211" s="48" t="s">
        <v>2317</v>
      </c>
      <c r="C211" s="82" t="s">
        <v>52</v>
      </c>
      <c r="D211" s="82" t="s">
        <v>33</v>
      </c>
      <c r="E211" s="125" t="s">
        <v>2318</v>
      </c>
    </row>
    <row r="212" spans="1:6">
      <c r="A212" s="15" t="str">
        <f ca="1">IF(ISNUMBER(VALUE(RIGHT(INDIRECT(ADDRESS(ROW()-1,COLUMN())),1))),("PR."&amp;RIGHT(INDIRECT(ADDRESS(ROW()-1,COLUMN())),LEN(INDIRECT(ADDRESS(ROW()-1,COLUMN())))-FIND(".",INDIRECT(ADDRESS(ROW()-1,COLUMN()))))+1),("PR."&amp;RIGHT(INDIRECT(ADDRESS(ROW()-2,COLUMN())),LEN(INDIRECT(ADDRESS(ROW()-2,COLUMN())))-FIND(".",INDIRECT(ADDRESS(ROW()-2,COLUMN()))))+1))</f>
        <v>PR.189</v>
      </c>
      <c r="B212" s="48" t="s">
        <v>2319</v>
      </c>
      <c r="C212" s="82" t="s">
        <v>52</v>
      </c>
      <c r="D212" s="82" t="s">
        <v>24</v>
      </c>
      <c r="E212" s="125"/>
    </row>
    <row r="213" spans="1:6" ht="24.95">
      <c r="A213" s="15" t="str">
        <f t="shared" ca="1" si="12"/>
        <v>PR.190</v>
      </c>
      <c r="B213" s="48" t="s">
        <v>2320</v>
      </c>
      <c r="C213" s="82" t="s">
        <v>52</v>
      </c>
      <c r="D213" s="82" t="s">
        <v>33</v>
      </c>
      <c r="E213" s="125" t="s">
        <v>2321</v>
      </c>
    </row>
    <row r="214" spans="1:6" ht="24.95">
      <c r="A214" s="15" t="str">
        <f t="shared" ca="1" si="12"/>
        <v>PR.191</v>
      </c>
      <c r="B214" s="19" t="s">
        <v>2322</v>
      </c>
      <c r="C214" s="82" t="s">
        <v>52</v>
      </c>
      <c r="D214" s="82" t="s">
        <v>33</v>
      </c>
      <c r="E214" s="125" t="s">
        <v>2321</v>
      </c>
    </row>
    <row r="215" spans="1:6" ht="24.95">
      <c r="A215" s="15" t="str">
        <f t="shared" ca="1" si="12"/>
        <v>PR.192</v>
      </c>
      <c r="B215" s="48" t="s">
        <v>2323</v>
      </c>
      <c r="C215" s="82" t="s">
        <v>52</v>
      </c>
      <c r="D215" s="82" t="s">
        <v>33</v>
      </c>
      <c r="E215" s="125" t="s">
        <v>2321</v>
      </c>
    </row>
    <row r="216" spans="1:6">
      <c r="A216" s="15" t="str">
        <f t="shared" ca="1" si="12"/>
        <v>PR.193</v>
      </c>
      <c r="B216" s="18" t="s">
        <v>2324</v>
      </c>
      <c r="C216" s="82" t="s">
        <v>52</v>
      </c>
      <c r="D216" s="82" t="s">
        <v>33</v>
      </c>
      <c r="E216" s="125" t="s">
        <v>2321</v>
      </c>
    </row>
    <row r="217" spans="1:6">
      <c r="A217" s="15" t="str">
        <f t="shared" ca="1" si="12"/>
        <v>PR.194</v>
      </c>
      <c r="B217" s="48" t="s">
        <v>2325</v>
      </c>
      <c r="C217" s="82" t="s">
        <v>52</v>
      </c>
      <c r="D217" s="82" t="s">
        <v>24</v>
      </c>
      <c r="E217" s="125"/>
    </row>
    <row r="218" spans="1:6" ht="24.95">
      <c r="A218" s="15" t="str">
        <f t="shared" ca="1" si="12"/>
        <v>PR.195</v>
      </c>
      <c r="B218" s="19" t="s">
        <v>2326</v>
      </c>
      <c r="C218" s="82" t="s">
        <v>52</v>
      </c>
      <c r="D218" s="82" t="s">
        <v>33</v>
      </c>
      <c r="E218" s="125" t="s">
        <v>2321</v>
      </c>
    </row>
    <row r="219" spans="1:6">
      <c r="A219" s="15" t="str">
        <f t="shared" ca="1" si="12"/>
        <v>PR.196</v>
      </c>
      <c r="B219" s="48" t="s">
        <v>2327</v>
      </c>
      <c r="C219" s="82" t="s">
        <v>52</v>
      </c>
      <c r="D219" s="82" t="s">
        <v>24</v>
      </c>
      <c r="E219" s="125"/>
    </row>
    <row r="220" spans="1:6">
      <c r="A220" s="15" t="str">
        <f ca="1">IF(ISNUMBER(VALUE(RIGHT(INDIRECT(ADDRESS(ROW()-1,COLUMN())),1))),("PR."&amp;RIGHT(INDIRECT(ADDRESS(ROW()-1,COLUMN())),LEN(INDIRECT(ADDRESS(ROW()-1,COLUMN())))-FIND(".",INDIRECT(ADDRESS(ROW()-1,COLUMN()))))+1),("PR."&amp;RIGHT(INDIRECT(ADDRESS(ROW()-2,COLUMN())),LEN(INDIRECT(ADDRESS(ROW()-2,COLUMN())))-FIND(".",INDIRECT(ADDRESS(ROW()-2,COLUMN()))))+1))</f>
        <v>PR.197</v>
      </c>
      <c r="B220" s="48" t="s">
        <v>2328</v>
      </c>
      <c r="C220" s="82" t="s">
        <v>52</v>
      </c>
      <c r="D220" s="82" t="s">
        <v>24</v>
      </c>
      <c r="E220" s="125"/>
    </row>
    <row r="221" spans="1:6">
      <c r="A221" s="534" t="s">
        <v>2329</v>
      </c>
      <c r="B221" s="534"/>
      <c r="C221" s="82"/>
      <c r="D221" s="82"/>
      <c r="E221" s="125"/>
    </row>
    <row r="222" spans="1:6" ht="25.5">
      <c r="A222" s="15" t="str">
        <f t="shared" ref="A222:A266" ca="1" si="13">IF(ISNUMBER(VALUE(RIGHT(INDIRECT(ADDRESS(ROW()-1,COLUMN())),1))),("PR."&amp;RIGHT(INDIRECT(ADDRESS(ROW()-1,COLUMN())),LEN(INDIRECT(ADDRESS(ROW()-1,COLUMN())))-FIND(".",INDIRECT(ADDRESS(ROW()-1,COLUMN()))))+1),("PR."&amp;RIGHT(INDIRECT(ADDRESS(ROW()-2,COLUMN())),LEN(INDIRECT(ADDRESS(ROW()-2,COLUMN())))-FIND(".",INDIRECT(ADDRESS(ROW()-2,COLUMN()))))+1))</f>
        <v>PR.198</v>
      </c>
      <c r="B222" s="190" t="s">
        <v>2330</v>
      </c>
      <c r="C222" s="82" t="s">
        <v>52</v>
      </c>
      <c r="D222" s="82" t="s">
        <v>24</v>
      </c>
      <c r="E222" s="125" t="s">
        <v>2331</v>
      </c>
    </row>
    <row r="223" spans="1:6" ht="14.45" customHeight="1">
      <c r="A223" s="15" t="str">
        <f t="shared" ca="1" si="13"/>
        <v>PR.199</v>
      </c>
      <c r="B223" s="190" t="s">
        <v>2332</v>
      </c>
      <c r="C223" s="82" t="s">
        <v>52</v>
      </c>
      <c r="D223" s="82" t="s">
        <v>24</v>
      </c>
      <c r="E223" s="125" t="s">
        <v>2333</v>
      </c>
    </row>
    <row r="224" spans="1:6">
      <c r="A224" s="15" t="str">
        <f t="shared" ca="1" si="13"/>
        <v>PR.200</v>
      </c>
      <c r="B224" s="190" t="s">
        <v>2334</v>
      </c>
      <c r="C224" s="82" t="s">
        <v>52</v>
      </c>
      <c r="D224" s="82" t="s">
        <v>24</v>
      </c>
      <c r="E224" s="125" t="s">
        <v>2333</v>
      </c>
    </row>
    <row r="225" spans="1:5">
      <c r="A225" s="15" t="str">
        <f t="shared" ca="1" si="13"/>
        <v>PR.201</v>
      </c>
      <c r="B225" s="190" t="s">
        <v>2335</v>
      </c>
      <c r="C225" s="82" t="s">
        <v>52</v>
      </c>
      <c r="D225" s="82" t="s">
        <v>24</v>
      </c>
      <c r="E225" s="125" t="s">
        <v>2333</v>
      </c>
    </row>
    <row r="226" spans="1:5">
      <c r="A226" s="15" t="str">
        <f t="shared" ca="1" si="13"/>
        <v>PR.202</v>
      </c>
      <c r="B226" s="190" t="s">
        <v>2336</v>
      </c>
      <c r="C226" s="82" t="s">
        <v>52</v>
      </c>
      <c r="D226" s="82" t="s">
        <v>24</v>
      </c>
      <c r="E226" s="125" t="s">
        <v>2333</v>
      </c>
    </row>
    <row r="227" spans="1:5">
      <c r="A227" s="15" t="str">
        <f t="shared" ca="1" si="13"/>
        <v>PR.203</v>
      </c>
      <c r="B227" s="190" t="s">
        <v>2337</v>
      </c>
      <c r="C227" s="82" t="s">
        <v>52</v>
      </c>
      <c r="D227" s="82" t="s">
        <v>24</v>
      </c>
      <c r="E227" s="125" t="s">
        <v>2333</v>
      </c>
    </row>
    <row r="228" spans="1:5">
      <c r="A228" s="15" t="str">
        <f t="shared" ca="1" si="13"/>
        <v>PR.204</v>
      </c>
      <c r="B228" s="190" t="s">
        <v>2338</v>
      </c>
      <c r="C228" s="82" t="s">
        <v>52</v>
      </c>
      <c r="D228" s="82" t="s">
        <v>24</v>
      </c>
      <c r="E228" s="125" t="s">
        <v>2333</v>
      </c>
    </row>
    <row r="229" spans="1:5">
      <c r="A229" s="15" t="str">
        <f t="shared" ca="1" si="13"/>
        <v>PR.205</v>
      </c>
      <c r="B229" s="190" t="s">
        <v>2339</v>
      </c>
      <c r="C229" s="82" t="s">
        <v>52</v>
      </c>
      <c r="D229" s="82" t="s">
        <v>24</v>
      </c>
      <c r="E229" s="125" t="s">
        <v>2333</v>
      </c>
    </row>
    <row r="230" spans="1:5">
      <c r="A230" s="15" t="str">
        <f t="shared" ca="1" si="13"/>
        <v>PR.206</v>
      </c>
      <c r="B230" s="190" t="s">
        <v>2340</v>
      </c>
      <c r="C230" s="82" t="s">
        <v>52</v>
      </c>
      <c r="D230" s="82" t="s">
        <v>24</v>
      </c>
      <c r="E230" s="125" t="s">
        <v>2333</v>
      </c>
    </row>
    <row r="231" spans="1:5">
      <c r="A231" s="15" t="str">
        <f t="shared" ca="1" si="13"/>
        <v>PR.207</v>
      </c>
      <c r="B231" s="190" t="s">
        <v>2341</v>
      </c>
      <c r="C231" s="82" t="s">
        <v>52</v>
      </c>
      <c r="D231" s="82" t="s">
        <v>24</v>
      </c>
      <c r="E231" s="125" t="s">
        <v>2333</v>
      </c>
    </row>
    <row r="232" spans="1:5">
      <c r="A232" s="15" t="str">
        <f t="shared" ca="1" si="13"/>
        <v>PR.208</v>
      </c>
      <c r="B232" s="190" t="s">
        <v>2342</v>
      </c>
      <c r="C232" s="82" t="s">
        <v>52</v>
      </c>
      <c r="D232" s="82" t="s">
        <v>24</v>
      </c>
      <c r="E232" s="125" t="s">
        <v>2333</v>
      </c>
    </row>
    <row r="233" spans="1:5">
      <c r="A233" s="15" t="str">
        <f t="shared" ca="1" si="13"/>
        <v>PR.209</v>
      </c>
      <c r="B233" s="190" t="s">
        <v>2343</v>
      </c>
      <c r="C233" s="82" t="s">
        <v>52</v>
      </c>
      <c r="D233" s="82" t="s">
        <v>24</v>
      </c>
      <c r="E233" s="125" t="s">
        <v>2333</v>
      </c>
    </row>
    <row r="234" spans="1:5">
      <c r="A234" s="15" t="str">
        <f t="shared" ca="1" si="13"/>
        <v>PR.210</v>
      </c>
      <c r="B234" s="190" t="s">
        <v>2344</v>
      </c>
      <c r="C234" s="82" t="s">
        <v>52</v>
      </c>
      <c r="D234" s="82" t="s">
        <v>24</v>
      </c>
      <c r="E234" s="125" t="s">
        <v>2333</v>
      </c>
    </row>
    <row r="235" spans="1:5">
      <c r="A235" s="15" t="str">
        <f t="shared" ca="1" si="13"/>
        <v>PR.211</v>
      </c>
      <c r="B235" s="190" t="s">
        <v>2345</v>
      </c>
      <c r="C235" s="82" t="s">
        <v>52</v>
      </c>
      <c r="D235" s="82" t="s">
        <v>24</v>
      </c>
      <c r="E235" s="125" t="s">
        <v>2333</v>
      </c>
    </row>
    <row r="236" spans="1:5">
      <c r="A236" s="15" t="str">
        <f t="shared" ca="1" si="13"/>
        <v>PR.212</v>
      </c>
      <c r="B236" s="190" t="s">
        <v>2346</v>
      </c>
      <c r="C236" s="82" t="s">
        <v>52</v>
      </c>
      <c r="D236" s="82" t="s">
        <v>24</v>
      </c>
      <c r="E236" s="125" t="s">
        <v>2333</v>
      </c>
    </row>
    <row r="237" spans="1:5">
      <c r="A237" s="15" t="str">
        <f t="shared" ca="1" si="13"/>
        <v>PR.213</v>
      </c>
      <c r="B237" s="190" t="s">
        <v>2347</v>
      </c>
      <c r="C237" s="82" t="s">
        <v>52</v>
      </c>
      <c r="D237" s="82" t="s">
        <v>24</v>
      </c>
      <c r="E237" s="125" t="s">
        <v>2333</v>
      </c>
    </row>
    <row r="238" spans="1:5">
      <c r="A238" s="15" t="str">
        <f t="shared" ca="1" si="13"/>
        <v>PR.214</v>
      </c>
      <c r="B238" s="190" t="s">
        <v>2348</v>
      </c>
      <c r="C238" s="82" t="s">
        <v>52</v>
      </c>
      <c r="D238" s="82" t="s">
        <v>24</v>
      </c>
      <c r="E238" s="125" t="s">
        <v>2333</v>
      </c>
    </row>
    <row r="239" spans="1:5">
      <c r="A239" s="15" t="str">
        <f t="shared" ca="1" si="13"/>
        <v>PR.215</v>
      </c>
      <c r="B239" s="190" t="s">
        <v>2349</v>
      </c>
      <c r="C239" s="82" t="s">
        <v>52</v>
      </c>
      <c r="D239" s="82" t="s">
        <v>24</v>
      </c>
      <c r="E239" s="125" t="s">
        <v>2333</v>
      </c>
    </row>
    <row r="240" spans="1:5">
      <c r="A240" s="15" t="str">
        <f t="shared" ca="1" si="13"/>
        <v>PR.216</v>
      </c>
      <c r="B240" s="190" t="s">
        <v>2350</v>
      </c>
      <c r="C240" s="82" t="s">
        <v>52</v>
      </c>
      <c r="D240" s="82" t="s">
        <v>24</v>
      </c>
      <c r="E240" s="125" t="s">
        <v>2333</v>
      </c>
    </row>
    <row r="241" spans="1:5">
      <c r="A241" s="15" t="str">
        <f t="shared" ca="1" si="13"/>
        <v>PR.217</v>
      </c>
      <c r="B241" s="190" t="s">
        <v>2351</v>
      </c>
      <c r="C241" s="82" t="s">
        <v>52</v>
      </c>
      <c r="D241" s="82" t="s">
        <v>24</v>
      </c>
      <c r="E241" s="125" t="s">
        <v>2333</v>
      </c>
    </row>
    <row r="242" spans="1:5">
      <c r="A242" s="15" t="str">
        <f t="shared" ca="1" si="13"/>
        <v>PR.218</v>
      </c>
      <c r="B242" s="190" t="s">
        <v>2352</v>
      </c>
      <c r="C242" s="82" t="s">
        <v>52</v>
      </c>
      <c r="D242" s="82" t="s">
        <v>24</v>
      </c>
      <c r="E242" s="125" t="s">
        <v>2333</v>
      </c>
    </row>
    <row r="243" spans="1:5">
      <c r="A243" s="15" t="str">
        <f ca="1">IF(ISNUMBER(VALUE(RIGHT(INDIRECT(ADDRESS(ROW()-1,COLUMN())),1))),("PR."&amp;RIGHT(INDIRECT(ADDRESS(ROW()-1,COLUMN())),LEN(INDIRECT(ADDRESS(ROW()-1,COLUMN())))-FIND(".",INDIRECT(ADDRESS(ROW()-1,COLUMN()))))+1),("PR."&amp;RIGHT(INDIRECT(ADDRESS(ROW()-2,COLUMN())),LEN(INDIRECT(ADDRESS(ROW()-2,COLUMN())))-FIND(".",INDIRECT(ADDRESS(ROW()-2,COLUMN()))))+1))</f>
        <v>PR.219</v>
      </c>
      <c r="B243" s="190" t="s">
        <v>2353</v>
      </c>
      <c r="C243" s="82" t="s">
        <v>52</v>
      </c>
      <c r="D243" s="82" t="s">
        <v>24</v>
      </c>
      <c r="E243" s="125" t="s">
        <v>2333</v>
      </c>
    </row>
    <row r="244" spans="1:5">
      <c r="A244" s="15" t="str">
        <f ca="1">IF(ISNUMBER(VALUE(RIGHT(INDIRECT(ADDRESS(ROW()-1,COLUMN())),1))),("PR."&amp;RIGHT(INDIRECT(ADDRESS(ROW()-1,COLUMN())),LEN(INDIRECT(ADDRESS(ROW()-1,COLUMN())))-FIND(".",INDIRECT(ADDRESS(ROW()-1,COLUMN()))))+1),("PR."&amp;RIGHT(INDIRECT(ADDRESS(ROW()-2,COLUMN())),LEN(INDIRECT(ADDRESS(ROW()-2,COLUMN())))-FIND(".",INDIRECT(ADDRESS(ROW()-2,COLUMN()))))+1))</f>
        <v>PR.220</v>
      </c>
      <c r="B244" s="190" t="s">
        <v>2354</v>
      </c>
      <c r="C244" s="82" t="s">
        <v>52</v>
      </c>
      <c r="D244" s="82" t="s">
        <v>24</v>
      </c>
      <c r="E244" s="125" t="s">
        <v>2333</v>
      </c>
    </row>
    <row r="245" spans="1:5" ht="15.75" customHeight="1">
      <c r="A245" s="15" t="str">
        <f ca="1">IF(ISNUMBER(VALUE(RIGHT(INDIRECT(ADDRESS(ROW()-1,COLUMN())),1))),("PR."&amp;RIGHT(INDIRECT(ADDRESS(ROW()-1,COLUMN())),LEN(INDIRECT(ADDRESS(ROW()-1,COLUMN())))-FIND(".",INDIRECT(ADDRESS(ROW()-1,COLUMN()))))+1),("PR."&amp;RIGHT(INDIRECT(ADDRESS(ROW()-2,COLUMN())),LEN(INDIRECT(ADDRESS(ROW()-2,COLUMN())))-FIND(".",INDIRECT(ADDRESS(ROW()-2,COLUMN()))))+1))</f>
        <v>PR.221</v>
      </c>
      <c r="B245" s="190" t="s">
        <v>2355</v>
      </c>
      <c r="C245" s="82" t="s">
        <v>52</v>
      </c>
      <c r="D245" s="82" t="s">
        <v>24</v>
      </c>
      <c r="E245" s="125" t="s">
        <v>2333</v>
      </c>
    </row>
    <row r="246" spans="1:5">
      <c r="A246" s="15" t="str">
        <f t="shared" ca="1" si="13"/>
        <v>PR.222</v>
      </c>
      <c r="B246" s="190" t="s">
        <v>2356</v>
      </c>
      <c r="C246" s="82" t="s">
        <v>52</v>
      </c>
      <c r="D246" s="82" t="s">
        <v>24</v>
      </c>
      <c r="E246" s="125" t="s">
        <v>2333</v>
      </c>
    </row>
    <row r="247" spans="1:5" ht="24.95">
      <c r="A247" s="15" t="str">
        <f t="shared" ca="1" si="13"/>
        <v>PR.223</v>
      </c>
      <c r="B247" s="18" t="s">
        <v>2357</v>
      </c>
      <c r="C247" s="82" t="s">
        <v>52</v>
      </c>
      <c r="D247" s="82" t="s">
        <v>24</v>
      </c>
      <c r="E247" s="125"/>
    </row>
    <row r="248" spans="1:5">
      <c r="A248" s="15" t="str">
        <f t="shared" ca="1" si="13"/>
        <v>PR.224</v>
      </c>
      <c r="B248" s="18" t="s">
        <v>2358</v>
      </c>
      <c r="C248" s="82" t="s">
        <v>52</v>
      </c>
      <c r="D248" s="82" t="s">
        <v>24</v>
      </c>
      <c r="E248" s="125"/>
    </row>
    <row r="249" spans="1:5" ht="24.95">
      <c r="A249" s="15" t="str">
        <f t="shared" ca="1" si="13"/>
        <v>PR.225</v>
      </c>
      <c r="B249" s="18" t="s">
        <v>2359</v>
      </c>
      <c r="C249" s="82" t="s">
        <v>52</v>
      </c>
      <c r="D249" s="82" t="s">
        <v>24</v>
      </c>
      <c r="E249" s="125" t="s">
        <v>2333</v>
      </c>
    </row>
    <row r="250" spans="1:5" ht="24.95">
      <c r="A250" s="15" t="str">
        <f t="shared" ca="1" si="13"/>
        <v>PR.226</v>
      </c>
      <c r="B250" s="18" t="s">
        <v>2360</v>
      </c>
      <c r="C250" s="82" t="s">
        <v>52</v>
      </c>
      <c r="D250" s="82" t="s">
        <v>24</v>
      </c>
      <c r="E250" s="125"/>
    </row>
    <row r="251" spans="1:5">
      <c r="A251" s="15" t="str">
        <f t="shared" ca="1" si="13"/>
        <v>PR.227</v>
      </c>
      <c r="B251" s="48" t="s">
        <v>2361</v>
      </c>
      <c r="C251" s="82" t="s">
        <v>52</v>
      </c>
      <c r="D251" s="82" t="s">
        <v>24</v>
      </c>
      <c r="E251" s="125"/>
    </row>
    <row r="252" spans="1:5" ht="17.25" customHeight="1">
      <c r="A252" s="15" t="str">
        <f t="shared" ca="1" si="13"/>
        <v>PR.228</v>
      </c>
      <c r="B252" s="19" t="s">
        <v>2362</v>
      </c>
      <c r="C252" s="82" t="s">
        <v>52</v>
      </c>
      <c r="D252" s="82" t="s">
        <v>24</v>
      </c>
      <c r="E252" s="125"/>
    </row>
    <row r="253" spans="1:5" ht="24.95">
      <c r="A253" s="15" t="str">
        <f t="shared" ca="1" si="13"/>
        <v>PR.229</v>
      </c>
      <c r="B253" s="48" t="s">
        <v>2363</v>
      </c>
      <c r="C253" s="82" t="s">
        <v>52</v>
      </c>
      <c r="D253" s="82" t="s">
        <v>24</v>
      </c>
      <c r="E253" s="125"/>
    </row>
    <row r="254" spans="1:5" ht="24.95">
      <c r="A254" s="15" t="str">
        <f t="shared" ca="1" si="13"/>
        <v>PR.230</v>
      </c>
      <c r="B254" s="48" t="s">
        <v>2364</v>
      </c>
      <c r="C254" s="82" t="s">
        <v>52</v>
      </c>
      <c r="D254" s="82" t="s">
        <v>24</v>
      </c>
      <c r="E254" s="125"/>
    </row>
    <row r="255" spans="1:5">
      <c r="A255" s="15" t="str">
        <f t="shared" ca="1" si="13"/>
        <v>PR.231</v>
      </c>
      <c r="B255" s="16" t="s">
        <v>2365</v>
      </c>
      <c r="C255" s="82" t="s">
        <v>52</v>
      </c>
      <c r="D255" s="82" t="s">
        <v>24</v>
      </c>
      <c r="E255" s="125"/>
    </row>
    <row r="256" spans="1:5">
      <c r="A256" s="15" t="str">
        <f t="shared" ca="1" si="13"/>
        <v>PR.232</v>
      </c>
      <c r="B256" s="151" t="s">
        <v>2366</v>
      </c>
      <c r="C256" s="82" t="s">
        <v>52</v>
      </c>
      <c r="D256" s="82" t="s">
        <v>24</v>
      </c>
      <c r="E256" s="125"/>
    </row>
    <row r="257" spans="1:6" ht="40.5" customHeight="1">
      <c r="A257" s="15" t="str">
        <f t="shared" ca="1" si="13"/>
        <v>PR.233</v>
      </c>
      <c r="B257" s="151" t="s">
        <v>2367</v>
      </c>
      <c r="C257" s="82" t="s">
        <v>52</v>
      </c>
      <c r="D257" s="82" t="s">
        <v>24</v>
      </c>
      <c r="E257" s="125"/>
    </row>
    <row r="258" spans="1:6" ht="24.95">
      <c r="A258" s="15" t="str">
        <f t="shared" ca="1" si="13"/>
        <v>PR.234</v>
      </c>
      <c r="B258" s="151" t="s">
        <v>2368</v>
      </c>
      <c r="C258" s="82" t="s">
        <v>52</v>
      </c>
      <c r="D258" s="82" t="s">
        <v>24</v>
      </c>
      <c r="E258" s="125"/>
    </row>
    <row r="259" spans="1:6">
      <c r="A259" s="15" t="str">
        <f t="shared" ca="1" si="13"/>
        <v>PR.235</v>
      </c>
      <c r="B259" s="151" t="s">
        <v>2369</v>
      </c>
      <c r="C259" s="82" t="s">
        <v>52</v>
      </c>
      <c r="D259" s="82" t="s">
        <v>24</v>
      </c>
      <c r="E259" s="125"/>
    </row>
    <row r="260" spans="1:6" ht="24.95">
      <c r="A260" s="15" t="str">
        <f t="shared" ca="1" si="13"/>
        <v>PR.236</v>
      </c>
      <c r="B260" s="151" t="s">
        <v>2370</v>
      </c>
      <c r="C260" s="82" t="s">
        <v>52</v>
      </c>
      <c r="D260" s="82" t="s">
        <v>24</v>
      </c>
      <c r="E260" s="125"/>
    </row>
    <row r="261" spans="1:6" ht="24.95">
      <c r="A261" s="15" t="str">
        <f t="shared" ca="1" si="13"/>
        <v>PR.237</v>
      </c>
      <c r="B261" s="19" t="s">
        <v>2371</v>
      </c>
      <c r="C261" s="82" t="s">
        <v>52</v>
      </c>
      <c r="D261" s="82" t="s">
        <v>24</v>
      </c>
      <c r="E261" s="125"/>
    </row>
    <row r="262" spans="1:6" ht="42" customHeight="1">
      <c r="A262" s="15" t="str">
        <f t="shared" ca="1" si="13"/>
        <v>PR.238</v>
      </c>
      <c r="B262" s="19" t="s">
        <v>2372</v>
      </c>
      <c r="C262" s="82" t="s">
        <v>52</v>
      </c>
      <c r="D262" s="82" t="s">
        <v>24</v>
      </c>
      <c r="E262" s="125"/>
    </row>
    <row r="263" spans="1:6">
      <c r="A263" s="15" t="str">
        <f t="shared" ca="1" si="13"/>
        <v>PR.239</v>
      </c>
      <c r="B263" s="18" t="s">
        <v>2373</v>
      </c>
      <c r="C263" s="82" t="s">
        <v>52</v>
      </c>
      <c r="D263" s="82" t="s">
        <v>24</v>
      </c>
      <c r="E263" s="87"/>
      <c r="F263" s="252"/>
    </row>
    <row r="264" spans="1:6">
      <c r="A264" s="15" t="str">
        <f t="shared" ca="1" si="13"/>
        <v>PR.240</v>
      </c>
      <c r="B264" s="18" t="s">
        <v>2374</v>
      </c>
      <c r="C264" s="82" t="s">
        <v>52</v>
      </c>
      <c r="D264" s="82" t="s">
        <v>24</v>
      </c>
      <c r="E264" s="125"/>
    </row>
    <row r="265" spans="1:6" ht="24.95">
      <c r="A265" s="15" t="str">
        <f t="shared" ca="1" si="13"/>
        <v>PR.241</v>
      </c>
      <c r="B265" s="18" t="s">
        <v>2375</v>
      </c>
      <c r="C265" s="82" t="s">
        <v>52</v>
      </c>
      <c r="D265" s="82" t="s">
        <v>24</v>
      </c>
      <c r="E265" s="125"/>
    </row>
    <row r="266" spans="1:6" ht="17.25" customHeight="1">
      <c r="A266" s="15" t="str">
        <f t="shared" ca="1" si="13"/>
        <v>PR.242</v>
      </c>
      <c r="B266" s="18" t="s">
        <v>2376</v>
      </c>
      <c r="C266" s="82" t="s">
        <v>52</v>
      </c>
      <c r="D266" s="82" t="s">
        <v>24</v>
      </c>
      <c r="E266" s="125"/>
    </row>
    <row r="267" spans="1:6">
      <c r="A267" s="68" t="s">
        <v>2377</v>
      </c>
      <c r="B267" s="67"/>
      <c r="C267" s="67"/>
      <c r="D267" s="67"/>
      <c r="E267" s="67"/>
    </row>
    <row r="268" spans="1:6" customFormat="1" ht="14.45">
      <c r="A268" s="15" t="str">
        <f t="shared" ref="A268:A275" ca="1" si="14">IF(ISNUMBER(VALUE(RIGHT(INDIRECT(ADDRESS(ROW()-1,COLUMN())),1))),("RA."&amp;RIGHT(INDIRECT(ADDRESS(ROW()-1,COLUMN())),LEN(INDIRECT(ADDRESS(ROW()-1,COLUMN())))-FIND(".",INDIRECT(ADDRESS(ROW()-1,COLUMN()))))+1),("RA."&amp;RIGHT(INDIRECT(ADDRESS(ROW()-2,COLUMN())),LEN(INDIRECT(ADDRESS(ROW()-2,COLUMN())))-FIND(".",INDIRECT(ADDRESS(ROW()-2,COLUMN()))))+1))</f>
        <v>RA.243</v>
      </c>
      <c r="B268" s="18" t="s">
        <v>2378</v>
      </c>
      <c r="C268" s="82" t="s">
        <v>52</v>
      </c>
      <c r="D268" s="82" t="s">
        <v>24</v>
      </c>
      <c r="E268" s="16"/>
    </row>
    <row r="269" spans="1:6" customFormat="1" ht="14.45">
      <c r="A269" s="15" t="str">
        <f t="shared" ca="1" si="14"/>
        <v>RA.244</v>
      </c>
      <c r="B269" s="18" t="s">
        <v>2379</v>
      </c>
      <c r="C269" s="82" t="s">
        <v>52</v>
      </c>
      <c r="D269" s="82" t="s">
        <v>24</v>
      </c>
      <c r="E269" s="16"/>
    </row>
    <row r="270" spans="1:6" customFormat="1" ht="14.45">
      <c r="A270" s="15" t="str">
        <f t="shared" ca="1" si="14"/>
        <v>RA.245</v>
      </c>
      <c r="B270" s="18" t="s">
        <v>2380</v>
      </c>
      <c r="C270" s="82" t="s">
        <v>52</v>
      </c>
      <c r="D270" s="82" t="s">
        <v>24</v>
      </c>
      <c r="E270" s="16"/>
    </row>
    <row r="271" spans="1:6" customFormat="1" ht="14.45">
      <c r="A271" s="15" t="str">
        <f t="shared" ca="1" si="14"/>
        <v>RA.246</v>
      </c>
      <c r="B271" s="18" t="s">
        <v>2381</v>
      </c>
      <c r="C271" s="82" t="s">
        <v>52</v>
      </c>
      <c r="D271" s="82" t="s">
        <v>24</v>
      </c>
      <c r="E271" s="16"/>
    </row>
    <row r="272" spans="1:6" customFormat="1" ht="14.45">
      <c r="A272" s="15" t="str">
        <f t="shared" ca="1" si="14"/>
        <v>RA.247</v>
      </c>
      <c r="B272" s="18" t="s">
        <v>2382</v>
      </c>
      <c r="C272" s="82" t="s">
        <v>52</v>
      </c>
      <c r="D272" s="82" t="s">
        <v>24</v>
      </c>
      <c r="E272" s="16"/>
    </row>
    <row r="273" spans="1:6" customFormat="1" ht="14.45">
      <c r="A273" s="15" t="str">
        <f t="shared" ca="1" si="14"/>
        <v>RA.248</v>
      </c>
      <c r="B273" s="18" t="s">
        <v>2383</v>
      </c>
      <c r="C273" s="82" t="s">
        <v>52</v>
      </c>
      <c r="D273" s="82" t="s">
        <v>24</v>
      </c>
      <c r="E273" s="16"/>
    </row>
    <row r="274" spans="1:6" customFormat="1" ht="14.45">
      <c r="A274" s="15" t="str">
        <f t="shared" ca="1" si="14"/>
        <v>RA.249</v>
      </c>
      <c r="B274" s="18" t="s">
        <v>2384</v>
      </c>
      <c r="C274" s="82" t="s">
        <v>52</v>
      </c>
      <c r="D274" s="82" t="s">
        <v>24</v>
      </c>
      <c r="E274" s="16"/>
    </row>
    <row r="275" spans="1:6" customFormat="1" ht="14.45">
      <c r="A275" s="15" t="str">
        <f t="shared" ca="1" si="14"/>
        <v>RA.250</v>
      </c>
      <c r="B275" s="18" t="s">
        <v>928</v>
      </c>
      <c r="C275" s="82" t="s">
        <v>52</v>
      </c>
      <c r="D275" s="82" t="s">
        <v>24</v>
      </c>
      <c r="E275" s="16"/>
    </row>
    <row r="276" spans="1:6" customFormat="1" ht="27" customHeight="1">
      <c r="A276" s="505" t="s">
        <v>2385</v>
      </c>
      <c r="B276" s="505"/>
      <c r="C276" s="293"/>
      <c r="D276" s="293"/>
      <c r="E276" s="16"/>
    </row>
    <row r="277" spans="1:6" customFormat="1" ht="14.45">
      <c r="A277" s="15" t="str">
        <f t="shared" ref="A277:A280" ca="1" si="15">IF(ISNUMBER(VALUE(RIGHT(INDIRECT(ADDRESS(ROW()-1,COLUMN())),1))),("RA."&amp;RIGHT(INDIRECT(ADDRESS(ROW()-1,COLUMN())),LEN(INDIRECT(ADDRESS(ROW()-1,COLUMN())))-FIND(".",INDIRECT(ADDRESS(ROW()-1,COLUMN()))))+1),("RA."&amp;RIGHT(INDIRECT(ADDRESS(ROW()-2,COLUMN())),LEN(INDIRECT(ADDRESS(ROW()-2,COLUMN())))-FIND(".",INDIRECT(ADDRESS(ROW()-2,COLUMN()))))+1))</f>
        <v>RA.251</v>
      </c>
      <c r="B277" s="17" t="s">
        <v>2386</v>
      </c>
      <c r="C277" s="82" t="s">
        <v>52</v>
      </c>
      <c r="D277" s="82" t="s">
        <v>24</v>
      </c>
      <c r="E277" s="16"/>
    </row>
    <row r="278" spans="1:6" customFormat="1" ht="14.45">
      <c r="A278" s="15" t="str">
        <f t="shared" ca="1" si="15"/>
        <v>RA.252</v>
      </c>
      <c r="B278" s="17" t="s">
        <v>2387</v>
      </c>
      <c r="C278" s="82" t="s">
        <v>52</v>
      </c>
      <c r="D278" s="82" t="s">
        <v>24</v>
      </c>
      <c r="E278" s="16"/>
    </row>
    <row r="279" spans="1:6" customFormat="1" ht="14.45">
      <c r="A279" s="15" t="str">
        <f t="shared" ca="1" si="15"/>
        <v>RA.253</v>
      </c>
      <c r="B279" s="17" t="s">
        <v>2388</v>
      </c>
      <c r="C279" s="82" t="s">
        <v>52</v>
      </c>
      <c r="D279" s="82" t="s">
        <v>24</v>
      </c>
      <c r="E279" s="16"/>
    </row>
    <row r="280" spans="1:6" customFormat="1" ht="39" customHeight="1">
      <c r="A280" s="15" t="str">
        <f t="shared" ca="1" si="15"/>
        <v>RA.254</v>
      </c>
      <c r="B280" s="47" t="s">
        <v>923</v>
      </c>
      <c r="C280" s="82" t="s">
        <v>52</v>
      </c>
      <c r="D280" s="82" t="s">
        <v>24</v>
      </c>
      <c r="E280" s="231"/>
    </row>
    <row r="281" spans="1:6" ht="24.95">
      <c r="A281" s="15" t="str">
        <f t="shared" ref="A281:A304" ca="1" si="16">IF(ISNUMBER(VALUE(RIGHT(INDIRECT(ADDRESS(ROW()-1,COLUMN())),1))),("PR."&amp;RIGHT(INDIRECT(ADDRESS(ROW()-1,COLUMN())),LEN(INDIRECT(ADDRESS(ROW()-1,COLUMN())))-FIND(".",INDIRECT(ADDRESS(ROW()-1,COLUMN()))))+1),("PR."&amp;RIGHT(INDIRECT(ADDRESS(ROW()-2,COLUMN())),LEN(INDIRECT(ADDRESS(ROW()-2,COLUMN())))-FIND(".",INDIRECT(ADDRESS(ROW()-2,COLUMN()))))+1))</f>
        <v>PR.255</v>
      </c>
      <c r="B281" s="18" t="s">
        <v>2389</v>
      </c>
      <c r="C281" s="82" t="s">
        <v>52</v>
      </c>
      <c r="D281" s="82" t="s">
        <v>24</v>
      </c>
      <c r="E281" s="134"/>
    </row>
    <row r="282" spans="1:6" ht="33" customHeight="1">
      <c r="A282" s="15" t="str">
        <f t="shared" ca="1" si="16"/>
        <v>PR.256</v>
      </c>
      <c r="B282" s="317" t="s">
        <v>2390</v>
      </c>
      <c r="C282" s="82" t="s">
        <v>52</v>
      </c>
      <c r="D282" s="82" t="s">
        <v>33</v>
      </c>
      <c r="E282" s="125" t="s">
        <v>2391</v>
      </c>
    </row>
    <row r="283" spans="1:6">
      <c r="A283" s="15" t="str">
        <f t="shared" ca="1" si="16"/>
        <v>PR.257</v>
      </c>
      <c r="B283" s="48" t="s">
        <v>2392</v>
      </c>
      <c r="C283" s="82" t="s">
        <v>52</v>
      </c>
      <c r="D283" s="82" t="s">
        <v>24</v>
      </c>
      <c r="E283" s="125"/>
    </row>
    <row r="284" spans="1:6">
      <c r="A284" s="15" t="str">
        <f ca="1">IF(ISNUMBER(VALUE(RIGHT(INDIRECT(ADDRESS(ROW()-1,COLUMN())),1))),("PR."&amp;RIGHT(INDIRECT(ADDRESS(ROW()-1,COLUMN())),LEN(INDIRECT(ADDRESS(ROW()-1,COLUMN())))-FIND(".",INDIRECT(ADDRESS(ROW()-1,COLUMN()))))+1),("PR."&amp;RIGHT(INDIRECT(ADDRESS(ROW()-2,COLUMN())),LEN(INDIRECT(ADDRESS(ROW()-2,COLUMN())))-FIND(".",INDIRECT(ADDRESS(ROW()-2,COLUMN()))))+1))</f>
        <v>PR.258</v>
      </c>
      <c r="B284" s="48" t="s">
        <v>2393</v>
      </c>
      <c r="C284" s="82" t="s">
        <v>52</v>
      </c>
      <c r="D284" s="82" t="s">
        <v>24</v>
      </c>
      <c r="E284" s="125"/>
    </row>
    <row r="285" spans="1:6" ht="24.95">
      <c r="A285" s="15" t="str">
        <f t="shared" ca="1" si="16"/>
        <v>PR.259</v>
      </c>
      <c r="B285" s="18" t="s">
        <v>2394</v>
      </c>
      <c r="C285" s="82" t="s">
        <v>52</v>
      </c>
      <c r="D285" s="82" t="s">
        <v>24</v>
      </c>
      <c r="E285" s="125"/>
    </row>
    <row r="286" spans="1:6" ht="24.95">
      <c r="A286" s="15" t="str">
        <f t="shared" ca="1" si="16"/>
        <v>PR.260</v>
      </c>
      <c r="B286" s="318" t="s">
        <v>2395</v>
      </c>
      <c r="C286" s="82" t="s">
        <v>52</v>
      </c>
      <c r="D286" s="82" t="s">
        <v>24</v>
      </c>
      <c r="E286" s="125"/>
    </row>
    <row r="287" spans="1:6">
      <c r="A287" s="15" t="str">
        <f t="shared" ca="1" si="16"/>
        <v>PR.261</v>
      </c>
      <c r="B287" s="294" t="s">
        <v>2396</v>
      </c>
      <c r="C287" s="82" t="s">
        <v>52</v>
      </c>
      <c r="D287" s="82" t="s">
        <v>24</v>
      </c>
      <c r="E287" s="125"/>
    </row>
    <row r="288" spans="1:6" s="263" customFormat="1" ht="24.95">
      <c r="A288" s="15" t="str">
        <f t="shared" ca="1" si="16"/>
        <v>PR.262</v>
      </c>
      <c r="B288" s="19" t="s">
        <v>2397</v>
      </c>
      <c r="C288" s="82" t="s">
        <v>52</v>
      </c>
      <c r="D288" s="82" t="s">
        <v>24</v>
      </c>
      <c r="E288" s="125"/>
      <c r="F288" s="9"/>
    </row>
    <row r="289" spans="1:5" ht="24.95">
      <c r="A289" s="15" t="str">
        <f t="shared" ca="1" si="16"/>
        <v>PR.263</v>
      </c>
      <c r="B289" s="18" t="s">
        <v>2398</v>
      </c>
      <c r="C289" s="82" t="s">
        <v>52</v>
      </c>
      <c r="D289" s="82" t="s">
        <v>24</v>
      </c>
      <c r="E289" s="125"/>
    </row>
    <row r="290" spans="1:5">
      <c r="A290" s="15" t="str">
        <f t="shared" ca="1" si="16"/>
        <v>PR.264</v>
      </c>
      <c r="B290" s="295" t="s">
        <v>2399</v>
      </c>
      <c r="C290" s="82" t="s">
        <v>52</v>
      </c>
      <c r="D290" s="82" t="s">
        <v>24</v>
      </c>
      <c r="E290" s="125"/>
    </row>
    <row r="291" spans="1:5">
      <c r="A291" s="15" t="str">
        <f t="shared" ca="1" si="16"/>
        <v>PR.265</v>
      </c>
      <c r="B291" s="295" t="s">
        <v>2400</v>
      </c>
      <c r="C291" s="82" t="s">
        <v>52</v>
      </c>
      <c r="D291" s="82" t="s">
        <v>24</v>
      </c>
      <c r="E291" s="125"/>
    </row>
    <row r="292" spans="1:5">
      <c r="A292" s="15" t="str">
        <f t="shared" ca="1" si="16"/>
        <v>PR.266</v>
      </c>
      <c r="B292" s="295" t="s">
        <v>2401</v>
      </c>
      <c r="C292" s="82" t="s">
        <v>52</v>
      </c>
      <c r="D292" s="82" t="s">
        <v>24</v>
      </c>
      <c r="E292" s="125"/>
    </row>
    <row r="293" spans="1:5">
      <c r="A293" s="15" t="str">
        <f t="shared" ca="1" si="16"/>
        <v>PR.267</v>
      </c>
      <c r="B293" s="19" t="s">
        <v>2402</v>
      </c>
      <c r="C293" s="82" t="s">
        <v>52</v>
      </c>
      <c r="D293" s="82" t="s">
        <v>24</v>
      </c>
      <c r="E293" s="125"/>
    </row>
    <row r="294" spans="1:5">
      <c r="A294" s="15" t="str">
        <f t="shared" ca="1" si="16"/>
        <v>PR.268</v>
      </c>
      <c r="B294" s="18" t="s">
        <v>2403</v>
      </c>
      <c r="C294" s="82" t="s">
        <v>52</v>
      </c>
      <c r="D294" s="82" t="s">
        <v>24</v>
      </c>
      <c r="E294" s="125"/>
    </row>
    <row r="295" spans="1:5">
      <c r="A295" s="15" t="str">
        <f t="shared" ca="1" si="16"/>
        <v>PR.269</v>
      </c>
      <c r="B295" s="18" t="s">
        <v>2404</v>
      </c>
      <c r="C295" s="82" t="s">
        <v>52</v>
      </c>
      <c r="D295" s="82" t="s">
        <v>24</v>
      </c>
      <c r="E295" s="125"/>
    </row>
    <row r="296" spans="1:5">
      <c r="A296" s="15" t="str">
        <f t="shared" ca="1" si="16"/>
        <v>PR.270</v>
      </c>
      <c r="B296" s="18" t="s">
        <v>2405</v>
      </c>
      <c r="C296" s="82" t="s">
        <v>52</v>
      </c>
      <c r="D296" s="82" t="s">
        <v>24</v>
      </c>
      <c r="E296" s="125"/>
    </row>
    <row r="297" spans="1:5">
      <c r="A297" s="15" t="str">
        <f t="shared" ca="1" si="16"/>
        <v>PR.271</v>
      </c>
      <c r="B297" s="295" t="s">
        <v>2378</v>
      </c>
      <c r="C297" s="82" t="s">
        <v>52</v>
      </c>
      <c r="D297" s="82" t="s">
        <v>24</v>
      </c>
      <c r="E297" s="125"/>
    </row>
    <row r="298" spans="1:5">
      <c r="A298" s="15" t="str">
        <f t="shared" ca="1" si="16"/>
        <v>PR.272</v>
      </c>
      <c r="B298" s="294" t="s">
        <v>2379</v>
      </c>
      <c r="C298" s="82" t="s">
        <v>52</v>
      </c>
      <c r="D298" s="82" t="s">
        <v>24</v>
      </c>
      <c r="E298" s="125"/>
    </row>
    <row r="299" spans="1:5">
      <c r="A299" s="15" t="str">
        <f t="shared" ca="1" si="16"/>
        <v>PR.273</v>
      </c>
      <c r="B299" s="294" t="s">
        <v>2380</v>
      </c>
      <c r="C299" s="82" t="s">
        <v>52</v>
      </c>
      <c r="D299" s="82" t="s">
        <v>24</v>
      </c>
      <c r="E299" s="125"/>
    </row>
    <row r="300" spans="1:5">
      <c r="A300" s="15" t="str">
        <f t="shared" ca="1" si="16"/>
        <v>PR.274</v>
      </c>
      <c r="B300" s="295" t="s">
        <v>2381</v>
      </c>
      <c r="C300" s="82" t="s">
        <v>52</v>
      </c>
      <c r="D300" s="82" t="s">
        <v>24</v>
      </c>
      <c r="E300" s="125"/>
    </row>
    <row r="301" spans="1:5" ht="24.95">
      <c r="A301" s="15" t="str">
        <f t="shared" ca="1" si="16"/>
        <v>PR.275</v>
      </c>
      <c r="B301" s="18" t="s">
        <v>2406</v>
      </c>
      <c r="C301" s="82" t="s">
        <v>52</v>
      </c>
      <c r="D301" s="82" t="s">
        <v>24</v>
      </c>
      <c r="E301" s="125"/>
    </row>
    <row r="302" spans="1:5">
      <c r="A302" s="15" t="str">
        <f t="shared" ca="1" si="16"/>
        <v>PR.276</v>
      </c>
      <c r="B302" s="18" t="s">
        <v>2407</v>
      </c>
      <c r="C302" s="82" t="s">
        <v>52</v>
      </c>
      <c r="D302" s="82" t="s">
        <v>24</v>
      </c>
      <c r="E302" s="125"/>
    </row>
    <row r="303" spans="1:5" ht="28.5" customHeight="1">
      <c r="A303" s="15" t="str">
        <f t="shared" ca="1" si="16"/>
        <v>PR.277</v>
      </c>
      <c r="B303" s="18" t="s">
        <v>2408</v>
      </c>
      <c r="C303" s="82" t="s">
        <v>52</v>
      </c>
      <c r="D303" s="82" t="s">
        <v>24</v>
      </c>
      <c r="E303" s="125"/>
    </row>
    <row r="304" spans="1:5">
      <c r="A304" s="15" t="str">
        <f t="shared" ca="1" si="16"/>
        <v>PR.278</v>
      </c>
      <c r="B304" s="18" t="s">
        <v>2409</v>
      </c>
      <c r="C304" s="82" t="s">
        <v>52</v>
      </c>
      <c r="D304" s="82" t="s">
        <v>24</v>
      </c>
      <c r="E304" s="296"/>
    </row>
    <row r="305" spans="1:5" ht="26.45" customHeight="1">
      <c r="A305" s="505" t="s">
        <v>2410</v>
      </c>
      <c r="B305" s="505"/>
      <c r="C305" s="82"/>
      <c r="D305" s="82"/>
      <c r="E305" s="125"/>
    </row>
    <row r="306" spans="1:5">
      <c r="A306" s="15" t="str">
        <f ca="1">IF(ISNUMBER(VALUE(RIGHT(INDIRECT(ADDRESS(ROW()-1,COLUMN())),1))),("PR."&amp;RIGHT(INDIRECT(ADDRESS(ROW()-1,COLUMN())),LEN(INDIRECT(ADDRESS(ROW()-1,COLUMN())))-FIND(".",INDIRECT(ADDRESS(ROW()-1,COLUMN()))))+1),("PR."&amp;RIGHT(INDIRECT(ADDRESS(ROW()-2,COLUMN())),LEN(INDIRECT(ADDRESS(ROW()-2,COLUMN())))-FIND(".",INDIRECT(ADDRESS(ROW()-2,COLUMN()))))+1))</f>
        <v>PR.279</v>
      </c>
      <c r="B306" s="178" t="s">
        <v>2411</v>
      </c>
      <c r="C306" s="82" t="s">
        <v>52</v>
      </c>
      <c r="D306" s="82" t="s">
        <v>24</v>
      </c>
      <c r="E306" s="125"/>
    </row>
    <row r="307" spans="1:5">
      <c r="A307" s="15" t="str">
        <f t="shared" ref="A307:A310" ca="1" si="17">IF(ISNUMBER(VALUE(RIGHT(INDIRECT(ADDRESS(ROW()-1,COLUMN())),1))),("PR."&amp;RIGHT(INDIRECT(ADDRESS(ROW()-1,COLUMN())),LEN(INDIRECT(ADDRESS(ROW()-1,COLUMN())))-FIND(".",INDIRECT(ADDRESS(ROW()-1,COLUMN()))))+1),("PR."&amp;RIGHT(INDIRECT(ADDRESS(ROW()-2,COLUMN())),LEN(INDIRECT(ADDRESS(ROW()-2,COLUMN())))-FIND(".",INDIRECT(ADDRESS(ROW()-2,COLUMN()))))+1))</f>
        <v>PR.280</v>
      </c>
      <c r="B307" s="178" t="s">
        <v>2386</v>
      </c>
      <c r="C307" s="82" t="s">
        <v>52</v>
      </c>
      <c r="D307" s="82" t="s">
        <v>24</v>
      </c>
      <c r="E307" s="125"/>
    </row>
    <row r="308" spans="1:5">
      <c r="A308" s="15" t="str">
        <f ca="1">IF(ISNUMBER(VALUE(RIGHT(INDIRECT(ADDRESS(ROW()-1,COLUMN())),1))),("PR."&amp;RIGHT(INDIRECT(ADDRESS(ROW()-1,COLUMN())),LEN(INDIRECT(ADDRESS(ROW()-1,COLUMN())))-FIND(".",INDIRECT(ADDRESS(ROW()-1,COLUMN()))))+1),("PR."&amp;RIGHT(INDIRECT(ADDRESS(ROW()-2,COLUMN())),LEN(INDIRECT(ADDRESS(ROW()-2,COLUMN())))-FIND(".",INDIRECT(ADDRESS(ROW()-2,COLUMN()))))+1))</f>
        <v>PR.281</v>
      </c>
      <c r="B308" s="178" t="s">
        <v>2140</v>
      </c>
      <c r="C308" s="82" t="s">
        <v>52</v>
      </c>
      <c r="D308" s="82" t="s">
        <v>24</v>
      </c>
      <c r="E308" s="125"/>
    </row>
    <row r="309" spans="1:5">
      <c r="A309" s="15" t="str">
        <f t="shared" ca="1" si="17"/>
        <v>PR.282</v>
      </c>
      <c r="B309" s="178" t="s">
        <v>2387</v>
      </c>
      <c r="C309" s="82" t="s">
        <v>52</v>
      </c>
      <c r="D309" s="82" t="s">
        <v>24</v>
      </c>
      <c r="E309" s="125"/>
    </row>
    <row r="310" spans="1:5">
      <c r="A310" s="15" t="str">
        <f t="shared" ca="1" si="17"/>
        <v>PR.283</v>
      </c>
      <c r="B310" s="178" t="s">
        <v>2388</v>
      </c>
      <c r="C310" s="82" t="s">
        <v>52</v>
      </c>
      <c r="D310" s="82" t="s">
        <v>24</v>
      </c>
      <c r="E310" s="125"/>
    </row>
    <row r="311" spans="1:5">
      <c r="A311" s="534" t="s">
        <v>2412</v>
      </c>
      <c r="B311" s="534"/>
      <c r="C311" s="82"/>
      <c r="D311" s="82"/>
      <c r="E311" s="125"/>
    </row>
    <row r="312" spans="1:5">
      <c r="A312" s="15" t="str">
        <f t="shared" ca="1" si="9"/>
        <v>PR.284</v>
      </c>
      <c r="B312" s="310" t="s">
        <v>2413</v>
      </c>
      <c r="C312" s="82" t="s">
        <v>52</v>
      </c>
      <c r="D312" s="82" t="s">
        <v>24</v>
      </c>
      <c r="E312" s="125"/>
    </row>
    <row r="313" spans="1:5">
      <c r="A313" s="15" t="str">
        <f t="shared" ca="1" si="9"/>
        <v>PR.285</v>
      </c>
      <c r="B313" s="189" t="s">
        <v>2414</v>
      </c>
      <c r="C313" s="82" t="s">
        <v>52</v>
      </c>
      <c r="D313" s="82" t="s">
        <v>24</v>
      </c>
      <c r="E313" s="125"/>
    </row>
    <row r="314" spans="1:5">
      <c r="A314" s="15" t="str">
        <f t="shared" ca="1" si="9"/>
        <v>PR.286</v>
      </c>
      <c r="B314" s="178" t="s">
        <v>2415</v>
      </c>
      <c r="C314" s="82" t="s">
        <v>52</v>
      </c>
      <c r="D314" s="82" t="s">
        <v>24</v>
      </c>
      <c r="E314" s="125"/>
    </row>
    <row r="315" spans="1:5">
      <c r="A315" s="15" t="str">
        <f t="shared" ca="1" si="9"/>
        <v>PR.287</v>
      </c>
      <c r="B315" s="178" t="s">
        <v>2416</v>
      </c>
      <c r="C315" s="82" t="s">
        <v>52</v>
      </c>
      <c r="D315" s="82" t="s">
        <v>24</v>
      </c>
      <c r="E315" s="125"/>
    </row>
    <row r="316" spans="1:5">
      <c r="A316" s="15" t="str">
        <f t="shared" ca="1" si="9"/>
        <v>PR.288</v>
      </c>
      <c r="B316" s="189" t="s">
        <v>2417</v>
      </c>
      <c r="C316" s="82" t="s">
        <v>52</v>
      </c>
      <c r="D316" s="82" t="s">
        <v>24</v>
      </c>
      <c r="E316" s="125"/>
    </row>
    <row r="317" spans="1:5">
      <c r="A317" s="15" t="str">
        <f t="shared" ca="1" si="9"/>
        <v>PR.289</v>
      </c>
      <c r="B317" s="189" t="s">
        <v>2418</v>
      </c>
      <c r="C317" s="82" t="s">
        <v>52</v>
      </c>
      <c r="D317" s="82" t="s">
        <v>24</v>
      </c>
      <c r="E317" s="125"/>
    </row>
    <row r="318" spans="1:5">
      <c r="A318" s="15" t="str">
        <f t="shared" ca="1" si="9"/>
        <v>PR.290</v>
      </c>
      <c r="B318" s="189" t="s">
        <v>2419</v>
      </c>
      <c r="C318" s="82" t="s">
        <v>52</v>
      </c>
      <c r="D318" s="82" t="s">
        <v>24</v>
      </c>
      <c r="E318" s="125"/>
    </row>
    <row r="319" spans="1:5">
      <c r="A319" s="15" t="str">
        <f t="shared" ca="1" si="9"/>
        <v>PR.291</v>
      </c>
      <c r="B319" s="178" t="s">
        <v>2420</v>
      </c>
      <c r="C319" s="82" t="s">
        <v>52</v>
      </c>
      <c r="D319" s="82" t="s">
        <v>24</v>
      </c>
      <c r="E319" s="125"/>
    </row>
    <row r="320" spans="1:5">
      <c r="A320" s="15" t="str">
        <f t="shared" ca="1" si="9"/>
        <v>PR.292</v>
      </c>
      <c r="B320" s="189" t="s">
        <v>2421</v>
      </c>
      <c r="C320" s="82" t="s">
        <v>52</v>
      </c>
      <c r="D320" s="82" t="s">
        <v>24</v>
      </c>
      <c r="E320" s="125"/>
    </row>
    <row r="321" spans="1:5">
      <c r="A321" s="15" t="str">
        <f t="shared" ca="1" si="9"/>
        <v>PR.293</v>
      </c>
      <c r="B321" s="189" t="s">
        <v>2422</v>
      </c>
      <c r="C321" s="82" t="s">
        <v>52</v>
      </c>
      <c r="D321" s="82" t="s">
        <v>24</v>
      </c>
      <c r="E321" s="125"/>
    </row>
    <row r="322" spans="1:5">
      <c r="A322" s="15" t="str">
        <f t="shared" ca="1" si="9"/>
        <v>PR.294</v>
      </c>
      <c r="B322" s="178" t="s">
        <v>2423</v>
      </c>
      <c r="C322" s="82" t="s">
        <v>52</v>
      </c>
      <c r="D322" s="82" t="s">
        <v>24</v>
      </c>
      <c r="E322" s="125"/>
    </row>
    <row r="323" spans="1:5">
      <c r="A323" s="15" t="str">
        <f t="shared" ca="1" si="9"/>
        <v>PR.295</v>
      </c>
      <c r="B323" s="178" t="s">
        <v>2424</v>
      </c>
      <c r="C323" s="82" t="s">
        <v>52</v>
      </c>
      <c r="D323" s="82" t="s">
        <v>24</v>
      </c>
      <c r="E323" s="125"/>
    </row>
    <row r="324" spans="1:5">
      <c r="A324" s="15" t="str">
        <f t="shared" ca="1" si="9"/>
        <v>PR.296</v>
      </c>
      <c r="B324" s="178" t="s">
        <v>2425</v>
      </c>
      <c r="C324" s="82" t="s">
        <v>52</v>
      </c>
      <c r="D324" s="82" t="s">
        <v>24</v>
      </c>
      <c r="E324" s="125"/>
    </row>
    <row r="325" spans="1:5">
      <c r="A325" s="15" t="str">
        <f t="shared" ca="1" si="9"/>
        <v>PR.297</v>
      </c>
      <c r="B325" s="189" t="s">
        <v>2426</v>
      </c>
      <c r="C325" s="82" t="s">
        <v>52</v>
      </c>
      <c r="D325" s="82" t="s">
        <v>24</v>
      </c>
      <c r="E325" s="125"/>
    </row>
    <row r="326" spans="1:5">
      <c r="A326" s="15" t="str">
        <f t="shared" ca="1" si="9"/>
        <v>PR.298</v>
      </c>
      <c r="B326" s="189" t="s">
        <v>2427</v>
      </c>
      <c r="C326" s="82" t="s">
        <v>52</v>
      </c>
      <c r="D326" s="82" t="s">
        <v>24</v>
      </c>
      <c r="E326" s="125"/>
    </row>
    <row r="327" spans="1:5">
      <c r="A327" s="15" t="str">
        <f t="shared" ca="1" si="9"/>
        <v>PR.299</v>
      </c>
      <c r="B327" s="178" t="s">
        <v>2428</v>
      </c>
      <c r="C327" s="82" t="s">
        <v>52</v>
      </c>
      <c r="D327" s="82" t="s">
        <v>24</v>
      </c>
      <c r="E327" s="125"/>
    </row>
    <row r="328" spans="1:5">
      <c r="A328" s="15" t="str">
        <f t="shared" ca="1" si="9"/>
        <v>PR.300</v>
      </c>
      <c r="B328" s="178" t="s">
        <v>2429</v>
      </c>
      <c r="C328" s="82" t="s">
        <v>52</v>
      </c>
      <c r="D328" s="82" t="s">
        <v>24</v>
      </c>
      <c r="E328" s="125"/>
    </row>
    <row r="329" spans="1:5">
      <c r="A329" s="15" t="str">
        <f t="shared" ca="1" si="9"/>
        <v>PR.301</v>
      </c>
      <c r="B329" s="178" t="s">
        <v>2430</v>
      </c>
      <c r="C329" s="82" t="s">
        <v>52</v>
      </c>
      <c r="D329" s="82" t="s">
        <v>24</v>
      </c>
      <c r="E329" s="125"/>
    </row>
    <row r="330" spans="1:5">
      <c r="A330" s="15" t="str">
        <f t="shared" ca="1" si="9"/>
        <v>PR.302</v>
      </c>
      <c r="B330" s="178" t="s">
        <v>2431</v>
      </c>
      <c r="C330" s="82" t="s">
        <v>52</v>
      </c>
      <c r="D330" s="82" t="s">
        <v>24</v>
      </c>
      <c r="E330" s="125"/>
    </row>
    <row r="331" spans="1:5">
      <c r="A331" s="15" t="str">
        <f t="shared" ca="1" si="9"/>
        <v>PR.303</v>
      </c>
      <c r="B331" s="189" t="s">
        <v>2432</v>
      </c>
      <c r="C331" s="82" t="s">
        <v>52</v>
      </c>
      <c r="D331" s="82" t="s">
        <v>24</v>
      </c>
      <c r="E331" s="125"/>
    </row>
    <row r="332" spans="1:5">
      <c r="A332" s="15" t="str">
        <f t="shared" ca="1" si="9"/>
        <v>PR.304</v>
      </c>
      <c r="B332" s="310" t="s">
        <v>2433</v>
      </c>
      <c r="C332" s="82" t="s">
        <v>52</v>
      </c>
      <c r="D332" s="82" t="s">
        <v>24</v>
      </c>
      <c r="E332" s="125"/>
    </row>
    <row r="333" spans="1:5">
      <c r="A333" s="15" t="str">
        <f t="shared" ca="1" si="9"/>
        <v>PR.305</v>
      </c>
      <c r="B333" s="311" t="s">
        <v>2434</v>
      </c>
      <c r="C333" s="82" t="s">
        <v>52</v>
      </c>
      <c r="D333" s="82" t="s">
        <v>24</v>
      </c>
      <c r="E333" s="125"/>
    </row>
    <row r="334" spans="1:5">
      <c r="A334" s="15" t="str">
        <f t="shared" ca="1" si="9"/>
        <v>PR.306</v>
      </c>
      <c r="B334" s="311" t="s">
        <v>2435</v>
      </c>
      <c r="C334" s="82" t="s">
        <v>52</v>
      </c>
      <c r="D334" s="82" t="s">
        <v>24</v>
      </c>
      <c r="E334" s="125"/>
    </row>
    <row r="335" spans="1:5">
      <c r="A335" s="15" t="str">
        <f t="shared" ca="1" si="9"/>
        <v>PR.307</v>
      </c>
      <c r="B335" s="189" t="s">
        <v>2436</v>
      </c>
      <c r="C335" s="82" t="s">
        <v>52</v>
      </c>
      <c r="D335" s="82" t="s">
        <v>24</v>
      </c>
      <c r="E335" s="125"/>
    </row>
    <row r="336" spans="1:5">
      <c r="A336" s="15" t="str">
        <f t="shared" ca="1" si="9"/>
        <v>PR.308</v>
      </c>
      <c r="B336" s="189" t="s">
        <v>2437</v>
      </c>
      <c r="C336" s="82" t="s">
        <v>52</v>
      </c>
      <c r="D336" s="82" t="s">
        <v>24</v>
      </c>
      <c r="E336" s="125"/>
    </row>
    <row r="337" spans="1:5">
      <c r="A337" s="15" t="str">
        <f t="shared" ca="1" si="9"/>
        <v>PR.309</v>
      </c>
      <c r="B337" s="189" t="s">
        <v>2438</v>
      </c>
      <c r="C337" s="82" t="s">
        <v>52</v>
      </c>
      <c r="D337" s="82" t="s">
        <v>24</v>
      </c>
      <c r="E337" s="125"/>
    </row>
    <row r="338" spans="1:5">
      <c r="A338" s="15" t="str">
        <f t="shared" ca="1" si="9"/>
        <v>PR.310</v>
      </c>
      <c r="B338" s="178" t="s">
        <v>2439</v>
      </c>
      <c r="C338" s="82" t="s">
        <v>52</v>
      </c>
      <c r="D338" s="82" t="s">
        <v>24</v>
      </c>
      <c r="E338" s="125"/>
    </row>
    <row r="339" spans="1:5">
      <c r="A339" s="15" t="str">
        <f t="shared" ca="1" si="9"/>
        <v>PR.311</v>
      </c>
      <c r="B339" s="178" t="s">
        <v>2440</v>
      </c>
      <c r="C339" s="82" t="s">
        <v>52</v>
      </c>
      <c r="D339" s="82" t="s">
        <v>24</v>
      </c>
      <c r="E339" s="125"/>
    </row>
    <row r="340" spans="1:5">
      <c r="A340" s="15" t="str">
        <f t="shared" ca="1" si="9"/>
        <v>PR.312</v>
      </c>
      <c r="B340" s="178" t="s">
        <v>2441</v>
      </c>
      <c r="C340" s="82" t="s">
        <v>52</v>
      </c>
      <c r="D340" s="82" t="s">
        <v>24</v>
      </c>
      <c r="E340" s="125"/>
    </row>
    <row r="341" spans="1:5">
      <c r="A341" s="15" t="str">
        <f t="shared" ca="1" si="9"/>
        <v>PR.313</v>
      </c>
      <c r="B341" s="178" t="s">
        <v>2442</v>
      </c>
      <c r="C341" s="82" t="s">
        <v>52</v>
      </c>
      <c r="D341" s="82" t="s">
        <v>24</v>
      </c>
      <c r="E341" s="125"/>
    </row>
    <row r="342" spans="1:5">
      <c r="A342" s="15" t="str">
        <f t="shared" ca="1" si="9"/>
        <v>PR.314</v>
      </c>
      <c r="B342" s="178" t="s">
        <v>2443</v>
      </c>
      <c r="C342" s="82" t="s">
        <v>52</v>
      </c>
      <c r="D342" s="82" t="s">
        <v>24</v>
      </c>
      <c r="E342" s="125"/>
    </row>
    <row r="343" spans="1:5">
      <c r="A343" s="15" t="str">
        <f t="shared" ca="1" si="9"/>
        <v>PR.315</v>
      </c>
      <c r="B343" s="178" t="s">
        <v>2444</v>
      </c>
      <c r="C343" s="82" t="s">
        <v>52</v>
      </c>
      <c r="D343" s="82" t="s">
        <v>24</v>
      </c>
      <c r="E343" s="125"/>
    </row>
    <row r="344" spans="1:5">
      <c r="A344" s="15" t="str">
        <f t="shared" ca="1" si="9"/>
        <v>PR.316</v>
      </c>
      <c r="B344" s="178" t="s">
        <v>2445</v>
      </c>
      <c r="C344" s="82" t="s">
        <v>52</v>
      </c>
      <c r="D344" s="82" t="s">
        <v>24</v>
      </c>
      <c r="E344" s="125"/>
    </row>
    <row r="345" spans="1:5">
      <c r="A345" s="15" t="str">
        <f t="shared" ca="1" si="9"/>
        <v>PR.317</v>
      </c>
      <c r="B345" s="178" t="s">
        <v>2446</v>
      </c>
      <c r="C345" s="82" t="s">
        <v>52</v>
      </c>
      <c r="D345" s="82" t="s">
        <v>24</v>
      </c>
      <c r="E345" s="125"/>
    </row>
    <row r="346" spans="1:5">
      <c r="A346" s="15" t="str">
        <f t="shared" ca="1" si="9"/>
        <v>PR.318</v>
      </c>
      <c r="B346" s="178" t="s">
        <v>2447</v>
      </c>
      <c r="C346" s="82" t="s">
        <v>52</v>
      </c>
      <c r="D346" s="82" t="s">
        <v>24</v>
      </c>
      <c r="E346" s="125"/>
    </row>
    <row r="347" spans="1:5">
      <c r="A347" s="15" t="str">
        <f t="shared" ca="1" si="9"/>
        <v>PR.319</v>
      </c>
      <c r="B347" s="178" t="s">
        <v>2448</v>
      </c>
      <c r="C347" s="82" t="s">
        <v>52</v>
      </c>
      <c r="D347" s="82" t="s">
        <v>24</v>
      </c>
      <c r="E347" s="125"/>
    </row>
    <row r="348" spans="1:5">
      <c r="A348" s="15" t="str">
        <f t="shared" ca="1" si="9"/>
        <v>PR.320</v>
      </c>
      <c r="B348" s="189" t="s">
        <v>2449</v>
      </c>
      <c r="C348" s="82" t="s">
        <v>52</v>
      </c>
      <c r="D348" s="82" t="s">
        <v>24</v>
      </c>
      <c r="E348" s="125"/>
    </row>
    <row r="349" spans="1:5">
      <c r="A349" s="15" t="str">
        <f t="shared" ca="1" si="9"/>
        <v>PR.321</v>
      </c>
      <c r="B349" s="189" t="s">
        <v>2450</v>
      </c>
      <c r="C349" s="82" t="s">
        <v>52</v>
      </c>
      <c r="D349" s="82" t="s">
        <v>24</v>
      </c>
      <c r="E349" s="125"/>
    </row>
    <row r="350" spans="1:5">
      <c r="A350" s="15" t="str">
        <f t="shared" ca="1" si="9"/>
        <v>PR.322</v>
      </c>
      <c r="B350" s="189" t="s">
        <v>2451</v>
      </c>
      <c r="C350" s="82" t="s">
        <v>52</v>
      </c>
      <c r="D350" s="82" t="s">
        <v>24</v>
      </c>
      <c r="E350" s="125"/>
    </row>
    <row r="351" spans="1:5">
      <c r="A351" s="15" t="str">
        <f t="shared" ca="1" si="9"/>
        <v>PR.323</v>
      </c>
      <c r="B351" s="311" t="s">
        <v>2452</v>
      </c>
      <c r="C351" s="82" t="s">
        <v>52</v>
      </c>
      <c r="D351" s="82" t="s">
        <v>24</v>
      </c>
      <c r="E351" s="125"/>
    </row>
    <row r="352" spans="1:5">
      <c r="A352" s="15" t="str">
        <f t="shared" ca="1" si="9"/>
        <v>PR.324</v>
      </c>
      <c r="B352" s="189" t="s">
        <v>2453</v>
      </c>
      <c r="C352" s="82" t="s">
        <v>52</v>
      </c>
      <c r="D352" s="82" t="s">
        <v>24</v>
      </c>
      <c r="E352" s="125"/>
    </row>
    <row r="353" spans="1:6">
      <c r="A353" s="15" t="str">
        <f t="shared" ca="1" si="9"/>
        <v>PR.325</v>
      </c>
      <c r="B353" s="189" t="s">
        <v>2454</v>
      </c>
      <c r="C353" s="82" t="s">
        <v>52</v>
      </c>
      <c r="D353" s="82" t="s">
        <v>24</v>
      </c>
      <c r="E353" s="125" t="s">
        <v>2455</v>
      </c>
    </row>
    <row r="354" spans="1:6">
      <c r="A354" s="15" t="str">
        <f t="shared" ca="1" si="9"/>
        <v>PR.326</v>
      </c>
      <c r="B354" s="189" t="s">
        <v>2456</v>
      </c>
      <c r="C354" s="82" t="s">
        <v>52</v>
      </c>
      <c r="D354" s="82" t="s">
        <v>24</v>
      </c>
      <c r="E354" s="125"/>
    </row>
    <row r="355" spans="1:6">
      <c r="A355" s="15" t="str">
        <f ca="1">IF(ISNUMBER(VALUE(RIGHT(INDIRECT(ADDRESS(ROW()-1,COLUMN())),1))),("PR."&amp;RIGHT(INDIRECT(ADDRESS(ROW()-1,COLUMN())),LEN(INDIRECT(ADDRESS(ROW()-1,COLUMN())))-FIND(".",INDIRECT(ADDRESS(ROW()-1,COLUMN()))))+1),("PR."&amp;RIGHT(INDIRECT(ADDRESS(ROW()-2,COLUMN())),LEN(INDIRECT(ADDRESS(ROW()-2,COLUMN())))-FIND(".",INDIRECT(ADDRESS(ROW()-2,COLUMN()))))+1))</f>
        <v>PR.327</v>
      </c>
      <c r="B355" s="189" t="s">
        <v>2457</v>
      </c>
      <c r="C355" s="82" t="s">
        <v>52</v>
      </c>
      <c r="D355" s="82" t="s">
        <v>24</v>
      </c>
      <c r="E355" s="125"/>
    </row>
    <row r="356" spans="1:6" ht="50.45">
      <c r="A356" s="15" t="str">
        <f ca="1">IF(ISNUMBER(VALUE(RIGHT(INDIRECT(ADDRESS(ROW()-1,COLUMN())),1))),("PR."&amp;RIGHT(INDIRECT(ADDRESS(ROW()-1,COLUMN())),LEN(INDIRECT(ADDRESS(ROW()-1,COLUMN())))-FIND(".",INDIRECT(ADDRESS(ROW()-1,COLUMN()))))+1),("PR."&amp;RIGHT(INDIRECT(ADDRESS(ROW()-2,COLUMN())),LEN(INDIRECT(ADDRESS(ROW()-2,COLUMN())))-FIND(".",INDIRECT(ADDRESS(ROW()-2,COLUMN()))))+1))</f>
        <v>PR.328</v>
      </c>
      <c r="B356" s="189" t="s">
        <v>2458</v>
      </c>
      <c r="C356" s="82" t="s">
        <v>52</v>
      </c>
      <c r="D356" s="82" t="s">
        <v>24</v>
      </c>
      <c r="E356" s="125" t="s">
        <v>2216</v>
      </c>
    </row>
    <row r="357" spans="1:6" ht="25.5">
      <c r="A357" s="15" t="str">
        <f t="shared" ca="1" si="9"/>
        <v>PR.329</v>
      </c>
      <c r="B357" s="20" t="s">
        <v>2459</v>
      </c>
      <c r="C357" s="82" t="s">
        <v>52</v>
      </c>
      <c r="D357" s="82" t="s">
        <v>24</v>
      </c>
      <c r="E357" s="96"/>
    </row>
    <row r="358" spans="1:6" ht="24.95">
      <c r="A358" s="15" t="str">
        <f t="shared" ca="1" si="9"/>
        <v>PR.330</v>
      </c>
      <c r="B358" s="18" t="s">
        <v>2460</v>
      </c>
      <c r="C358" s="82" t="s">
        <v>52</v>
      </c>
      <c r="D358" s="82" t="s">
        <v>24</v>
      </c>
      <c r="E358" s="96"/>
    </row>
    <row r="359" spans="1:6">
      <c r="A359" s="15" t="str">
        <f t="shared" ca="1" si="9"/>
        <v>PR.331</v>
      </c>
      <c r="B359" s="18" t="s">
        <v>2461</v>
      </c>
      <c r="C359" s="82" t="s">
        <v>52</v>
      </c>
      <c r="D359" s="82" t="s">
        <v>24</v>
      </c>
      <c r="E359" s="296"/>
    </row>
    <row r="360" spans="1:6" ht="16.5" customHeight="1">
      <c r="A360" s="15" t="str">
        <f t="shared" ca="1" si="9"/>
        <v>PR.332</v>
      </c>
      <c r="B360" s="169" t="s">
        <v>2462</v>
      </c>
      <c r="C360" s="82" t="s">
        <v>52</v>
      </c>
      <c r="D360" s="82" t="s">
        <v>33</v>
      </c>
      <c r="E360" s="34" t="s">
        <v>2304</v>
      </c>
      <c r="F360" s="27"/>
    </row>
    <row r="361" spans="1:6" ht="24.95">
      <c r="A361" s="15" t="str">
        <f t="shared" ca="1" si="9"/>
        <v>PR.333</v>
      </c>
      <c r="B361" s="297" t="s">
        <v>2463</v>
      </c>
      <c r="C361" s="82" t="s">
        <v>52</v>
      </c>
      <c r="D361" s="82" t="s">
        <v>33</v>
      </c>
      <c r="E361" s="34" t="s">
        <v>2304</v>
      </c>
      <c r="F361" s="27"/>
    </row>
    <row r="362" spans="1:6" ht="50.45">
      <c r="A362" s="15" t="str">
        <f t="shared" ca="1" si="9"/>
        <v>PR.334</v>
      </c>
      <c r="B362" s="169" t="s">
        <v>2464</v>
      </c>
      <c r="C362" s="82" t="s">
        <v>52</v>
      </c>
      <c r="D362" s="82" t="s">
        <v>24</v>
      </c>
      <c r="E362" s="125" t="s">
        <v>2216</v>
      </c>
      <c r="F362" s="27"/>
    </row>
    <row r="363" spans="1:6" ht="50.45">
      <c r="A363" s="15" t="str">
        <f t="shared" ca="1" si="9"/>
        <v>PR.335</v>
      </c>
      <c r="B363" s="169" t="s">
        <v>2465</v>
      </c>
      <c r="C363" s="82" t="s">
        <v>52</v>
      </c>
      <c r="D363" s="82" t="s">
        <v>24</v>
      </c>
      <c r="E363" s="125" t="s">
        <v>2216</v>
      </c>
      <c r="F363" s="27"/>
    </row>
    <row r="364" spans="1:6" ht="14.45">
      <c r="B364" s="73"/>
    </row>
  </sheetData>
  <sheetProtection formatCells="0" formatColumns="0" formatRows="0" selectLockedCells="1" sort="0"/>
  <mergeCells count="19">
    <mergeCell ref="A311:B311"/>
    <mergeCell ref="A7:E7"/>
    <mergeCell ref="A36:B36"/>
    <mergeCell ref="A60:B60"/>
    <mergeCell ref="A75:B75"/>
    <mergeCell ref="A87:B87"/>
    <mergeCell ref="A111:B111"/>
    <mergeCell ref="A128:B128"/>
    <mergeCell ref="A160:B160"/>
    <mergeCell ref="A178:B178"/>
    <mergeCell ref="A221:B221"/>
    <mergeCell ref="A305:B305"/>
    <mergeCell ref="A276:B276"/>
    <mergeCell ref="C6:E6"/>
    <mergeCell ref="C1:E1"/>
    <mergeCell ref="C2:E2"/>
    <mergeCell ref="C3:E3"/>
    <mergeCell ref="C4:E4"/>
    <mergeCell ref="C5:E5"/>
  </mergeCells>
  <phoneticPr fontId="29" type="noConversion"/>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3" manualBreakCount="3">
    <brk id="6" max="16383" man="1"/>
    <brk id="53"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3E762A"/>
  </sheetPr>
  <dimension ref="A1:F253"/>
  <sheetViews>
    <sheetView topLeftCell="A60" zoomScaleNormal="100" workbookViewId="0">
      <selection activeCell="F228" sqref="F228"/>
    </sheetView>
  </sheetViews>
  <sheetFormatPr defaultColWidth="9.140625" defaultRowHeight="14.1"/>
  <cols>
    <col min="1" max="1" width="9.85546875" style="23" customWidth="1"/>
    <col min="2" max="2" width="60.85546875" style="9" customWidth="1"/>
    <col min="3" max="4" width="11.85546875" style="29" customWidth="1"/>
    <col min="5" max="5" width="40.85546875" style="9" customWidth="1"/>
    <col min="6" max="6" width="40.5703125" style="27" customWidth="1"/>
    <col min="7" max="16384" width="9.140625" style="9"/>
  </cols>
  <sheetData>
    <row r="1" spans="1:6" s="81" customFormat="1" ht="14.45">
      <c r="A1" s="381" t="s">
        <v>21</v>
      </c>
      <c r="B1" s="382" t="s">
        <v>22</v>
      </c>
      <c r="C1" s="538" t="s">
        <v>23</v>
      </c>
      <c r="D1" s="538"/>
      <c r="E1" s="539"/>
      <c r="F1" s="383"/>
    </row>
    <row r="2" spans="1:6" customFormat="1" ht="41.85" customHeight="1">
      <c r="A2" s="338" t="s">
        <v>24</v>
      </c>
      <c r="B2" s="339" t="s">
        <v>40</v>
      </c>
      <c r="C2" s="471" t="s">
        <v>26</v>
      </c>
      <c r="D2" s="471"/>
      <c r="E2" s="472"/>
      <c r="F2" s="362"/>
    </row>
    <row r="3" spans="1:6" customFormat="1" ht="15" customHeight="1">
      <c r="A3" s="338" t="s">
        <v>27</v>
      </c>
      <c r="B3" s="339" t="s">
        <v>41</v>
      </c>
      <c r="C3" s="471" t="s">
        <v>29</v>
      </c>
      <c r="D3" s="471"/>
      <c r="E3" s="472"/>
      <c r="F3" s="362"/>
    </row>
    <row r="4" spans="1:6" customFormat="1" ht="15" customHeight="1">
      <c r="A4" s="338" t="s">
        <v>30</v>
      </c>
      <c r="B4" s="339" t="s">
        <v>2466</v>
      </c>
      <c r="C4" s="471" t="s">
        <v>32</v>
      </c>
      <c r="D4" s="471"/>
      <c r="E4" s="472"/>
      <c r="F4" s="362"/>
    </row>
    <row r="5" spans="1:6" customFormat="1" ht="77.849999999999994" customHeight="1">
      <c r="A5" s="338" t="s">
        <v>33</v>
      </c>
      <c r="B5" s="339" t="s">
        <v>43</v>
      </c>
      <c r="C5" s="471" t="s">
        <v>35</v>
      </c>
      <c r="D5" s="471"/>
      <c r="E5" s="472"/>
      <c r="F5" s="362"/>
    </row>
    <row r="6" spans="1:6" customFormat="1" ht="14.45">
      <c r="A6" s="329" t="s">
        <v>36</v>
      </c>
      <c r="B6" s="384" t="s">
        <v>2467</v>
      </c>
      <c r="C6" s="540" t="s">
        <v>38</v>
      </c>
      <c r="D6" s="540"/>
      <c r="E6" s="541"/>
      <c r="F6" s="362"/>
    </row>
    <row r="7" spans="1:6" ht="15.6">
      <c r="A7" s="542" t="s">
        <v>2468</v>
      </c>
      <c r="B7" s="543"/>
      <c r="C7" s="543"/>
      <c r="D7" s="543"/>
      <c r="E7" s="544"/>
      <c r="F7" s="385"/>
    </row>
    <row r="8" spans="1:6" ht="27.95">
      <c r="A8" s="386" t="s">
        <v>44</v>
      </c>
      <c r="B8" s="342" t="s">
        <v>521</v>
      </c>
      <c r="C8" s="342" t="s">
        <v>46</v>
      </c>
      <c r="D8" s="342" t="s">
        <v>47</v>
      </c>
      <c r="E8" s="342" t="s">
        <v>48</v>
      </c>
      <c r="F8" s="385"/>
    </row>
    <row r="9" spans="1:6">
      <c r="A9" s="370" t="s">
        <v>39</v>
      </c>
      <c r="B9" s="387" t="s">
        <v>522</v>
      </c>
      <c r="C9" s="388"/>
      <c r="D9" s="388"/>
      <c r="E9" s="388"/>
      <c r="F9" s="385"/>
    </row>
    <row r="10" spans="1:6" customFormat="1" ht="101.1">
      <c r="A10" s="345" t="s">
        <v>2469</v>
      </c>
      <c r="B10" s="346" t="s">
        <v>2470</v>
      </c>
      <c r="C10" s="347" t="s">
        <v>52</v>
      </c>
      <c r="D10" s="369" t="s">
        <v>24</v>
      </c>
      <c r="E10" s="365" t="s">
        <v>2471</v>
      </c>
      <c r="F10" s="362"/>
    </row>
    <row r="11" spans="1:6" ht="100.5">
      <c r="A11" s="345" t="s">
        <v>2472</v>
      </c>
      <c r="B11" s="346" t="s">
        <v>723</v>
      </c>
      <c r="C11" s="347" t="s">
        <v>52</v>
      </c>
      <c r="D11" s="369" t="s">
        <v>24</v>
      </c>
      <c r="E11" s="365" t="s">
        <v>2473</v>
      </c>
      <c r="F11" s="385"/>
    </row>
    <row r="12" spans="1:6" ht="25.5">
      <c r="A12" s="345" t="s">
        <v>2474</v>
      </c>
      <c r="B12" s="346" t="s">
        <v>2475</v>
      </c>
      <c r="C12" s="347" t="s">
        <v>52</v>
      </c>
      <c r="D12" s="369" t="s">
        <v>24</v>
      </c>
      <c r="E12" s="365" t="s">
        <v>2476</v>
      </c>
      <c r="F12" s="385"/>
    </row>
    <row r="13" spans="1:6" ht="27" customHeight="1">
      <c r="A13" s="469" t="s">
        <v>2477</v>
      </c>
      <c r="B13" s="537"/>
      <c r="C13" s="339" t="s">
        <v>39</v>
      </c>
      <c r="D13" s="389" t="s">
        <v>39</v>
      </c>
      <c r="E13" s="365" t="s">
        <v>39</v>
      </c>
      <c r="F13" s="385"/>
    </row>
    <row r="14" spans="1:6" ht="113.1">
      <c r="A14" s="345" t="s">
        <v>2478</v>
      </c>
      <c r="B14" s="346" t="s">
        <v>2479</v>
      </c>
      <c r="C14" s="347" t="s">
        <v>52</v>
      </c>
      <c r="D14" s="369" t="s">
        <v>24</v>
      </c>
      <c r="E14" s="365" t="s">
        <v>2480</v>
      </c>
      <c r="F14" s="385"/>
    </row>
    <row r="15" spans="1:6" ht="38.1">
      <c r="A15" s="345" t="s">
        <v>2481</v>
      </c>
      <c r="B15" s="346" t="s">
        <v>2482</v>
      </c>
      <c r="C15" s="347" t="s">
        <v>52</v>
      </c>
      <c r="D15" s="369" t="s">
        <v>24</v>
      </c>
      <c r="E15" s="365" t="s">
        <v>2483</v>
      </c>
      <c r="F15" s="385"/>
    </row>
    <row r="16" spans="1:6" ht="175.5">
      <c r="A16" s="345" t="s">
        <v>2484</v>
      </c>
      <c r="B16" s="346" t="s">
        <v>2485</v>
      </c>
      <c r="C16" s="347" t="s">
        <v>52</v>
      </c>
      <c r="D16" s="390" t="s">
        <v>24</v>
      </c>
      <c r="E16" s="391" t="s">
        <v>2486</v>
      </c>
      <c r="F16" s="385"/>
    </row>
    <row r="17" spans="1:6">
      <c r="A17" s="345" t="s">
        <v>2487</v>
      </c>
      <c r="B17" s="346" t="s">
        <v>2488</v>
      </c>
      <c r="C17" s="347" t="s">
        <v>52</v>
      </c>
      <c r="D17" s="369" t="s">
        <v>24</v>
      </c>
      <c r="E17" s="365" t="s">
        <v>2489</v>
      </c>
      <c r="F17" s="385"/>
    </row>
    <row r="18" spans="1:6" ht="63">
      <c r="A18" s="345" t="s">
        <v>2490</v>
      </c>
      <c r="B18" s="346" t="s">
        <v>2491</v>
      </c>
      <c r="C18" s="347" t="s">
        <v>52</v>
      </c>
      <c r="D18" s="347" t="s">
        <v>30</v>
      </c>
      <c r="E18" s="346" t="s">
        <v>2492</v>
      </c>
      <c r="F18" s="385"/>
    </row>
    <row r="19" spans="1:6">
      <c r="A19" s="345" t="s">
        <v>2493</v>
      </c>
      <c r="B19" s="346" t="s">
        <v>2494</v>
      </c>
      <c r="C19" s="347" t="s">
        <v>52</v>
      </c>
      <c r="D19" s="347" t="s">
        <v>24</v>
      </c>
      <c r="E19" s="346" t="s">
        <v>2495</v>
      </c>
      <c r="F19" s="385"/>
    </row>
    <row r="20" spans="1:6" ht="63">
      <c r="A20" s="345" t="s">
        <v>2496</v>
      </c>
      <c r="B20" s="346" t="s">
        <v>2497</v>
      </c>
      <c r="C20" s="347" t="s">
        <v>52</v>
      </c>
      <c r="D20" s="369" t="s">
        <v>24</v>
      </c>
      <c r="E20" s="365" t="s">
        <v>2498</v>
      </c>
      <c r="F20" s="385"/>
    </row>
    <row r="21" spans="1:6">
      <c r="A21" s="345" t="s">
        <v>2499</v>
      </c>
      <c r="B21" s="346" t="s">
        <v>2500</v>
      </c>
      <c r="C21" s="347" t="s">
        <v>52</v>
      </c>
      <c r="D21" s="369" t="s">
        <v>24</v>
      </c>
      <c r="E21" s="365" t="s">
        <v>2489</v>
      </c>
      <c r="F21" s="385"/>
    </row>
    <row r="22" spans="1:6" ht="113.1">
      <c r="A22" s="345" t="s">
        <v>2501</v>
      </c>
      <c r="B22" s="346" t="s">
        <v>2502</v>
      </c>
      <c r="C22" s="347" t="s">
        <v>52</v>
      </c>
      <c r="D22" s="369" t="s">
        <v>24</v>
      </c>
      <c r="E22" s="365" t="s">
        <v>2503</v>
      </c>
      <c r="F22" s="385"/>
    </row>
    <row r="23" spans="1:6" ht="25.5">
      <c r="A23" s="345" t="s">
        <v>2504</v>
      </c>
      <c r="B23" s="346" t="s">
        <v>2505</v>
      </c>
      <c r="C23" s="347" t="s">
        <v>52</v>
      </c>
      <c r="D23" s="369" t="s">
        <v>24</v>
      </c>
      <c r="E23" s="365" t="s">
        <v>2506</v>
      </c>
      <c r="F23" s="385"/>
    </row>
    <row r="24" spans="1:6" ht="38.1">
      <c r="A24" s="345" t="s">
        <v>2507</v>
      </c>
      <c r="B24" s="346" t="s">
        <v>2508</v>
      </c>
      <c r="C24" s="347" t="s">
        <v>52</v>
      </c>
      <c r="D24" s="369" t="s">
        <v>24</v>
      </c>
      <c r="E24" s="365" t="s">
        <v>2509</v>
      </c>
      <c r="F24" s="385"/>
    </row>
    <row r="25" spans="1:6" ht="50.45">
      <c r="A25" s="345" t="s">
        <v>2510</v>
      </c>
      <c r="B25" s="346" t="s">
        <v>2511</v>
      </c>
      <c r="C25" s="347" t="s">
        <v>52</v>
      </c>
      <c r="D25" s="369" t="s">
        <v>24</v>
      </c>
      <c r="E25" s="365" t="s">
        <v>2512</v>
      </c>
      <c r="F25" s="385"/>
    </row>
    <row r="26" spans="1:6" ht="25.5">
      <c r="A26" s="345" t="s">
        <v>2513</v>
      </c>
      <c r="B26" s="346" t="s">
        <v>2514</v>
      </c>
      <c r="C26" s="347" t="s">
        <v>52</v>
      </c>
      <c r="D26" s="369" t="s">
        <v>24</v>
      </c>
      <c r="E26" s="365" t="s">
        <v>2489</v>
      </c>
      <c r="F26" s="385"/>
    </row>
    <row r="27" spans="1:6" ht="38.1">
      <c r="A27" s="345" t="s">
        <v>2515</v>
      </c>
      <c r="B27" s="346" t="s">
        <v>2516</v>
      </c>
      <c r="C27" s="347" t="s">
        <v>52</v>
      </c>
      <c r="D27" s="369" t="s">
        <v>24</v>
      </c>
      <c r="E27" s="365" t="s">
        <v>2517</v>
      </c>
      <c r="F27" s="385"/>
    </row>
    <row r="28" spans="1:6" ht="38.1">
      <c r="A28" s="345" t="s">
        <v>2518</v>
      </c>
      <c r="B28" s="346" t="s">
        <v>2519</v>
      </c>
      <c r="C28" s="347" t="s">
        <v>52</v>
      </c>
      <c r="D28" s="369" t="s">
        <v>24</v>
      </c>
      <c r="E28" s="365" t="s">
        <v>2520</v>
      </c>
      <c r="F28" s="385"/>
    </row>
    <row r="29" spans="1:6" ht="38.1">
      <c r="A29" s="345" t="s">
        <v>2521</v>
      </c>
      <c r="B29" s="346" t="s">
        <v>2522</v>
      </c>
      <c r="C29" s="347" t="s">
        <v>52</v>
      </c>
      <c r="D29" s="369" t="s">
        <v>24</v>
      </c>
      <c r="E29" s="365" t="s">
        <v>2523</v>
      </c>
      <c r="F29" s="385"/>
    </row>
    <row r="30" spans="1:6" ht="50.45">
      <c r="A30" s="345" t="s">
        <v>2524</v>
      </c>
      <c r="B30" s="346" t="s">
        <v>2525</v>
      </c>
      <c r="C30" s="347" t="s">
        <v>52</v>
      </c>
      <c r="D30" s="369" t="s">
        <v>24</v>
      </c>
      <c r="E30" s="365" t="s">
        <v>2526</v>
      </c>
      <c r="F30" s="385"/>
    </row>
    <row r="31" spans="1:6" ht="38.1">
      <c r="A31" s="345" t="s">
        <v>2527</v>
      </c>
      <c r="B31" s="346" t="s">
        <v>2528</v>
      </c>
      <c r="C31" s="347" t="s">
        <v>52</v>
      </c>
      <c r="D31" s="369" t="s">
        <v>24</v>
      </c>
      <c r="E31" s="365" t="s">
        <v>2529</v>
      </c>
      <c r="F31" s="385"/>
    </row>
    <row r="32" spans="1:6" ht="25.5">
      <c r="A32" s="345" t="s">
        <v>2530</v>
      </c>
      <c r="B32" s="346" t="s">
        <v>2531</v>
      </c>
      <c r="C32" s="347" t="s">
        <v>52</v>
      </c>
      <c r="D32" s="369" t="s">
        <v>24</v>
      </c>
      <c r="E32" s="365" t="s">
        <v>2532</v>
      </c>
      <c r="F32" s="385"/>
    </row>
    <row r="33" spans="1:6" ht="125.45">
      <c r="A33" s="345" t="s">
        <v>2533</v>
      </c>
      <c r="B33" s="346" t="s">
        <v>2534</v>
      </c>
      <c r="C33" s="347" t="s">
        <v>52</v>
      </c>
      <c r="D33" s="369" t="s">
        <v>24</v>
      </c>
      <c r="E33" s="365" t="s">
        <v>2535</v>
      </c>
      <c r="F33" s="385"/>
    </row>
    <row r="34" spans="1:6" ht="27.75" customHeight="1">
      <c r="A34" s="345" t="s">
        <v>2536</v>
      </c>
      <c r="B34" s="346" t="s">
        <v>2537</v>
      </c>
      <c r="C34" s="347" t="s">
        <v>52</v>
      </c>
      <c r="D34" s="369" t="s">
        <v>24</v>
      </c>
      <c r="E34" s="365" t="s">
        <v>2538</v>
      </c>
      <c r="F34" s="385"/>
    </row>
    <row r="35" spans="1:6" ht="100.5">
      <c r="A35" s="345" t="s">
        <v>2539</v>
      </c>
      <c r="B35" s="346" t="s">
        <v>2540</v>
      </c>
      <c r="C35" s="347" t="s">
        <v>52</v>
      </c>
      <c r="D35" s="369" t="s">
        <v>24</v>
      </c>
      <c r="E35" s="365" t="s">
        <v>2541</v>
      </c>
      <c r="F35" s="385"/>
    </row>
    <row r="36" spans="1:6" ht="113.1">
      <c r="A36" s="345" t="s">
        <v>2542</v>
      </c>
      <c r="B36" s="346" t="s">
        <v>2543</v>
      </c>
      <c r="C36" s="347" t="s">
        <v>52</v>
      </c>
      <c r="D36" s="369" t="s">
        <v>24</v>
      </c>
      <c r="E36" s="365" t="s">
        <v>2544</v>
      </c>
      <c r="F36" s="385"/>
    </row>
    <row r="37" spans="1:6" ht="100.5">
      <c r="A37" s="345" t="s">
        <v>2545</v>
      </c>
      <c r="B37" s="346" t="s">
        <v>2546</v>
      </c>
      <c r="C37" s="347" t="s">
        <v>52</v>
      </c>
      <c r="D37" s="369" t="s">
        <v>24</v>
      </c>
      <c r="E37" s="365" t="s">
        <v>2547</v>
      </c>
      <c r="F37" s="385"/>
    </row>
    <row r="38" spans="1:6" ht="25.5">
      <c r="A38" s="345" t="s">
        <v>2548</v>
      </c>
      <c r="B38" s="346" t="s">
        <v>2549</v>
      </c>
      <c r="C38" s="347" t="s">
        <v>52</v>
      </c>
      <c r="D38" s="369" t="s">
        <v>24</v>
      </c>
      <c r="E38" s="365" t="s">
        <v>2550</v>
      </c>
      <c r="F38" s="385"/>
    </row>
    <row r="39" spans="1:6" ht="75.599999999999994">
      <c r="A39" s="345" t="s">
        <v>2551</v>
      </c>
      <c r="B39" s="346" t="s">
        <v>2552</v>
      </c>
      <c r="C39" s="347" t="s">
        <v>52</v>
      </c>
      <c r="D39" s="369" t="s">
        <v>24</v>
      </c>
      <c r="E39" s="365" t="s">
        <v>2553</v>
      </c>
      <c r="F39" s="385"/>
    </row>
    <row r="40" spans="1:6" ht="75.599999999999994">
      <c r="A40" s="345" t="s">
        <v>2554</v>
      </c>
      <c r="B40" s="346" t="s">
        <v>2555</v>
      </c>
      <c r="C40" s="347" t="s">
        <v>52</v>
      </c>
      <c r="D40" s="369" t="s">
        <v>24</v>
      </c>
      <c r="E40" s="365" t="s">
        <v>2556</v>
      </c>
      <c r="F40" s="385"/>
    </row>
    <row r="41" spans="1:6" ht="75.599999999999994">
      <c r="A41" s="345" t="s">
        <v>2557</v>
      </c>
      <c r="B41" s="346" t="s">
        <v>2558</v>
      </c>
      <c r="C41" s="347" t="s">
        <v>52</v>
      </c>
      <c r="D41" s="369" t="s">
        <v>24</v>
      </c>
      <c r="E41" s="365" t="s">
        <v>2559</v>
      </c>
      <c r="F41" s="385"/>
    </row>
    <row r="42" spans="1:6" ht="113.1">
      <c r="A42" s="345" t="s">
        <v>2560</v>
      </c>
      <c r="B42" s="346" t="s">
        <v>2561</v>
      </c>
      <c r="C42" s="347" t="s">
        <v>52</v>
      </c>
      <c r="D42" s="369" t="s">
        <v>24</v>
      </c>
      <c r="E42" s="365" t="s">
        <v>2562</v>
      </c>
      <c r="F42" s="385"/>
    </row>
    <row r="43" spans="1:6" ht="100.5">
      <c r="A43" s="345" t="s">
        <v>2563</v>
      </c>
      <c r="B43" s="346" t="s">
        <v>2564</v>
      </c>
      <c r="C43" s="347" t="s">
        <v>52</v>
      </c>
      <c r="D43" s="369" t="s">
        <v>24</v>
      </c>
      <c r="E43" s="365" t="s">
        <v>2565</v>
      </c>
      <c r="F43" s="385"/>
    </row>
    <row r="44" spans="1:6" ht="25.5">
      <c r="A44" s="345" t="s">
        <v>2566</v>
      </c>
      <c r="B44" s="346" t="s">
        <v>2567</v>
      </c>
      <c r="C44" s="347" t="s">
        <v>52</v>
      </c>
      <c r="D44" s="369" t="s">
        <v>24</v>
      </c>
      <c r="E44" s="365" t="s">
        <v>2568</v>
      </c>
      <c r="F44" s="385"/>
    </row>
    <row r="45" spans="1:6" ht="38.1">
      <c r="A45" s="345" t="s">
        <v>2569</v>
      </c>
      <c r="B45" s="346" t="s">
        <v>2570</v>
      </c>
      <c r="C45" s="347" t="s">
        <v>52</v>
      </c>
      <c r="D45" s="369" t="s">
        <v>24</v>
      </c>
      <c r="E45" s="365" t="s">
        <v>2571</v>
      </c>
      <c r="F45" s="385"/>
    </row>
    <row r="46" spans="1:6" ht="25.5">
      <c r="A46" s="345" t="s">
        <v>2572</v>
      </c>
      <c r="B46" s="346" t="s">
        <v>2573</v>
      </c>
      <c r="C46" s="347" t="s">
        <v>52</v>
      </c>
      <c r="D46" s="369" t="s">
        <v>24</v>
      </c>
      <c r="E46" s="365" t="s">
        <v>2574</v>
      </c>
      <c r="F46" s="385"/>
    </row>
    <row r="47" spans="1:6" ht="25.5">
      <c r="A47" s="345" t="s">
        <v>2575</v>
      </c>
      <c r="B47" s="346" t="s">
        <v>2576</v>
      </c>
      <c r="C47" s="347" t="s">
        <v>52</v>
      </c>
      <c r="D47" s="423" t="s">
        <v>24</v>
      </c>
      <c r="E47" s="425" t="s">
        <v>2577</v>
      </c>
      <c r="F47" s="385"/>
    </row>
    <row r="48" spans="1:6" ht="25.5">
      <c r="A48" s="345" t="s">
        <v>2578</v>
      </c>
      <c r="B48" s="346" t="s">
        <v>2579</v>
      </c>
      <c r="C48" s="347" t="s">
        <v>52</v>
      </c>
      <c r="D48" s="423" t="s">
        <v>24</v>
      </c>
      <c r="E48" s="425" t="s">
        <v>2577</v>
      </c>
      <c r="F48" s="385"/>
    </row>
    <row r="49" spans="1:6" ht="87.95">
      <c r="A49" s="345" t="s">
        <v>2580</v>
      </c>
      <c r="B49" s="346" t="s">
        <v>2581</v>
      </c>
      <c r="C49" s="347" t="s">
        <v>52</v>
      </c>
      <c r="D49" s="369" t="s">
        <v>24</v>
      </c>
      <c r="E49" s="365" t="s">
        <v>2582</v>
      </c>
      <c r="F49" s="385"/>
    </row>
    <row r="50" spans="1:6" ht="87.95">
      <c r="A50" s="345" t="s">
        <v>2583</v>
      </c>
      <c r="B50" s="346" t="s">
        <v>2584</v>
      </c>
      <c r="C50" s="347" t="s">
        <v>52</v>
      </c>
      <c r="D50" s="369" t="s">
        <v>24</v>
      </c>
      <c r="E50" s="365" t="s">
        <v>2585</v>
      </c>
      <c r="F50" s="385"/>
    </row>
    <row r="51" spans="1:6" ht="75.599999999999994">
      <c r="A51" s="345" t="s">
        <v>2586</v>
      </c>
      <c r="B51" s="346" t="s">
        <v>2587</v>
      </c>
      <c r="C51" s="347" t="s">
        <v>52</v>
      </c>
      <c r="D51" s="369" t="s">
        <v>24</v>
      </c>
      <c r="E51" s="365" t="s">
        <v>2588</v>
      </c>
      <c r="F51" s="385"/>
    </row>
    <row r="52" spans="1:6" ht="75.599999999999994">
      <c r="A52" s="345" t="s">
        <v>2589</v>
      </c>
      <c r="B52" s="346" t="s">
        <v>2590</v>
      </c>
      <c r="C52" s="347" t="s">
        <v>52</v>
      </c>
      <c r="D52" s="369" t="s">
        <v>24</v>
      </c>
      <c r="E52" s="365" t="s">
        <v>2591</v>
      </c>
      <c r="F52" s="385"/>
    </row>
    <row r="53" spans="1:6" ht="63">
      <c r="A53" s="345" t="s">
        <v>2592</v>
      </c>
      <c r="B53" s="346" t="s">
        <v>2593</v>
      </c>
      <c r="C53" s="347" t="s">
        <v>52</v>
      </c>
      <c r="D53" s="369" t="s">
        <v>24</v>
      </c>
      <c r="E53" s="365" t="s">
        <v>2594</v>
      </c>
      <c r="F53" s="385"/>
    </row>
    <row r="54" spans="1:6" ht="50.45">
      <c r="A54" s="345" t="s">
        <v>2595</v>
      </c>
      <c r="B54" s="346" t="s">
        <v>2596</v>
      </c>
      <c r="C54" s="347" t="s">
        <v>52</v>
      </c>
      <c r="D54" s="369" t="s">
        <v>24</v>
      </c>
      <c r="E54" s="365" t="s">
        <v>2597</v>
      </c>
      <c r="F54" s="385"/>
    </row>
    <row r="55" spans="1:6" ht="28.5" customHeight="1">
      <c r="A55" s="345" t="s">
        <v>2598</v>
      </c>
      <c r="B55" s="346" t="s">
        <v>2599</v>
      </c>
      <c r="C55" s="347" t="s">
        <v>52</v>
      </c>
      <c r="D55" s="369" t="s">
        <v>24</v>
      </c>
      <c r="E55" s="365" t="s">
        <v>2559</v>
      </c>
      <c r="F55" s="385"/>
    </row>
    <row r="56" spans="1:6" ht="87.95">
      <c r="A56" s="345" t="s">
        <v>2600</v>
      </c>
      <c r="B56" s="346" t="s">
        <v>2601</v>
      </c>
      <c r="C56" s="347" t="s">
        <v>52</v>
      </c>
      <c r="D56" s="369" t="s">
        <v>24</v>
      </c>
      <c r="E56" s="365" t="s">
        <v>2602</v>
      </c>
      <c r="F56" s="385"/>
    </row>
    <row r="57" spans="1:6" ht="100.5">
      <c r="A57" s="345" t="s">
        <v>2603</v>
      </c>
      <c r="B57" s="346" t="s">
        <v>2604</v>
      </c>
      <c r="C57" s="347" t="s">
        <v>52</v>
      </c>
      <c r="D57" s="369" t="s">
        <v>24</v>
      </c>
      <c r="E57" s="365" t="s">
        <v>2605</v>
      </c>
      <c r="F57" s="385"/>
    </row>
    <row r="58" spans="1:6" ht="113.1">
      <c r="A58" s="345" t="s">
        <v>2606</v>
      </c>
      <c r="B58" s="346" t="s">
        <v>2607</v>
      </c>
      <c r="C58" s="347" t="s">
        <v>52</v>
      </c>
      <c r="D58" s="369" t="s">
        <v>24</v>
      </c>
      <c r="E58" s="365" t="s">
        <v>2608</v>
      </c>
      <c r="F58" s="385"/>
    </row>
    <row r="59" spans="1:6" ht="100.5">
      <c r="A59" s="345" t="s">
        <v>2609</v>
      </c>
      <c r="B59" s="346" t="s">
        <v>2610</v>
      </c>
      <c r="C59" s="347" t="s">
        <v>52</v>
      </c>
      <c r="D59" s="369" t="s">
        <v>24</v>
      </c>
      <c r="E59" s="365" t="s">
        <v>2611</v>
      </c>
      <c r="F59" s="385"/>
    </row>
    <row r="60" spans="1:6" ht="100.5">
      <c r="A60" s="345" t="s">
        <v>2612</v>
      </c>
      <c r="B60" s="346" t="s">
        <v>2613</v>
      </c>
      <c r="C60" s="347" t="s">
        <v>52</v>
      </c>
      <c r="D60" s="369" t="s">
        <v>24</v>
      </c>
      <c r="E60" s="365" t="s">
        <v>2614</v>
      </c>
      <c r="F60" s="385"/>
    </row>
    <row r="61" spans="1:6" ht="87.95">
      <c r="A61" s="345" t="s">
        <v>2615</v>
      </c>
      <c r="B61" s="346" t="s">
        <v>2616</v>
      </c>
      <c r="C61" s="347" t="s">
        <v>52</v>
      </c>
      <c r="D61" s="369" t="s">
        <v>24</v>
      </c>
      <c r="E61" s="365" t="s">
        <v>2617</v>
      </c>
      <c r="F61" s="385"/>
    </row>
    <row r="62" spans="1:6" ht="38.1">
      <c r="A62" s="345" t="s">
        <v>2618</v>
      </c>
      <c r="B62" s="349" t="s">
        <v>2619</v>
      </c>
      <c r="C62" s="347" t="s">
        <v>52</v>
      </c>
      <c r="D62" s="369" t="s">
        <v>24</v>
      </c>
      <c r="E62" s="365" t="s">
        <v>2620</v>
      </c>
      <c r="F62" s="385"/>
    </row>
    <row r="63" spans="1:6" ht="41.25" customHeight="1">
      <c r="A63" s="345" t="s">
        <v>2621</v>
      </c>
      <c r="B63" s="346" t="s">
        <v>2622</v>
      </c>
      <c r="C63" s="347" t="s">
        <v>52</v>
      </c>
      <c r="D63" s="369" t="s">
        <v>24</v>
      </c>
      <c r="E63" s="365" t="s">
        <v>2623</v>
      </c>
      <c r="F63" s="385"/>
    </row>
    <row r="64" spans="1:6" ht="125.45">
      <c r="A64" s="345" t="s">
        <v>2624</v>
      </c>
      <c r="B64" s="349" t="s">
        <v>2625</v>
      </c>
      <c r="C64" s="347" t="s">
        <v>52</v>
      </c>
      <c r="D64" s="369" t="s">
        <v>24</v>
      </c>
      <c r="E64" s="365" t="s">
        <v>2626</v>
      </c>
      <c r="F64" s="385"/>
    </row>
    <row r="65" spans="1:6" ht="38.1">
      <c r="A65" s="345" t="s">
        <v>2627</v>
      </c>
      <c r="B65" s="346" t="s">
        <v>2628</v>
      </c>
      <c r="C65" s="347" t="s">
        <v>52</v>
      </c>
      <c r="D65" s="369" t="s">
        <v>24</v>
      </c>
      <c r="E65" s="365" t="s">
        <v>2629</v>
      </c>
      <c r="F65" s="385"/>
    </row>
    <row r="66" spans="1:6" ht="113.1">
      <c r="A66" s="345" t="s">
        <v>2630</v>
      </c>
      <c r="B66" s="346" t="s">
        <v>2631</v>
      </c>
      <c r="C66" s="347" t="s">
        <v>52</v>
      </c>
      <c r="D66" s="369" t="s">
        <v>24</v>
      </c>
      <c r="E66" s="365" t="s">
        <v>2632</v>
      </c>
      <c r="F66" s="385"/>
    </row>
    <row r="67" spans="1:6" ht="15" customHeight="1">
      <c r="A67" s="345" t="s">
        <v>2633</v>
      </c>
      <c r="B67" s="346" t="s">
        <v>2634</v>
      </c>
      <c r="C67" s="347" t="s">
        <v>52</v>
      </c>
      <c r="D67" s="369" t="s">
        <v>24</v>
      </c>
      <c r="E67" s="365" t="s">
        <v>2635</v>
      </c>
      <c r="F67" s="385"/>
    </row>
    <row r="68" spans="1:6" ht="25.5">
      <c r="A68" s="345" t="s">
        <v>2636</v>
      </c>
      <c r="B68" s="346" t="s">
        <v>2637</v>
      </c>
      <c r="C68" s="347" t="s">
        <v>52</v>
      </c>
      <c r="D68" s="369" t="s">
        <v>24</v>
      </c>
      <c r="E68" s="365" t="s">
        <v>2638</v>
      </c>
      <c r="F68" s="385"/>
    </row>
    <row r="69" spans="1:6" ht="87.95">
      <c r="A69" s="345" t="s">
        <v>2639</v>
      </c>
      <c r="B69" s="346" t="s">
        <v>2640</v>
      </c>
      <c r="C69" s="347" t="s">
        <v>52</v>
      </c>
      <c r="D69" s="369" t="s">
        <v>24</v>
      </c>
      <c r="E69" s="365" t="s">
        <v>2641</v>
      </c>
      <c r="F69" s="385"/>
    </row>
    <row r="70" spans="1:6" ht="75.599999999999994">
      <c r="A70" s="345" t="s">
        <v>2642</v>
      </c>
      <c r="B70" s="346" t="s">
        <v>2643</v>
      </c>
      <c r="C70" s="347" t="s">
        <v>52</v>
      </c>
      <c r="D70" s="347" t="s">
        <v>24</v>
      </c>
      <c r="E70" s="346" t="s">
        <v>2644</v>
      </c>
      <c r="F70" s="385"/>
    </row>
    <row r="71" spans="1:6" ht="125.45">
      <c r="A71" s="345" t="s">
        <v>2645</v>
      </c>
      <c r="B71" s="346" t="s">
        <v>2646</v>
      </c>
      <c r="C71" s="347" t="s">
        <v>52</v>
      </c>
      <c r="D71" s="369" t="s">
        <v>24</v>
      </c>
      <c r="E71" s="365" t="s">
        <v>2647</v>
      </c>
      <c r="F71" s="385"/>
    </row>
    <row r="72" spans="1:6" ht="87.95">
      <c r="A72" s="345" t="s">
        <v>2648</v>
      </c>
      <c r="B72" s="346" t="s">
        <v>2649</v>
      </c>
      <c r="C72" s="347" t="s">
        <v>52</v>
      </c>
      <c r="D72" s="369" t="s">
        <v>24</v>
      </c>
      <c r="E72" s="365" t="s">
        <v>2650</v>
      </c>
      <c r="F72" s="385"/>
    </row>
    <row r="73" spans="1:6" ht="50.45">
      <c r="A73" s="345" t="s">
        <v>2651</v>
      </c>
      <c r="B73" s="346" t="s">
        <v>2652</v>
      </c>
      <c r="C73" s="347" t="s">
        <v>52</v>
      </c>
      <c r="D73" s="369" t="s">
        <v>24</v>
      </c>
      <c r="E73" s="365" t="s">
        <v>2653</v>
      </c>
      <c r="F73" s="385"/>
    </row>
    <row r="74" spans="1:6" ht="38.1">
      <c r="A74" s="345" t="s">
        <v>2654</v>
      </c>
      <c r="B74" s="346" t="s">
        <v>2655</v>
      </c>
      <c r="C74" s="347" t="s">
        <v>52</v>
      </c>
      <c r="D74" s="347" t="s">
        <v>24</v>
      </c>
      <c r="E74" s="346" t="s">
        <v>2656</v>
      </c>
      <c r="F74" s="385"/>
    </row>
    <row r="75" spans="1:6" ht="38.1">
      <c r="A75" s="345" t="s">
        <v>2657</v>
      </c>
      <c r="B75" s="346" t="s">
        <v>2658</v>
      </c>
      <c r="C75" s="347" t="s">
        <v>52</v>
      </c>
      <c r="D75" s="369" t="s">
        <v>24</v>
      </c>
      <c r="E75" s="365" t="s">
        <v>2659</v>
      </c>
      <c r="F75" s="385"/>
    </row>
    <row r="76" spans="1:6" ht="38.1">
      <c r="A76" s="345" t="s">
        <v>2660</v>
      </c>
      <c r="B76" s="346" t="s">
        <v>2661</v>
      </c>
      <c r="C76" s="347" t="s">
        <v>52</v>
      </c>
      <c r="D76" s="369" t="s">
        <v>24</v>
      </c>
      <c r="E76" s="365" t="s">
        <v>2662</v>
      </c>
      <c r="F76" s="385"/>
    </row>
    <row r="77" spans="1:6" ht="25.5">
      <c r="A77" s="345" t="s">
        <v>2663</v>
      </c>
      <c r="B77" s="346" t="s">
        <v>2664</v>
      </c>
      <c r="C77" s="347" t="s">
        <v>52</v>
      </c>
      <c r="D77" s="369" t="s">
        <v>24</v>
      </c>
      <c r="E77" s="365" t="s">
        <v>2665</v>
      </c>
      <c r="F77" s="385"/>
    </row>
    <row r="78" spans="1:6" ht="113.1">
      <c r="A78" s="345" t="s">
        <v>2666</v>
      </c>
      <c r="B78" s="346" t="s">
        <v>2667</v>
      </c>
      <c r="C78" s="347" t="s">
        <v>52</v>
      </c>
      <c r="D78" s="369" t="s">
        <v>24</v>
      </c>
      <c r="E78" s="365" t="s">
        <v>2668</v>
      </c>
      <c r="F78" s="385"/>
    </row>
    <row r="79" spans="1:6" ht="38.1">
      <c r="A79" s="345" t="s">
        <v>2669</v>
      </c>
      <c r="B79" s="346" t="s">
        <v>2670</v>
      </c>
      <c r="C79" s="347" t="s">
        <v>52</v>
      </c>
      <c r="D79" s="369" t="s">
        <v>24</v>
      </c>
      <c r="E79" s="365" t="s">
        <v>2671</v>
      </c>
      <c r="F79" s="385"/>
    </row>
    <row r="80" spans="1:6" ht="39" customHeight="1">
      <c r="A80" s="345" t="s">
        <v>2672</v>
      </c>
      <c r="B80" s="346" t="s">
        <v>2673</v>
      </c>
      <c r="C80" s="347" t="s">
        <v>52</v>
      </c>
      <c r="D80" s="369" t="s">
        <v>24</v>
      </c>
      <c r="E80" s="365" t="s">
        <v>2674</v>
      </c>
      <c r="F80" s="385"/>
    </row>
    <row r="81" spans="1:6" s="29" customFormat="1" ht="29.1" customHeight="1">
      <c r="A81" s="345" t="s">
        <v>2675</v>
      </c>
      <c r="B81" s="346" t="s">
        <v>2676</v>
      </c>
      <c r="C81" s="347" t="s">
        <v>52</v>
      </c>
      <c r="D81" s="369" t="s">
        <v>24</v>
      </c>
      <c r="E81" s="365" t="s">
        <v>2677</v>
      </c>
      <c r="F81" s="385"/>
    </row>
    <row r="82" spans="1:6" s="29" customFormat="1" ht="18" customHeight="1">
      <c r="A82" s="345" t="s">
        <v>2678</v>
      </c>
      <c r="B82" s="346" t="s">
        <v>2679</v>
      </c>
      <c r="C82" s="347" t="s">
        <v>52</v>
      </c>
      <c r="D82" s="369" t="s">
        <v>24</v>
      </c>
      <c r="E82" s="365" t="s">
        <v>2680</v>
      </c>
      <c r="F82" s="385"/>
    </row>
    <row r="83" spans="1:6" ht="25.5" customHeight="1">
      <c r="A83" s="345" t="s">
        <v>2681</v>
      </c>
      <c r="B83" s="346" t="s">
        <v>2682</v>
      </c>
      <c r="C83" s="347" t="s">
        <v>52</v>
      </c>
      <c r="D83" s="369" t="s">
        <v>24</v>
      </c>
      <c r="E83" s="365" t="s">
        <v>2683</v>
      </c>
      <c r="F83" s="385"/>
    </row>
    <row r="84" spans="1:6" ht="104.25" customHeight="1">
      <c r="A84" s="469" t="s">
        <v>2684</v>
      </c>
      <c r="B84" s="537"/>
      <c r="C84" s="339" t="s">
        <v>39</v>
      </c>
      <c r="D84" s="389" t="s">
        <v>39</v>
      </c>
      <c r="E84" s="365" t="s">
        <v>39</v>
      </c>
      <c r="F84" s="385"/>
    </row>
    <row r="85" spans="1:6" ht="50.45">
      <c r="A85" s="345" t="s">
        <v>2645</v>
      </c>
      <c r="B85" s="346" t="s">
        <v>2685</v>
      </c>
      <c r="C85" s="347" t="s">
        <v>52</v>
      </c>
      <c r="D85" s="369" t="s">
        <v>24</v>
      </c>
      <c r="E85" s="365" t="s">
        <v>2686</v>
      </c>
      <c r="F85" s="385"/>
    </row>
    <row r="86" spans="1:6">
      <c r="A86" s="345" t="s">
        <v>2648</v>
      </c>
      <c r="B86" s="346" t="s">
        <v>2687</v>
      </c>
      <c r="C86" s="347" t="s">
        <v>52</v>
      </c>
      <c r="D86" s="369" t="s">
        <v>24</v>
      </c>
      <c r="E86" s="365" t="s">
        <v>2688</v>
      </c>
      <c r="F86" s="385"/>
    </row>
    <row r="87" spans="1:6">
      <c r="A87" s="345" t="s">
        <v>2651</v>
      </c>
      <c r="B87" s="346" t="s">
        <v>2689</v>
      </c>
      <c r="C87" s="347" t="s">
        <v>52</v>
      </c>
      <c r="D87" s="369" t="s">
        <v>24</v>
      </c>
      <c r="E87" s="365" t="s">
        <v>2688</v>
      </c>
      <c r="F87" s="385"/>
    </row>
    <row r="88" spans="1:6">
      <c r="A88" s="345" t="s">
        <v>2654</v>
      </c>
      <c r="B88" s="346" t="s">
        <v>2690</v>
      </c>
      <c r="C88" s="347" t="s">
        <v>52</v>
      </c>
      <c r="D88" s="369" t="s">
        <v>24</v>
      </c>
      <c r="E88" s="365" t="s">
        <v>2688</v>
      </c>
      <c r="F88" s="385"/>
    </row>
    <row r="89" spans="1:6">
      <c r="A89" s="345" t="s">
        <v>2657</v>
      </c>
      <c r="B89" s="346" t="s">
        <v>2691</v>
      </c>
      <c r="C89" s="347" t="s">
        <v>52</v>
      </c>
      <c r="D89" s="369" t="s">
        <v>24</v>
      </c>
      <c r="E89" s="365" t="s">
        <v>2692</v>
      </c>
      <c r="F89" s="385"/>
    </row>
    <row r="90" spans="1:6" ht="25.5">
      <c r="A90" s="345" t="s">
        <v>2660</v>
      </c>
      <c r="B90" s="346" t="s">
        <v>2693</v>
      </c>
      <c r="C90" s="347" t="s">
        <v>52</v>
      </c>
      <c r="D90" s="369" t="s">
        <v>24</v>
      </c>
      <c r="E90" s="365" t="s">
        <v>2694</v>
      </c>
      <c r="F90" s="385"/>
    </row>
    <row r="91" spans="1:6" ht="25.5">
      <c r="A91" s="345" t="s">
        <v>2663</v>
      </c>
      <c r="B91" s="346" t="s">
        <v>2695</v>
      </c>
      <c r="C91" s="347" t="s">
        <v>52</v>
      </c>
      <c r="D91" s="369" t="s">
        <v>24</v>
      </c>
      <c r="E91" s="365" t="s">
        <v>2696</v>
      </c>
      <c r="F91" s="385"/>
    </row>
    <row r="92" spans="1:6" ht="50.45">
      <c r="A92" s="345" t="s">
        <v>2666</v>
      </c>
      <c r="B92" s="346" t="s">
        <v>2697</v>
      </c>
      <c r="C92" s="347" t="s">
        <v>52</v>
      </c>
      <c r="D92" s="369" t="s">
        <v>24</v>
      </c>
      <c r="E92" s="365" t="s">
        <v>2698</v>
      </c>
      <c r="F92" s="385"/>
    </row>
    <row r="93" spans="1:6" ht="38.1">
      <c r="A93" s="345" t="s">
        <v>2669</v>
      </c>
      <c r="B93" s="346" t="s">
        <v>2699</v>
      </c>
      <c r="C93" s="347" t="s">
        <v>52</v>
      </c>
      <c r="D93" s="369" t="s">
        <v>24</v>
      </c>
      <c r="E93" s="365" t="s">
        <v>2683</v>
      </c>
      <c r="F93" s="385"/>
    </row>
    <row r="94" spans="1:6" ht="38.1">
      <c r="A94" s="345" t="s">
        <v>2672</v>
      </c>
      <c r="B94" s="346" t="s">
        <v>2700</v>
      </c>
      <c r="C94" s="347" t="s">
        <v>52</v>
      </c>
      <c r="D94" s="369" t="s">
        <v>24</v>
      </c>
      <c r="E94" s="365" t="s">
        <v>2701</v>
      </c>
      <c r="F94" s="385"/>
    </row>
    <row r="95" spans="1:6" ht="100.5">
      <c r="A95" s="345" t="s">
        <v>2675</v>
      </c>
      <c r="B95" s="346" t="s">
        <v>2702</v>
      </c>
      <c r="C95" s="347" t="s">
        <v>52</v>
      </c>
      <c r="D95" s="369" t="s">
        <v>24</v>
      </c>
      <c r="E95" s="365" t="s">
        <v>2703</v>
      </c>
      <c r="F95" s="385"/>
    </row>
    <row r="96" spans="1:6" ht="50.45">
      <c r="A96" s="345" t="s">
        <v>2678</v>
      </c>
      <c r="B96" s="346" t="s">
        <v>2704</v>
      </c>
      <c r="C96" s="347" t="s">
        <v>52</v>
      </c>
      <c r="D96" s="347" t="s">
        <v>24</v>
      </c>
      <c r="E96" s="346" t="s">
        <v>2705</v>
      </c>
      <c r="F96" s="385"/>
    </row>
    <row r="97" spans="1:6" ht="63">
      <c r="A97" s="345" t="s">
        <v>2681</v>
      </c>
      <c r="B97" s="346" t="s">
        <v>2706</v>
      </c>
      <c r="C97" s="347" t="s">
        <v>52</v>
      </c>
      <c r="D97" s="347" t="s">
        <v>24</v>
      </c>
      <c r="E97" s="346" t="s">
        <v>2707</v>
      </c>
      <c r="F97" s="385"/>
    </row>
    <row r="98" spans="1:6" ht="104.25" customHeight="1">
      <c r="A98" s="469" t="s">
        <v>2708</v>
      </c>
      <c r="B98" s="537"/>
      <c r="C98" s="339" t="s">
        <v>39</v>
      </c>
      <c r="D98" s="339" t="s">
        <v>39</v>
      </c>
      <c r="E98" s="346" t="s">
        <v>39</v>
      </c>
      <c r="F98" s="385"/>
    </row>
    <row r="99" spans="1:6" ht="25.5">
      <c r="A99" s="345" t="s">
        <v>2709</v>
      </c>
      <c r="B99" s="346" t="s">
        <v>2710</v>
      </c>
      <c r="C99" s="347" t="s">
        <v>52</v>
      </c>
      <c r="D99" s="369" t="s">
        <v>24</v>
      </c>
      <c r="E99" s="365" t="s">
        <v>2711</v>
      </c>
      <c r="F99" s="385"/>
    </row>
    <row r="100" spans="1:6" ht="75.599999999999994">
      <c r="A100" s="345" t="s">
        <v>2712</v>
      </c>
      <c r="B100" s="346" t="s">
        <v>2713</v>
      </c>
      <c r="C100" s="347" t="s">
        <v>52</v>
      </c>
      <c r="D100" s="369" t="s">
        <v>24</v>
      </c>
      <c r="E100" s="365" t="s">
        <v>2714</v>
      </c>
      <c r="F100" s="385"/>
    </row>
    <row r="101" spans="1:6" ht="14.45" customHeight="1">
      <c r="A101" s="345" t="s">
        <v>2715</v>
      </c>
      <c r="B101" s="346" t="s">
        <v>2716</v>
      </c>
      <c r="C101" s="347" t="s">
        <v>52</v>
      </c>
      <c r="D101" s="369" t="s">
        <v>24</v>
      </c>
      <c r="E101" s="365" t="s">
        <v>2717</v>
      </c>
      <c r="F101" s="385"/>
    </row>
    <row r="102" spans="1:6" ht="25.5">
      <c r="A102" s="345" t="s">
        <v>2718</v>
      </c>
      <c r="B102" s="346" t="s">
        <v>2719</v>
      </c>
      <c r="C102" s="347" t="s">
        <v>52</v>
      </c>
      <c r="D102" s="369" t="s">
        <v>24</v>
      </c>
      <c r="E102" s="365" t="s">
        <v>2720</v>
      </c>
      <c r="F102" s="385"/>
    </row>
    <row r="103" spans="1:6" ht="63">
      <c r="A103" s="345" t="s">
        <v>2721</v>
      </c>
      <c r="B103" s="346" t="s">
        <v>2722</v>
      </c>
      <c r="C103" s="347" t="s">
        <v>52</v>
      </c>
      <c r="D103" s="347" t="s">
        <v>24</v>
      </c>
      <c r="E103" s="346" t="s">
        <v>2723</v>
      </c>
      <c r="F103" s="385"/>
    </row>
    <row r="104" spans="1:6" ht="75.599999999999994">
      <c r="A104" s="345" t="s">
        <v>2724</v>
      </c>
      <c r="B104" s="346" t="s">
        <v>2725</v>
      </c>
      <c r="C104" s="347" t="s">
        <v>52</v>
      </c>
      <c r="D104" s="369" t="s">
        <v>24</v>
      </c>
      <c r="E104" s="365" t="s">
        <v>2726</v>
      </c>
      <c r="F104" s="385"/>
    </row>
    <row r="105" spans="1:6" ht="87.95">
      <c r="A105" s="345" t="s">
        <v>2727</v>
      </c>
      <c r="B105" s="346" t="s">
        <v>2728</v>
      </c>
      <c r="C105" s="347" t="s">
        <v>52</v>
      </c>
      <c r="D105" s="369" t="s">
        <v>24</v>
      </c>
      <c r="E105" s="365" t="s">
        <v>2729</v>
      </c>
      <c r="F105" s="385"/>
    </row>
    <row r="106" spans="1:6" ht="50.45">
      <c r="A106" s="345" t="s">
        <v>2730</v>
      </c>
      <c r="B106" s="346" t="s">
        <v>2731</v>
      </c>
      <c r="C106" s="347" t="s">
        <v>52</v>
      </c>
      <c r="D106" s="369" t="s">
        <v>24</v>
      </c>
      <c r="E106" s="365" t="s">
        <v>2732</v>
      </c>
      <c r="F106" s="385"/>
    </row>
    <row r="107" spans="1:6" ht="38.1">
      <c r="A107" s="345" t="s">
        <v>2733</v>
      </c>
      <c r="B107" s="346" t="s">
        <v>2734</v>
      </c>
      <c r="C107" s="347" t="s">
        <v>52</v>
      </c>
      <c r="D107" s="369" t="s">
        <v>24</v>
      </c>
      <c r="E107" s="365" t="s">
        <v>2735</v>
      </c>
      <c r="F107" s="385"/>
    </row>
    <row r="108" spans="1:6" ht="25.5">
      <c r="A108" s="345" t="s">
        <v>2736</v>
      </c>
      <c r="B108" s="346" t="s">
        <v>2737</v>
      </c>
      <c r="C108" s="347" t="s">
        <v>52</v>
      </c>
      <c r="D108" s="369" t="s">
        <v>24</v>
      </c>
      <c r="E108" s="365" t="s">
        <v>2738</v>
      </c>
      <c r="F108" s="385"/>
    </row>
    <row r="109" spans="1:6" ht="63">
      <c r="A109" s="345" t="s">
        <v>2739</v>
      </c>
      <c r="B109" s="346" t="s">
        <v>2740</v>
      </c>
      <c r="C109" s="347" t="s">
        <v>52</v>
      </c>
      <c r="D109" s="369" t="s">
        <v>24</v>
      </c>
      <c r="E109" s="365" t="s">
        <v>2741</v>
      </c>
      <c r="F109" s="385"/>
    </row>
    <row r="110" spans="1:6" ht="25.5">
      <c r="A110" s="345" t="s">
        <v>2742</v>
      </c>
      <c r="B110" s="346" t="s">
        <v>2743</v>
      </c>
      <c r="C110" s="347" t="s">
        <v>52</v>
      </c>
      <c r="D110" s="369" t="s">
        <v>24</v>
      </c>
      <c r="E110" s="365" t="s">
        <v>2744</v>
      </c>
      <c r="F110" s="385"/>
    </row>
    <row r="111" spans="1:6" ht="25.5">
      <c r="A111" s="345" t="s">
        <v>2745</v>
      </c>
      <c r="B111" s="346" t="s">
        <v>2746</v>
      </c>
      <c r="C111" s="347" t="s">
        <v>52</v>
      </c>
      <c r="D111" s="369" t="s">
        <v>24</v>
      </c>
      <c r="E111" s="365" t="s">
        <v>2747</v>
      </c>
      <c r="F111" s="385"/>
    </row>
    <row r="112" spans="1:6" ht="87.95">
      <c r="A112" s="345" t="s">
        <v>2748</v>
      </c>
      <c r="B112" s="346" t="s">
        <v>2749</v>
      </c>
      <c r="C112" s="347" t="s">
        <v>52</v>
      </c>
      <c r="D112" s="369" t="s">
        <v>24</v>
      </c>
      <c r="E112" s="365" t="s">
        <v>2750</v>
      </c>
      <c r="F112" s="385"/>
    </row>
    <row r="113" spans="1:6" ht="25.5">
      <c r="A113" s="345" t="s">
        <v>2751</v>
      </c>
      <c r="B113" s="346" t="s">
        <v>2752</v>
      </c>
      <c r="C113" s="347" t="s">
        <v>52</v>
      </c>
      <c r="D113" s="369" t="s">
        <v>24</v>
      </c>
      <c r="E113" s="365" t="s">
        <v>2753</v>
      </c>
      <c r="F113" s="385"/>
    </row>
    <row r="114" spans="1:6" ht="87.95">
      <c r="A114" s="345" t="s">
        <v>2754</v>
      </c>
      <c r="B114" s="346" t="s">
        <v>2755</v>
      </c>
      <c r="C114" s="347" t="s">
        <v>52</v>
      </c>
      <c r="D114" s="347" t="s">
        <v>24</v>
      </c>
      <c r="E114" s="346" t="s">
        <v>2756</v>
      </c>
      <c r="F114" s="385"/>
    </row>
    <row r="115" spans="1:6" ht="38.1">
      <c r="A115" s="345" t="s">
        <v>2757</v>
      </c>
      <c r="B115" s="346" t="s">
        <v>2758</v>
      </c>
      <c r="C115" s="347" t="s">
        <v>52</v>
      </c>
      <c r="D115" s="347" t="s">
        <v>36</v>
      </c>
      <c r="E115" s="346" t="s">
        <v>2759</v>
      </c>
      <c r="F115" s="385"/>
    </row>
    <row r="116" spans="1:6" ht="113.1">
      <c r="A116" s="345" t="s">
        <v>2760</v>
      </c>
      <c r="B116" s="346" t="s">
        <v>2761</v>
      </c>
      <c r="C116" s="347" t="s">
        <v>52</v>
      </c>
      <c r="D116" s="369" t="s">
        <v>24</v>
      </c>
      <c r="E116" s="365" t="s">
        <v>2762</v>
      </c>
      <c r="F116" s="385"/>
    </row>
    <row r="117" spans="1:6" ht="113.1">
      <c r="A117" s="345" t="s">
        <v>2763</v>
      </c>
      <c r="B117" s="346" t="s">
        <v>2764</v>
      </c>
      <c r="C117" s="347" t="s">
        <v>52</v>
      </c>
      <c r="D117" s="369" t="s">
        <v>24</v>
      </c>
      <c r="E117" s="365" t="s">
        <v>2765</v>
      </c>
      <c r="F117" s="385"/>
    </row>
    <row r="118" spans="1:6" ht="87.95">
      <c r="A118" s="345" t="s">
        <v>2766</v>
      </c>
      <c r="B118" s="346" t="s">
        <v>2767</v>
      </c>
      <c r="C118" s="347" t="s">
        <v>52</v>
      </c>
      <c r="D118" s="369" t="s">
        <v>24</v>
      </c>
      <c r="E118" s="365" t="s">
        <v>2768</v>
      </c>
      <c r="F118" s="385"/>
    </row>
    <row r="119" spans="1:6" ht="38.1">
      <c r="A119" s="345" t="s">
        <v>2769</v>
      </c>
      <c r="B119" s="392" t="s">
        <v>2770</v>
      </c>
      <c r="C119" s="393" t="s">
        <v>52</v>
      </c>
      <c r="D119" s="369" t="s">
        <v>24</v>
      </c>
      <c r="E119" s="365" t="s">
        <v>2771</v>
      </c>
      <c r="F119" s="385"/>
    </row>
    <row r="120" spans="1:6">
      <c r="A120" s="370" t="s">
        <v>39</v>
      </c>
      <c r="B120" s="394" t="s">
        <v>2772</v>
      </c>
      <c r="C120" s="388"/>
      <c r="D120" s="395" t="s">
        <v>39</v>
      </c>
      <c r="E120" s="396" t="s">
        <v>39</v>
      </c>
      <c r="F120" s="385"/>
    </row>
    <row r="121" spans="1:6" ht="63">
      <c r="A121" s="345" t="s">
        <v>2773</v>
      </c>
      <c r="B121" s="346" t="s">
        <v>2774</v>
      </c>
      <c r="C121" s="347" t="s">
        <v>52</v>
      </c>
      <c r="D121" s="369" t="s">
        <v>24</v>
      </c>
      <c r="E121" s="365" t="s">
        <v>2775</v>
      </c>
      <c r="F121" s="385"/>
    </row>
    <row r="122" spans="1:6" ht="50.45">
      <c r="A122" s="345" t="s">
        <v>2776</v>
      </c>
      <c r="B122" s="346" t="s">
        <v>2777</v>
      </c>
      <c r="C122" s="347" t="s">
        <v>52</v>
      </c>
      <c r="D122" s="369" t="s">
        <v>24</v>
      </c>
      <c r="E122" s="365" t="s">
        <v>2778</v>
      </c>
      <c r="F122" s="385"/>
    </row>
    <row r="123" spans="1:6" ht="38.1">
      <c r="A123" s="345" t="s">
        <v>2779</v>
      </c>
      <c r="B123" s="346" t="s">
        <v>2780</v>
      </c>
      <c r="C123" s="347" t="s">
        <v>52</v>
      </c>
      <c r="D123" s="369" t="s">
        <v>24</v>
      </c>
      <c r="E123" s="365" t="s">
        <v>2781</v>
      </c>
      <c r="F123" s="385"/>
    </row>
    <row r="124" spans="1:6" ht="50.45">
      <c r="A124" s="345" t="s">
        <v>2782</v>
      </c>
      <c r="B124" s="346" t="s">
        <v>2783</v>
      </c>
      <c r="C124" s="347" t="s">
        <v>52</v>
      </c>
      <c r="D124" s="369" t="s">
        <v>24</v>
      </c>
      <c r="E124" s="365" t="s">
        <v>2784</v>
      </c>
      <c r="F124" s="385"/>
    </row>
    <row r="125" spans="1:6" ht="50.45">
      <c r="A125" s="345" t="s">
        <v>2785</v>
      </c>
      <c r="B125" s="346" t="s">
        <v>2786</v>
      </c>
      <c r="C125" s="347" t="s">
        <v>52</v>
      </c>
      <c r="D125" s="369" t="s">
        <v>24</v>
      </c>
      <c r="E125" s="365" t="s">
        <v>2787</v>
      </c>
      <c r="F125" s="385"/>
    </row>
    <row r="126" spans="1:6" ht="100.5">
      <c r="A126" s="345" t="s">
        <v>2788</v>
      </c>
      <c r="B126" s="346" t="s">
        <v>2789</v>
      </c>
      <c r="C126" s="347" t="s">
        <v>52</v>
      </c>
      <c r="D126" s="369" t="s">
        <v>24</v>
      </c>
      <c r="E126" s="365" t="s">
        <v>2790</v>
      </c>
      <c r="F126" s="385"/>
    </row>
    <row r="127" spans="1:6" ht="25.5">
      <c r="A127" s="345" t="s">
        <v>2791</v>
      </c>
      <c r="B127" s="397" t="s">
        <v>2792</v>
      </c>
      <c r="C127" s="393" t="s">
        <v>52</v>
      </c>
      <c r="D127" s="369" t="s">
        <v>24</v>
      </c>
      <c r="E127" s="365" t="s">
        <v>2793</v>
      </c>
      <c r="F127" s="385"/>
    </row>
    <row r="128" spans="1:6" ht="38.1">
      <c r="A128" s="345" t="s">
        <v>2794</v>
      </c>
      <c r="B128" s="398" t="s">
        <v>2795</v>
      </c>
      <c r="C128" s="347" t="s">
        <v>52</v>
      </c>
      <c r="D128" s="369" t="s">
        <v>36</v>
      </c>
      <c r="E128" s="365" t="s">
        <v>2796</v>
      </c>
      <c r="F128" s="385"/>
    </row>
    <row r="129" spans="1:6" ht="63">
      <c r="A129" s="345" t="s">
        <v>2797</v>
      </c>
      <c r="B129" s="346" t="s">
        <v>2798</v>
      </c>
      <c r="C129" s="347" t="s">
        <v>52</v>
      </c>
      <c r="D129" s="369" t="s">
        <v>24</v>
      </c>
      <c r="E129" s="365" t="s">
        <v>2799</v>
      </c>
      <c r="F129" s="385"/>
    </row>
    <row r="130" spans="1:6" ht="75.599999999999994">
      <c r="A130" s="345" t="s">
        <v>2800</v>
      </c>
      <c r="B130" s="346" t="s">
        <v>2801</v>
      </c>
      <c r="C130" s="347" t="s">
        <v>52</v>
      </c>
      <c r="D130" s="369" t="s">
        <v>24</v>
      </c>
      <c r="E130" s="365" t="s">
        <v>2802</v>
      </c>
      <c r="F130" s="385"/>
    </row>
    <row r="131" spans="1:6" ht="50.45">
      <c r="A131" s="345" t="s">
        <v>2803</v>
      </c>
      <c r="B131" s="346" t="s">
        <v>2804</v>
      </c>
      <c r="C131" s="347" t="s">
        <v>52</v>
      </c>
      <c r="D131" s="369" t="s">
        <v>24</v>
      </c>
      <c r="E131" s="365" t="s">
        <v>2805</v>
      </c>
      <c r="F131" s="385"/>
    </row>
    <row r="132" spans="1:6" ht="63">
      <c r="A132" s="345" t="s">
        <v>2806</v>
      </c>
      <c r="B132" s="346" t="s">
        <v>2807</v>
      </c>
      <c r="C132" s="347" t="s">
        <v>52</v>
      </c>
      <c r="D132" s="347" t="s">
        <v>24</v>
      </c>
      <c r="E132" s="346" t="s">
        <v>2808</v>
      </c>
      <c r="F132" s="385"/>
    </row>
    <row r="133" spans="1:6" ht="63">
      <c r="A133" s="345" t="s">
        <v>2809</v>
      </c>
      <c r="B133" s="346" t="s">
        <v>2810</v>
      </c>
      <c r="C133" s="347" t="s">
        <v>52</v>
      </c>
      <c r="D133" s="369" t="s">
        <v>24</v>
      </c>
      <c r="E133" s="365" t="s">
        <v>2811</v>
      </c>
      <c r="F133" s="385"/>
    </row>
    <row r="134" spans="1:6" ht="50.45">
      <c r="A134" s="345" t="s">
        <v>2812</v>
      </c>
      <c r="B134" s="350" t="s">
        <v>2813</v>
      </c>
      <c r="C134" s="347" t="s">
        <v>52</v>
      </c>
      <c r="D134" s="369" t="s">
        <v>24</v>
      </c>
      <c r="E134" s="365" t="s">
        <v>2814</v>
      </c>
      <c r="F134" s="385"/>
    </row>
    <row r="135" spans="1:6" ht="27" customHeight="1">
      <c r="A135" s="345" t="s">
        <v>2815</v>
      </c>
      <c r="B135" s="346" t="s">
        <v>2816</v>
      </c>
      <c r="C135" s="347" t="s">
        <v>52</v>
      </c>
      <c r="D135" s="369" t="s">
        <v>24</v>
      </c>
      <c r="E135" s="365" t="s">
        <v>2817</v>
      </c>
      <c r="F135" s="385"/>
    </row>
    <row r="136" spans="1:6" ht="27" customHeight="1">
      <c r="A136" s="345" t="s">
        <v>2818</v>
      </c>
      <c r="B136" s="346" t="s">
        <v>2819</v>
      </c>
      <c r="C136" s="347" t="s">
        <v>52</v>
      </c>
      <c r="D136" s="369" t="s">
        <v>24</v>
      </c>
      <c r="E136" s="365" t="s">
        <v>2820</v>
      </c>
      <c r="F136" s="385"/>
    </row>
    <row r="137" spans="1:6">
      <c r="A137" s="345" t="s">
        <v>2821</v>
      </c>
      <c r="B137" s="346" t="s">
        <v>2822</v>
      </c>
      <c r="C137" s="347" t="s">
        <v>52</v>
      </c>
      <c r="D137" s="369" t="s">
        <v>24</v>
      </c>
      <c r="E137" s="365" t="s">
        <v>2823</v>
      </c>
      <c r="F137" s="385"/>
    </row>
    <row r="138" spans="1:6" ht="27" customHeight="1">
      <c r="A138" s="345" t="s">
        <v>2824</v>
      </c>
      <c r="B138" s="392" t="s">
        <v>2825</v>
      </c>
      <c r="C138" s="393" t="s">
        <v>52</v>
      </c>
      <c r="D138" s="347" t="s">
        <v>24</v>
      </c>
      <c r="E138" s="346" t="s">
        <v>2826</v>
      </c>
      <c r="F138" s="385"/>
    </row>
    <row r="139" spans="1:6">
      <c r="A139" s="370" t="s">
        <v>39</v>
      </c>
      <c r="B139" s="394" t="s">
        <v>2827</v>
      </c>
      <c r="C139" s="388"/>
      <c r="D139" s="395" t="s">
        <v>39</v>
      </c>
      <c r="E139" s="396" t="s">
        <v>39</v>
      </c>
      <c r="F139" s="385"/>
    </row>
    <row r="140" spans="1:6" ht="26.1" customHeight="1">
      <c r="A140" s="345" t="s">
        <v>2828</v>
      </c>
      <c r="B140" s="346" t="s">
        <v>2829</v>
      </c>
      <c r="C140" s="347" t="s">
        <v>52</v>
      </c>
      <c r="D140" s="369" t="s">
        <v>24</v>
      </c>
      <c r="E140" s="365" t="s">
        <v>2830</v>
      </c>
      <c r="F140" s="385"/>
    </row>
    <row r="141" spans="1:6" ht="100.5">
      <c r="A141" s="345" t="s">
        <v>2831</v>
      </c>
      <c r="B141" s="346" t="s">
        <v>2832</v>
      </c>
      <c r="C141" s="347" t="s">
        <v>52</v>
      </c>
      <c r="D141" s="369" t="s">
        <v>24</v>
      </c>
      <c r="E141" s="365" t="s">
        <v>2833</v>
      </c>
      <c r="F141" s="385"/>
    </row>
    <row r="142" spans="1:6" ht="115.5" customHeight="1">
      <c r="A142" s="469" t="s">
        <v>2834</v>
      </c>
      <c r="B142" s="470"/>
      <c r="C142" s="348" t="s">
        <v>39</v>
      </c>
      <c r="D142" s="399" t="s">
        <v>39</v>
      </c>
      <c r="E142" s="365" t="s">
        <v>39</v>
      </c>
      <c r="F142" s="385"/>
    </row>
    <row r="143" spans="1:6" ht="125.45">
      <c r="A143" s="345" t="s">
        <v>2835</v>
      </c>
      <c r="B143" s="346" t="s">
        <v>2836</v>
      </c>
      <c r="C143" s="347" t="s">
        <v>52</v>
      </c>
      <c r="D143" s="369" t="s">
        <v>24</v>
      </c>
      <c r="E143" s="365" t="s">
        <v>2837</v>
      </c>
      <c r="F143" s="385"/>
    </row>
    <row r="144" spans="1:6">
      <c r="A144" s="345" t="s">
        <v>2838</v>
      </c>
      <c r="B144" s="346" t="s">
        <v>2839</v>
      </c>
      <c r="C144" s="347" t="s">
        <v>52</v>
      </c>
      <c r="D144" s="369" t="s">
        <v>24</v>
      </c>
      <c r="E144" s="365" t="s">
        <v>2840</v>
      </c>
      <c r="F144" s="385"/>
    </row>
    <row r="145" spans="1:6">
      <c r="A145" s="345" t="s">
        <v>2841</v>
      </c>
      <c r="B145" s="346" t="s">
        <v>2842</v>
      </c>
      <c r="C145" s="347" t="s">
        <v>52</v>
      </c>
      <c r="D145" s="369" t="s">
        <v>24</v>
      </c>
      <c r="E145" s="365" t="s">
        <v>2840</v>
      </c>
      <c r="F145" s="385"/>
    </row>
    <row r="146" spans="1:6">
      <c r="A146" s="345" t="s">
        <v>2843</v>
      </c>
      <c r="B146" s="346" t="s">
        <v>2844</v>
      </c>
      <c r="C146" s="347" t="s">
        <v>52</v>
      </c>
      <c r="D146" s="369" t="s">
        <v>24</v>
      </c>
      <c r="E146" s="365" t="s">
        <v>2840</v>
      </c>
      <c r="F146" s="385"/>
    </row>
    <row r="147" spans="1:6">
      <c r="A147" s="345" t="s">
        <v>2845</v>
      </c>
      <c r="B147" s="346" t="s">
        <v>2846</v>
      </c>
      <c r="C147" s="347" t="s">
        <v>52</v>
      </c>
      <c r="D147" s="369" t="s">
        <v>24</v>
      </c>
      <c r="E147" s="365" t="s">
        <v>2840</v>
      </c>
      <c r="F147" s="385"/>
    </row>
    <row r="148" spans="1:6">
      <c r="A148" s="345" t="s">
        <v>2847</v>
      </c>
      <c r="B148" s="346" t="s">
        <v>2848</v>
      </c>
      <c r="C148" s="347" t="s">
        <v>52</v>
      </c>
      <c r="D148" s="369" t="s">
        <v>24</v>
      </c>
      <c r="E148" s="365" t="s">
        <v>2840</v>
      </c>
      <c r="F148" s="385"/>
    </row>
    <row r="149" spans="1:6">
      <c r="A149" s="345" t="s">
        <v>2849</v>
      </c>
      <c r="B149" s="346" t="s">
        <v>2850</v>
      </c>
      <c r="C149" s="347" t="s">
        <v>52</v>
      </c>
      <c r="D149" s="369" t="s">
        <v>24</v>
      </c>
      <c r="E149" s="365" t="s">
        <v>2840</v>
      </c>
      <c r="F149" s="385"/>
    </row>
    <row r="150" spans="1:6">
      <c r="A150" s="345" t="s">
        <v>2851</v>
      </c>
      <c r="B150" s="346" t="s">
        <v>2026</v>
      </c>
      <c r="C150" s="347" t="s">
        <v>52</v>
      </c>
      <c r="D150" s="369" t="s">
        <v>24</v>
      </c>
      <c r="E150" s="365" t="s">
        <v>2840</v>
      </c>
      <c r="F150" s="385"/>
    </row>
    <row r="151" spans="1:6">
      <c r="A151" s="345" t="s">
        <v>2852</v>
      </c>
      <c r="B151" s="346" t="s">
        <v>2853</v>
      </c>
      <c r="C151" s="347" t="s">
        <v>52</v>
      </c>
      <c r="D151" s="369" t="s">
        <v>24</v>
      </c>
      <c r="E151" s="365" t="s">
        <v>2840</v>
      </c>
      <c r="F151" s="385"/>
    </row>
    <row r="152" spans="1:6">
      <c r="A152" s="345" t="s">
        <v>2854</v>
      </c>
      <c r="B152" s="350" t="s">
        <v>2855</v>
      </c>
      <c r="C152" s="347" t="s">
        <v>52</v>
      </c>
      <c r="D152" s="369" t="s">
        <v>24</v>
      </c>
      <c r="E152" s="365" t="s">
        <v>2840</v>
      </c>
      <c r="F152" s="385"/>
    </row>
    <row r="153" spans="1:6">
      <c r="A153" s="345" t="s">
        <v>2856</v>
      </c>
      <c r="B153" s="346" t="s">
        <v>2857</v>
      </c>
      <c r="C153" s="347" t="s">
        <v>52</v>
      </c>
      <c r="D153" s="369" t="s">
        <v>24</v>
      </c>
      <c r="E153" s="365" t="s">
        <v>2840</v>
      </c>
      <c r="F153" s="385"/>
    </row>
    <row r="154" spans="1:6">
      <c r="A154" s="345" t="s">
        <v>2858</v>
      </c>
      <c r="B154" s="346" t="s">
        <v>2859</v>
      </c>
      <c r="C154" s="347" t="s">
        <v>52</v>
      </c>
      <c r="D154" s="369" t="s">
        <v>24</v>
      </c>
      <c r="E154" s="365" t="s">
        <v>2840</v>
      </c>
      <c r="F154" s="385"/>
    </row>
    <row r="155" spans="1:6">
      <c r="A155" s="345" t="s">
        <v>2860</v>
      </c>
      <c r="B155" s="346" t="s">
        <v>2861</v>
      </c>
      <c r="C155" s="347" t="s">
        <v>52</v>
      </c>
      <c r="D155" s="369" t="s">
        <v>24</v>
      </c>
      <c r="E155" s="365" t="s">
        <v>2840</v>
      </c>
      <c r="F155" s="385"/>
    </row>
    <row r="156" spans="1:6">
      <c r="A156" s="345" t="s">
        <v>2862</v>
      </c>
      <c r="B156" s="346" t="s">
        <v>2863</v>
      </c>
      <c r="C156" s="347" t="s">
        <v>52</v>
      </c>
      <c r="D156" s="369" t="s">
        <v>24</v>
      </c>
      <c r="E156" s="365" t="s">
        <v>2840</v>
      </c>
      <c r="F156" s="385"/>
    </row>
    <row r="157" spans="1:6">
      <c r="A157" s="345" t="s">
        <v>2864</v>
      </c>
      <c r="B157" s="346" t="s">
        <v>2865</v>
      </c>
      <c r="C157" s="347" t="s">
        <v>52</v>
      </c>
      <c r="D157" s="369" t="s">
        <v>24</v>
      </c>
      <c r="E157" s="365" t="s">
        <v>2840</v>
      </c>
      <c r="F157" s="385"/>
    </row>
    <row r="158" spans="1:6">
      <c r="A158" s="345" t="s">
        <v>2866</v>
      </c>
      <c r="B158" s="346" t="s">
        <v>2867</v>
      </c>
      <c r="C158" s="347" t="s">
        <v>52</v>
      </c>
      <c r="D158" s="369" t="s">
        <v>24</v>
      </c>
      <c r="E158" s="365" t="s">
        <v>2840</v>
      </c>
      <c r="F158" s="385"/>
    </row>
    <row r="159" spans="1:6">
      <c r="A159" s="345" t="s">
        <v>2868</v>
      </c>
      <c r="B159" s="346" t="s">
        <v>2869</v>
      </c>
      <c r="C159" s="347" t="s">
        <v>52</v>
      </c>
      <c r="D159" s="369" t="s">
        <v>24</v>
      </c>
      <c r="E159" s="365" t="s">
        <v>2840</v>
      </c>
      <c r="F159" s="385"/>
    </row>
    <row r="160" spans="1:6">
      <c r="A160" s="345" t="s">
        <v>2870</v>
      </c>
      <c r="B160" s="346" t="s">
        <v>2871</v>
      </c>
      <c r="C160" s="347" t="s">
        <v>52</v>
      </c>
      <c r="D160" s="369" t="s">
        <v>24</v>
      </c>
      <c r="E160" s="365" t="s">
        <v>2840</v>
      </c>
      <c r="F160" s="385"/>
    </row>
    <row r="161" spans="1:6">
      <c r="A161" s="345" t="s">
        <v>2872</v>
      </c>
      <c r="B161" s="346" t="s">
        <v>2013</v>
      </c>
      <c r="C161" s="347" t="s">
        <v>52</v>
      </c>
      <c r="D161" s="369" t="s">
        <v>24</v>
      </c>
      <c r="E161" s="365" t="s">
        <v>2840</v>
      </c>
      <c r="F161" s="385"/>
    </row>
    <row r="162" spans="1:6">
      <c r="A162" s="345" t="s">
        <v>2873</v>
      </c>
      <c r="B162" s="350" t="s">
        <v>2874</v>
      </c>
      <c r="C162" s="347" t="s">
        <v>52</v>
      </c>
      <c r="D162" s="369" t="s">
        <v>24</v>
      </c>
      <c r="E162" s="365" t="s">
        <v>2840</v>
      </c>
      <c r="F162" s="385"/>
    </row>
    <row r="163" spans="1:6">
      <c r="A163" s="345" t="s">
        <v>2875</v>
      </c>
      <c r="B163" s="346" t="s">
        <v>2876</v>
      </c>
      <c r="C163" s="347" t="s">
        <v>52</v>
      </c>
      <c r="D163" s="369" t="s">
        <v>24</v>
      </c>
      <c r="E163" s="365" t="s">
        <v>2840</v>
      </c>
      <c r="F163" s="385"/>
    </row>
    <row r="164" spans="1:6">
      <c r="A164" s="345" t="s">
        <v>2877</v>
      </c>
      <c r="B164" s="346" t="s">
        <v>2878</v>
      </c>
      <c r="C164" s="347" t="s">
        <v>52</v>
      </c>
      <c r="D164" s="369" t="s">
        <v>24</v>
      </c>
      <c r="E164" s="365" t="s">
        <v>2840</v>
      </c>
      <c r="F164" s="385"/>
    </row>
    <row r="165" spans="1:6">
      <c r="A165" s="345" t="s">
        <v>2879</v>
      </c>
      <c r="B165" s="346" t="s">
        <v>2880</v>
      </c>
      <c r="C165" s="347" t="s">
        <v>52</v>
      </c>
      <c r="D165" s="369" t="s">
        <v>24</v>
      </c>
      <c r="E165" s="365" t="s">
        <v>2840</v>
      </c>
      <c r="F165" s="385"/>
    </row>
    <row r="166" spans="1:6">
      <c r="A166" s="345" t="s">
        <v>2881</v>
      </c>
      <c r="B166" s="346" t="s">
        <v>621</v>
      </c>
      <c r="C166" s="347" t="s">
        <v>52</v>
      </c>
      <c r="D166" s="369" t="s">
        <v>24</v>
      </c>
      <c r="E166" s="365" t="s">
        <v>2840</v>
      </c>
      <c r="F166" s="385"/>
    </row>
    <row r="167" spans="1:6" ht="100.5">
      <c r="A167" s="345" t="s">
        <v>2882</v>
      </c>
      <c r="B167" s="346" t="s">
        <v>2883</v>
      </c>
      <c r="C167" s="347" t="s">
        <v>52</v>
      </c>
      <c r="D167" s="369" t="s">
        <v>24</v>
      </c>
      <c r="E167" s="365" t="s">
        <v>2833</v>
      </c>
      <c r="F167" s="385"/>
    </row>
    <row r="168" spans="1:6" ht="38.1">
      <c r="A168" s="345" t="s">
        <v>2884</v>
      </c>
      <c r="B168" s="346" t="s">
        <v>2885</v>
      </c>
      <c r="C168" s="347" t="s">
        <v>52</v>
      </c>
      <c r="D168" s="369" t="s">
        <v>24</v>
      </c>
      <c r="E168" s="365" t="s">
        <v>2886</v>
      </c>
      <c r="F168" s="385"/>
    </row>
    <row r="169" spans="1:6" ht="27" customHeight="1">
      <c r="A169" s="345" t="s">
        <v>2887</v>
      </c>
      <c r="B169" s="346" t="s">
        <v>2888</v>
      </c>
      <c r="C169" s="347" t="s">
        <v>52</v>
      </c>
      <c r="D169" s="369" t="s">
        <v>24</v>
      </c>
      <c r="E169" s="365" t="s">
        <v>2889</v>
      </c>
      <c r="F169" s="385"/>
    </row>
    <row r="170" spans="1:6" ht="25.5">
      <c r="A170" s="345" t="s">
        <v>2890</v>
      </c>
      <c r="B170" s="346" t="s">
        <v>2891</v>
      </c>
      <c r="C170" s="347" t="s">
        <v>52</v>
      </c>
      <c r="D170" s="369" t="s">
        <v>24</v>
      </c>
      <c r="E170" s="365" t="s">
        <v>2892</v>
      </c>
      <c r="F170" s="385"/>
    </row>
    <row r="171" spans="1:6" ht="63">
      <c r="A171" s="345" t="s">
        <v>2893</v>
      </c>
      <c r="B171" s="346" t="s">
        <v>2894</v>
      </c>
      <c r="C171" s="347" t="s">
        <v>52</v>
      </c>
      <c r="D171" s="369" t="s">
        <v>24</v>
      </c>
      <c r="E171" s="365" t="s">
        <v>2895</v>
      </c>
      <c r="F171" s="385"/>
    </row>
    <row r="172" spans="1:6" ht="50.45">
      <c r="A172" s="345" t="s">
        <v>2896</v>
      </c>
      <c r="B172" s="346" t="s">
        <v>2897</v>
      </c>
      <c r="C172" s="347" t="s">
        <v>52</v>
      </c>
      <c r="D172" s="369" t="s">
        <v>24</v>
      </c>
      <c r="E172" s="365" t="s">
        <v>2898</v>
      </c>
      <c r="F172" s="385"/>
    </row>
    <row r="173" spans="1:6" ht="50.45">
      <c r="A173" s="345" t="s">
        <v>2899</v>
      </c>
      <c r="B173" s="346" t="s">
        <v>2900</v>
      </c>
      <c r="C173" s="347" t="s">
        <v>52</v>
      </c>
      <c r="D173" s="369" t="s">
        <v>24</v>
      </c>
      <c r="E173" s="365" t="s">
        <v>2901</v>
      </c>
      <c r="F173" s="385"/>
    </row>
    <row r="174" spans="1:6" ht="25.5">
      <c r="A174" s="345" t="s">
        <v>2902</v>
      </c>
      <c r="B174" s="346" t="s">
        <v>2903</v>
      </c>
      <c r="C174" s="347" t="s">
        <v>52</v>
      </c>
      <c r="D174" s="369" t="s">
        <v>24</v>
      </c>
      <c r="E174" s="365" t="s">
        <v>2904</v>
      </c>
      <c r="F174" s="385"/>
    </row>
    <row r="175" spans="1:6" ht="25.5">
      <c r="A175" s="345" t="s">
        <v>2905</v>
      </c>
      <c r="B175" s="346" t="s">
        <v>2906</v>
      </c>
      <c r="C175" s="347" t="s">
        <v>52</v>
      </c>
      <c r="D175" s="347" t="s">
        <v>24</v>
      </c>
      <c r="E175" s="346" t="s">
        <v>2907</v>
      </c>
      <c r="F175" s="385"/>
    </row>
    <row r="176" spans="1:6" ht="50.45">
      <c r="A176" s="345" t="s">
        <v>2908</v>
      </c>
      <c r="B176" s="346" t="s">
        <v>2909</v>
      </c>
      <c r="C176" s="347" t="s">
        <v>52</v>
      </c>
      <c r="D176" s="369" t="s">
        <v>24</v>
      </c>
      <c r="E176" s="365" t="s">
        <v>2910</v>
      </c>
      <c r="F176" s="385"/>
    </row>
    <row r="177" spans="1:6" ht="15.75" customHeight="1">
      <c r="A177" s="345" t="s">
        <v>2911</v>
      </c>
      <c r="B177" s="346" t="s">
        <v>2912</v>
      </c>
      <c r="C177" s="347" t="s">
        <v>52</v>
      </c>
      <c r="D177" s="369" t="s">
        <v>24</v>
      </c>
      <c r="E177" s="365" t="s">
        <v>2913</v>
      </c>
      <c r="F177" s="385"/>
    </row>
    <row r="178" spans="1:6" ht="38.1">
      <c r="A178" s="345" t="s">
        <v>2914</v>
      </c>
      <c r="B178" s="346" t="s">
        <v>2915</v>
      </c>
      <c r="C178" s="347" t="s">
        <v>52</v>
      </c>
      <c r="D178" s="369" t="s">
        <v>24</v>
      </c>
      <c r="E178" s="365" t="s">
        <v>2916</v>
      </c>
      <c r="F178" s="385"/>
    </row>
    <row r="179" spans="1:6" ht="75.599999999999994">
      <c r="A179" s="345" t="s">
        <v>2917</v>
      </c>
      <c r="B179" s="346" t="s">
        <v>2918</v>
      </c>
      <c r="C179" s="347" t="s">
        <v>52</v>
      </c>
      <c r="D179" s="369" t="s">
        <v>24</v>
      </c>
      <c r="E179" s="365" t="s">
        <v>2919</v>
      </c>
      <c r="F179" s="385"/>
    </row>
    <row r="180" spans="1:6" ht="38.1">
      <c r="A180" s="345" t="s">
        <v>2920</v>
      </c>
      <c r="B180" s="346" t="s">
        <v>2921</v>
      </c>
      <c r="C180" s="347" t="s">
        <v>52</v>
      </c>
      <c r="D180" s="369" t="s">
        <v>24</v>
      </c>
      <c r="E180" s="365" t="s">
        <v>2922</v>
      </c>
      <c r="F180" s="385"/>
    </row>
    <row r="181" spans="1:6" ht="25.5" customHeight="1">
      <c r="A181" s="345" t="s">
        <v>2923</v>
      </c>
      <c r="B181" s="346" t="s">
        <v>2924</v>
      </c>
      <c r="C181" s="347" t="s">
        <v>52</v>
      </c>
      <c r="D181" s="347" t="s">
        <v>24</v>
      </c>
      <c r="E181" s="346" t="s">
        <v>2925</v>
      </c>
      <c r="F181" s="385"/>
    </row>
    <row r="182" spans="1:6" ht="25.5">
      <c r="A182" s="345" t="s">
        <v>2926</v>
      </c>
      <c r="B182" s="346" t="s">
        <v>2927</v>
      </c>
      <c r="C182" s="347" t="s">
        <v>52</v>
      </c>
      <c r="D182" s="369" t="s">
        <v>24</v>
      </c>
      <c r="E182" s="365" t="s">
        <v>2928</v>
      </c>
      <c r="F182" s="385"/>
    </row>
    <row r="183" spans="1:6" ht="38.1">
      <c r="A183" s="345" t="s">
        <v>2929</v>
      </c>
      <c r="B183" s="346" t="s">
        <v>2930</v>
      </c>
      <c r="C183" s="347" t="s">
        <v>52</v>
      </c>
      <c r="D183" s="369" t="s">
        <v>24</v>
      </c>
      <c r="E183" s="365" t="s">
        <v>2931</v>
      </c>
      <c r="F183" s="385"/>
    </row>
    <row r="184" spans="1:6" ht="63">
      <c r="A184" s="345" t="s">
        <v>2932</v>
      </c>
      <c r="B184" s="346" t="s">
        <v>2933</v>
      </c>
      <c r="C184" s="347" t="s">
        <v>52</v>
      </c>
      <c r="D184" s="347" t="s">
        <v>30</v>
      </c>
      <c r="E184" s="346" t="s">
        <v>2934</v>
      </c>
      <c r="F184" s="385"/>
    </row>
    <row r="185" spans="1:6" ht="50.45">
      <c r="A185" s="345" t="s">
        <v>2935</v>
      </c>
      <c r="B185" s="346" t="s">
        <v>2936</v>
      </c>
      <c r="C185" s="347" t="s">
        <v>52</v>
      </c>
      <c r="D185" s="369" t="s">
        <v>24</v>
      </c>
      <c r="E185" s="365" t="s">
        <v>2937</v>
      </c>
      <c r="F185" s="385"/>
    </row>
    <row r="186" spans="1:6" ht="15.75" customHeight="1">
      <c r="A186" s="345" t="s">
        <v>2938</v>
      </c>
      <c r="B186" s="346" t="s">
        <v>2939</v>
      </c>
      <c r="C186" s="347" t="s">
        <v>52</v>
      </c>
      <c r="D186" s="369" t="s">
        <v>24</v>
      </c>
      <c r="E186" s="365" t="s">
        <v>2940</v>
      </c>
      <c r="F186" s="385"/>
    </row>
    <row r="187" spans="1:6" ht="50.45">
      <c r="A187" s="345" t="s">
        <v>2941</v>
      </c>
      <c r="B187" s="346" t="s">
        <v>2942</v>
      </c>
      <c r="C187" s="347" t="s">
        <v>52</v>
      </c>
      <c r="D187" s="369" t="s">
        <v>24</v>
      </c>
      <c r="E187" s="365" t="s">
        <v>2943</v>
      </c>
      <c r="F187" s="385"/>
    </row>
    <row r="188" spans="1:6" ht="50.45">
      <c r="A188" s="345" t="s">
        <v>2944</v>
      </c>
      <c r="B188" s="346" t="s">
        <v>2945</v>
      </c>
      <c r="C188" s="347" t="s">
        <v>52</v>
      </c>
      <c r="D188" s="369" t="s">
        <v>24</v>
      </c>
      <c r="E188" s="365" t="s">
        <v>2946</v>
      </c>
      <c r="F188" s="385"/>
    </row>
    <row r="189" spans="1:6" ht="50.45">
      <c r="A189" s="345" t="s">
        <v>2947</v>
      </c>
      <c r="B189" s="346" t="s">
        <v>2948</v>
      </c>
      <c r="C189" s="347" t="s">
        <v>52</v>
      </c>
      <c r="D189" s="369" t="s">
        <v>24</v>
      </c>
      <c r="E189" s="365" t="s">
        <v>2949</v>
      </c>
      <c r="F189" s="385"/>
    </row>
    <row r="190" spans="1:6" ht="63">
      <c r="A190" s="345" t="s">
        <v>2950</v>
      </c>
      <c r="B190" s="392" t="s">
        <v>2951</v>
      </c>
      <c r="C190" s="393" t="s">
        <v>52</v>
      </c>
      <c r="D190" s="369" t="s">
        <v>24</v>
      </c>
      <c r="E190" s="365" t="s">
        <v>2952</v>
      </c>
      <c r="F190" s="385"/>
    </row>
    <row r="191" spans="1:6">
      <c r="A191" s="370" t="s">
        <v>39</v>
      </c>
      <c r="B191" s="387" t="s">
        <v>2953</v>
      </c>
      <c r="C191" s="388"/>
      <c r="D191" s="388"/>
      <c r="E191" s="388"/>
      <c r="F191" s="385"/>
    </row>
    <row r="192" spans="1:6" ht="138">
      <c r="A192" s="345" t="s">
        <v>2954</v>
      </c>
      <c r="B192" s="346" t="s">
        <v>2955</v>
      </c>
      <c r="C192" s="347" t="s">
        <v>52</v>
      </c>
      <c r="D192" s="347" t="s">
        <v>24</v>
      </c>
      <c r="E192" s="346" t="s">
        <v>2956</v>
      </c>
      <c r="F192" s="385"/>
    </row>
    <row r="193" spans="1:6" ht="25.5">
      <c r="A193" s="345" t="s">
        <v>2957</v>
      </c>
      <c r="B193" s="346" t="s">
        <v>2958</v>
      </c>
      <c r="C193" s="347" t="s">
        <v>52</v>
      </c>
      <c r="D193" s="347" t="s">
        <v>24</v>
      </c>
      <c r="E193" s="346" t="s">
        <v>2959</v>
      </c>
      <c r="F193" s="385"/>
    </row>
    <row r="194" spans="1:6" ht="38.1">
      <c r="A194" s="345" t="s">
        <v>2960</v>
      </c>
      <c r="B194" s="346" t="s">
        <v>2961</v>
      </c>
      <c r="C194" s="347" t="s">
        <v>52</v>
      </c>
      <c r="D194" s="347" t="s">
        <v>24</v>
      </c>
      <c r="E194" s="346" t="s">
        <v>2962</v>
      </c>
      <c r="F194" s="385"/>
    </row>
    <row r="195" spans="1:6" ht="87.95">
      <c r="A195" s="345" t="s">
        <v>2963</v>
      </c>
      <c r="B195" s="346" t="s">
        <v>2964</v>
      </c>
      <c r="C195" s="347" t="s">
        <v>52</v>
      </c>
      <c r="D195" s="347" t="s">
        <v>24</v>
      </c>
      <c r="E195" s="346" t="s">
        <v>2965</v>
      </c>
      <c r="F195" s="385"/>
    </row>
    <row r="196" spans="1:6" ht="50.45">
      <c r="A196" s="345" t="s">
        <v>2966</v>
      </c>
      <c r="B196" s="346" t="s">
        <v>2967</v>
      </c>
      <c r="C196" s="347" t="s">
        <v>52</v>
      </c>
      <c r="D196" s="347" t="s">
        <v>24</v>
      </c>
      <c r="E196" s="346" t="s">
        <v>2968</v>
      </c>
      <c r="F196" s="385"/>
    </row>
    <row r="197" spans="1:6" ht="50.45">
      <c r="A197" s="345" t="s">
        <v>2969</v>
      </c>
      <c r="B197" s="346" t="s">
        <v>2970</v>
      </c>
      <c r="C197" s="347" t="s">
        <v>52</v>
      </c>
      <c r="D197" s="347" t="s">
        <v>24</v>
      </c>
      <c r="E197" s="346" t="s">
        <v>2971</v>
      </c>
      <c r="F197" s="385"/>
    </row>
    <row r="198" spans="1:6" ht="25.5">
      <c r="A198" s="345" t="s">
        <v>2972</v>
      </c>
      <c r="B198" s="346" t="s">
        <v>2973</v>
      </c>
      <c r="C198" s="347" t="s">
        <v>52</v>
      </c>
      <c r="D198" s="347" t="s">
        <v>24</v>
      </c>
      <c r="E198" s="346" t="s">
        <v>2974</v>
      </c>
      <c r="F198" s="385"/>
    </row>
    <row r="199" spans="1:6" ht="87.95">
      <c r="A199" s="345" t="s">
        <v>2975</v>
      </c>
      <c r="B199" s="346" t="s">
        <v>1829</v>
      </c>
      <c r="C199" s="347" t="s">
        <v>52</v>
      </c>
      <c r="D199" s="347" t="s">
        <v>24</v>
      </c>
      <c r="E199" s="346" t="s">
        <v>2976</v>
      </c>
      <c r="F199" s="385"/>
    </row>
    <row r="200" spans="1:6" ht="87.95">
      <c r="A200" s="345" t="s">
        <v>2977</v>
      </c>
      <c r="B200" s="346" t="s">
        <v>1832</v>
      </c>
      <c r="C200" s="347" t="s">
        <v>52</v>
      </c>
      <c r="D200" s="347" t="s">
        <v>24</v>
      </c>
      <c r="E200" s="346" t="s">
        <v>2978</v>
      </c>
      <c r="F200" s="385"/>
    </row>
    <row r="201" spans="1:6" ht="27.75" customHeight="1">
      <c r="A201" s="345" t="s">
        <v>2979</v>
      </c>
      <c r="B201" s="346" t="s">
        <v>2980</v>
      </c>
      <c r="C201" s="347" t="s">
        <v>52</v>
      </c>
      <c r="D201" s="347" t="s">
        <v>24</v>
      </c>
      <c r="E201" s="346" t="s">
        <v>2981</v>
      </c>
      <c r="F201" s="385"/>
    </row>
    <row r="202" spans="1:6" ht="63">
      <c r="A202" s="345" t="s">
        <v>2982</v>
      </c>
      <c r="B202" s="346" t="s">
        <v>2983</v>
      </c>
      <c r="C202" s="347" t="s">
        <v>52</v>
      </c>
      <c r="D202" s="347" t="s">
        <v>24</v>
      </c>
      <c r="E202" s="346" t="s">
        <v>2984</v>
      </c>
      <c r="F202" s="385"/>
    </row>
    <row r="203" spans="1:6" ht="38.1">
      <c r="A203" s="345" t="s">
        <v>2985</v>
      </c>
      <c r="B203" s="346" t="s">
        <v>2986</v>
      </c>
      <c r="C203" s="347" t="s">
        <v>52</v>
      </c>
      <c r="D203" s="347" t="s">
        <v>24</v>
      </c>
      <c r="E203" s="346" t="s">
        <v>2987</v>
      </c>
      <c r="F203" s="385"/>
    </row>
    <row r="204" spans="1:6">
      <c r="A204" s="370" t="s">
        <v>39</v>
      </c>
      <c r="B204" s="371" t="s">
        <v>2988</v>
      </c>
      <c r="C204" s="372"/>
      <c r="D204" s="372"/>
      <c r="E204" s="372"/>
      <c r="F204" s="385"/>
    </row>
    <row r="205" spans="1:6" ht="41.25" customHeight="1">
      <c r="A205" s="345" t="s">
        <v>2989</v>
      </c>
      <c r="B205" s="346" t="s">
        <v>2990</v>
      </c>
      <c r="C205" s="347" t="s">
        <v>52</v>
      </c>
      <c r="D205" s="347" t="s">
        <v>24</v>
      </c>
      <c r="E205" s="346" t="s">
        <v>2632</v>
      </c>
      <c r="F205" s="385"/>
    </row>
    <row r="206" spans="1:6" ht="38.1">
      <c r="A206" s="345" t="s">
        <v>2991</v>
      </c>
      <c r="B206" s="346" t="s">
        <v>2992</v>
      </c>
      <c r="C206" s="347" t="s">
        <v>52</v>
      </c>
      <c r="D206" s="347" t="s">
        <v>30</v>
      </c>
      <c r="E206" s="346" t="s">
        <v>2993</v>
      </c>
      <c r="F206" s="385"/>
    </row>
    <row r="207" spans="1:6" ht="87.95">
      <c r="A207" s="345" t="s">
        <v>2994</v>
      </c>
      <c r="B207" s="346" t="s">
        <v>2995</v>
      </c>
      <c r="C207" s="347" t="s">
        <v>52</v>
      </c>
      <c r="D207" s="347" t="s">
        <v>24</v>
      </c>
      <c r="E207" s="346" t="s">
        <v>2996</v>
      </c>
      <c r="F207" s="385"/>
    </row>
    <row r="208" spans="1:6" ht="25.5">
      <c r="A208" s="345" t="s">
        <v>2997</v>
      </c>
      <c r="B208" s="346" t="s">
        <v>2998</v>
      </c>
      <c r="C208" s="347" t="s">
        <v>52</v>
      </c>
      <c r="D208" s="347" t="s">
        <v>24</v>
      </c>
      <c r="E208" s="346" t="s">
        <v>2999</v>
      </c>
      <c r="F208" s="385"/>
    </row>
    <row r="209" spans="1:6" ht="26.25" customHeight="1">
      <c r="A209" s="469" t="s">
        <v>3000</v>
      </c>
      <c r="B209" s="537"/>
      <c r="C209" s="348" t="s">
        <v>39</v>
      </c>
      <c r="D209" s="348" t="s">
        <v>39</v>
      </c>
      <c r="E209" s="323" t="s">
        <v>39</v>
      </c>
      <c r="F209" s="385"/>
    </row>
    <row r="210" spans="1:6" ht="288">
      <c r="A210" s="345" t="s">
        <v>3001</v>
      </c>
      <c r="B210" s="346" t="s">
        <v>3002</v>
      </c>
      <c r="C210" s="347" t="s">
        <v>52</v>
      </c>
      <c r="D210" s="347" t="s">
        <v>24</v>
      </c>
      <c r="E210" s="346" t="s">
        <v>3003</v>
      </c>
      <c r="F210" s="385"/>
    </row>
    <row r="211" spans="1:6">
      <c r="A211" s="345" t="s">
        <v>3004</v>
      </c>
      <c r="B211" s="350" t="s">
        <v>3005</v>
      </c>
      <c r="C211" s="347" t="s">
        <v>52</v>
      </c>
      <c r="D211" s="347" t="s">
        <v>24</v>
      </c>
      <c r="E211" s="346" t="s">
        <v>3006</v>
      </c>
      <c r="F211" s="385"/>
    </row>
    <row r="212" spans="1:6" ht="50.45">
      <c r="A212" s="345" t="s">
        <v>3007</v>
      </c>
      <c r="B212" s="346" t="s">
        <v>3008</v>
      </c>
      <c r="C212" s="347" t="s">
        <v>52</v>
      </c>
      <c r="D212" s="347" t="s">
        <v>24</v>
      </c>
      <c r="E212" s="346" t="s">
        <v>3009</v>
      </c>
      <c r="F212" s="385"/>
    </row>
    <row r="213" spans="1:6">
      <c r="A213" s="345" t="s">
        <v>3010</v>
      </c>
      <c r="B213" s="346" t="s">
        <v>3011</v>
      </c>
      <c r="C213" s="347" t="s">
        <v>52</v>
      </c>
      <c r="D213" s="347" t="s">
        <v>24</v>
      </c>
      <c r="E213" s="346" t="s">
        <v>3012</v>
      </c>
      <c r="F213" s="385"/>
    </row>
    <row r="214" spans="1:6" ht="38.1">
      <c r="A214" s="345" t="s">
        <v>3013</v>
      </c>
      <c r="B214" s="346" t="s">
        <v>621</v>
      </c>
      <c r="C214" s="347" t="s">
        <v>52</v>
      </c>
      <c r="D214" s="347" t="s">
        <v>24</v>
      </c>
      <c r="E214" s="346" t="s">
        <v>3014</v>
      </c>
      <c r="F214" s="385"/>
    </row>
    <row r="215" spans="1:6" ht="50.45">
      <c r="A215" s="345" t="s">
        <v>3015</v>
      </c>
      <c r="B215" s="346" t="s">
        <v>3016</v>
      </c>
      <c r="C215" s="347" t="s">
        <v>52</v>
      </c>
      <c r="D215" s="347" t="s">
        <v>24</v>
      </c>
      <c r="E215" s="346" t="s">
        <v>3017</v>
      </c>
      <c r="F215" s="385"/>
    </row>
    <row r="216" spans="1:6" ht="50.45">
      <c r="A216" s="345" t="s">
        <v>3018</v>
      </c>
      <c r="B216" s="346" t="s">
        <v>3019</v>
      </c>
      <c r="C216" s="347" t="s">
        <v>52</v>
      </c>
      <c r="D216" s="347" t="s">
        <v>24</v>
      </c>
      <c r="E216" s="346" t="s">
        <v>3020</v>
      </c>
      <c r="F216" s="385"/>
    </row>
    <row r="217" spans="1:6" ht="25.5">
      <c r="A217" s="345" t="s">
        <v>3021</v>
      </c>
      <c r="B217" s="346" t="s">
        <v>3022</v>
      </c>
      <c r="C217" s="347" t="s">
        <v>52</v>
      </c>
      <c r="D217" s="347" t="s">
        <v>24</v>
      </c>
      <c r="E217" s="346" t="s">
        <v>3023</v>
      </c>
      <c r="F217" s="385"/>
    </row>
    <row r="218" spans="1:6" ht="51.6" customHeight="1">
      <c r="A218" s="345" t="s">
        <v>3024</v>
      </c>
      <c r="B218" s="346" t="s">
        <v>3025</v>
      </c>
      <c r="C218" s="347" t="s">
        <v>52</v>
      </c>
      <c r="D218" s="347" t="s">
        <v>24</v>
      </c>
      <c r="E218" s="346" t="s">
        <v>3026</v>
      </c>
      <c r="F218" s="385"/>
    </row>
    <row r="219" spans="1:6" ht="38.1">
      <c r="A219" s="345" t="s">
        <v>3027</v>
      </c>
      <c r="B219" s="346" t="s">
        <v>3028</v>
      </c>
      <c r="C219" s="347" t="s">
        <v>52</v>
      </c>
      <c r="D219" s="347" t="s">
        <v>24</v>
      </c>
      <c r="E219" s="346" t="s">
        <v>3029</v>
      </c>
      <c r="F219" s="385"/>
    </row>
    <row r="220" spans="1:6" ht="38.1" customHeight="1">
      <c r="A220" s="345" t="s">
        <v>3030</v>
      </c>
      <c r="B220" s="346" t="s">
        <v>3031</v>
      </c>
      <c r="C220" s="347" t="s">
        <v>52</v>
      </c>
      <c r="D220" s="347" t="s">
        <v>24</v>
      </c>
      <c r="E220" s="346" t="s">
        <v>3032</v>
      </c>
      <c r="F220" s="385"/>
    </row>
    <row r="221" spans="1:6" ht="50.45">
      <c r="A221" s="345" t="s">
        <v>3033</v>
      </c>
      <c r="B221" s="346" t="s">
        <v>3034</v>
      </c>
      <c r="C221" s="347" t="s">
        <v>52</v>
      </c>
      <c r="D221" s="347" t="s">
        <v>24</v>
      </c>
      <c r="E221" s="346" t="s">
        <v>3035</v>
      </c>
      <c r="F221" s="385"/>
    </row>
    <row r="222" spans="1:6" ht="25.5">
      <c r="A222" s="345" t="s">
        <v>3036</v>
      </c>
      <c r="B222" s="346" t="s">
        <v>3037</v>
      </c>
      <c r="C222" s="347" t="s">
        <v>52</v>
      </c>
      <c r="D222" s="347" t="s">
        <v>24</v>
      </c>
      <c r="E222" s="346" t="s">
        <v>3038</v>
      </c>
      <c r="F222" s="385"/>
    </row>
    <row r="223" spans="1:6" ht="25.5">
      <c r="A223" s="345" t="s">
        <v>3039</v>
      </c>
      <c r="B223" s="346" t="s">
        <v>3040</v>
      </c>
      <c r="C223" s="347" t="s">
        <v>52</v>
      </c>
      <c r="D223" s="347" t="s">
        <v>24</v>
      </c>
      <c r="E223" s="346" t="s">
        <v>3041</v>
      </c>
      <c r="F223" s="385"/>
    </row>
    <row r="224" spans="1:6" ht="50.45">
      <c r="A224" s="345" t="s">
        <v>3042</v>
      </c>
      <c r="B224" s="346" t="s">
        <v>3043</v>
      </c>
      <c r="C224" s="347" t="s">
        <v>52</v>
      </c>
      <c r="D224" s="347" t="s">
        <v>24</v>
      </c>
      <c r="E224" s="346" t="s">
        <v>3044</v>
      </c>
      <c r="F224" s="385"/>
    </row>
    <row r="225" spans="1:6" ht="25.5">
      <c r="A225" s="345" t="s">
        <v>3045</v>
      </c>
      <c r="B225" s="392" t="s">
        <v>3046</v>
      </c>
      <c r="C225" s="393" t="s">
        <v>52</v>
      </c>
      <c r="D225" s="347" t="s">
        <v>24</v>
      </c>
      <c r="E225" s="346" t="s">
        <v>3047</v>
      </c>
      <c r="F225" s="385"/>
    </row>
    <row r="226" spans="1:6" ht="39">
      <c r="A226" s="400" t="s">
        <v>1881</v>
      </c>
      <c r="B226" s="372"/>
      <c r="C226" s="372"/>
      <c r="D226" s="372"/>
      <c r="E226" s="372"/>
      <c r="F226" s="385"/>
    </row>
    <row r="227" spans="1:6" ht="300.60000000000002">
      <c r="A227" s="345" t="s">
        <v>3048</v>
      </c>
      <c r="B227" s="346" t="s">
        <v>3049</v>
      </c>
      <c r="C227" s="347" t="s">
        <v>52</v>
      </c>
      <c r="D227" s="369" t="s">
        <v>24</v>
      </c>
      <c r="E227" s="365" t="s">
        <v>3050</v>
      </c>
      <c r="F227" s="385"/>
    </row>
    <row r="228" spans="1:6" ht="104.25" customHeight="1">
      <c r="A228" s="469" t="s">
        <v>3051</v>
      </c>
      <c r="B228" s="537"/>
      <c r="C228" s="384" t="s">
        <v>39</v>
      </c>
      <c r="D228" s="401" t="s">
        <v>39</v>
      </c>
      <c r="E228" s="365" t="s">
        <v>39</v>
      </c>
      <c r="F228" s="460"/>
    </row>
    <row r="229" spans="1:6">
      <c r="A229" s="345" t="s">
        <v>3052</v>
      </c>
      <c r="B229" s="346" t="s">
        <v>950</v>
      </c>
      <c r="C229" s="347" t="s">
        <v>52</v>
      </c>
      <c r="D229" s="369" t="s">
        <v>24</v>
      </c>
      <c r="E229" s="365" t="s">
        <v>3053</v>
      </c>
      <c r="F229" s="385"/>
    </row>
    <row r="230" spans="1:6">
      <c r="A230" s="345" t="s">
        <v>3054</v>
      </c>
      <c r="B230" s="346" t="s">
        <v>229</v>
      </c>
      <c r="C230" s="347" t="s">
        <v>52</v>
      </c>
      <c r="D230" s="369" t="s">
        <v>24</v>
      </c>
      <c r="E230" s="365" t="s">
        <v>3053</v>
      </c>
      <c r="F230" s="385"/>
    </row>
    <row r="231" spans="1:6">
      <c r="A231" s="345" t="s">
        <v>3055</v>
      </c>
      <c r="B231" s="346" t="s">
        <v>231</v>
      </c>
      <c r="C231" s="347" t="s">
        <v>52</v>
      </c>
      <c r="D231" s="369" t="s">
        <v>24</v>
      </c>
      <c r="E231" s="365" t="s">
        <v>3053</v>
      </c>
      <c r="F231" s="385"/>
    </row>
    <row r="232" spans="1:6">
      <c r="A232" s="345" t="s">
        <v>3056</v>
      </c>
      <c r="B232" s="346" t="s">
        <v>3057</v>
      </c>
      <c r="C232" s="347" t="s">
        <v>52</v>
      </c>
      <c r="D232" s="369" t="s">
        <v>24</v>
      </c>
      <c r="E232" s="365" t="s">
        <v>3053</v>
      </c>
      <c r="F232" s="385"/>
    </row>
    <row r="233" spans="1:6">
      <c r="A233" s="345" t="s">
        <v>3058</v>
      </c>
      <c r="B233" s="346" t="s">
        <v>3059</v>
      </c>
      <c r="C233" s="347" t="s">
        <v>52</v>
      </c>
      <c r="D233" s="369" t="s">
        <v>24</v>
      </c>
      <c r="E233" s="365" t="s">
        <v>3053</v>
      </c>
      <c r="F233" s="385"/>
    </row>
    <row r="234" spans="1:6">
      <c r="A234" s="345" t="s">
        <v>3060</v>
      </c>
      <c r="B234" s="346" t="s">
        <v>3061</v>
      </c>
      <c r="C234" s="347" t="s">
        <v>52</v>
      </c>
      <c r="D234" s="369" t="s">
        <v>24</v>
      </c>
      <c r="E234" s="365" t="s">
        <v>3053</v>
      </c>
      <c r="F234" s="385"/>
    </row>
    <row r="235" spans="1:6">
      <c r="A235" s="345" t="s">
        <v>3062</v>
      </c>
      <c r="B235" s="346" t="s">
        <v>3063</v>
      </c>
      <c r="C235" s="347" t="s">
        <v>52</v>
      </c>
      <c r="D235" s="369" t="s">
        <v>24</v>
      </c>
      <c r="E235" s="365" t="s">
        <v>3053</v>
      </c>
      <c r="F235" s="385"/>
    </row>
    <row r="236" spans="1:6">
      <c r="A236" s="345" t="s">
        <v>3064</v>
      </c>
      <c r="B236" s="346" t="s">
        <v>3065</v>
      </c>
      <c r="C236" s="347" t="s">
        <v>52</v>
      </c>
      <c r="D236" s="369" t="s">
        <v>24</v>
      </c>
      <c r="E236" s="365" t="s">
        <v>3053</v>
      </c>
      <c r="F236" s="385"/>
    </row>
    <row r="237" spans="1:6">
      <c r="A237" s="345" t="s">
        <v>3066</v>
      </c>
      <c r="B237" s="346" t="s">
        <v>3067</v>
      </c>
      <c r="C237" s="347" t="s">
        <v>52</v>
      </c>
      <c r="D237" s="369" t="s">
        <v>24</v>
      </c>
      <c r="E237" s="365" t="s">
        <v>3053</v>
      </c>
      <c r="F237" s="385"/>
    </row>
    <row r="238" spans="1:6">
      <c r="A238" s="345" t="s">
        <v>3068</v>
      </c>
      <c r="B238" s="346" t="s">
        <v>3069</v>
      </c>
      <c r="C238" s="347" t="s">
        <v>52</v>
      </c>
      <c r="D238" s="369" t="s">
        <v>24</v>
      </c>
      <c r="E238" s="365" t="s">
        <v>3053</v>
      </c>
      <c r="F238" s="385"/>
    </row>
    <row r="239" spans="1:6">
      <c r="A239" s="345" t="s">
        <v>3070</v>
      </c>
      <c r="B239" s="346" t="s">
        <v>3071</v>
      </c>
      <c r="C239" s="347" t="s">
        <v>52</v>
      </c>
      <c r="D239" s="369" t="s">
        <v>24</v>
      </c>
      <c r="E239" s="365" t="s">
        <v>3053</v>
      </c>
      <c r="F239" s="385"/>
    </row>
    <row r="240" spans="1:6">
      <c r="A240" s="345" t="s">
        <v>3072</v>
      </c>
      <c r="B240" s="346" t="s">
        <v>2066</v>
      </c>
      <c r="C240" s="347" t="s">
        <v>52</v>
      </c>
      <c r="D240" s="369" t="s">
        <v>24</v>
      </c>
      <c r="E240" s="365" t="s">
        <v>3053</v>
      </c>
      <c r="F240" s="385"/>
    </row>
    <row r="241" spans="1:6">
      <c r="A241" s="345" t="s">
        <v>3073</v>
      </c>
      <c r="B241" s="346" t="s">
        <v>3074</v>
      </c>
      <c r="C241" s="347" t="s">
        <v>52</v>
      </c>
      <c r="D241" s="369" t="s">
        <v>24</v>
      </c>
      <c r="E241" s="365" t="s">
        <v>3053</v>
      </c>
      <c r="F241" s="385"/>
    </row>
    <row r="242" spans="1:6">
      <c r="A242" s="345" t="s">
        <v>3075</v>
      </c>
      <c r="B242" s="346" t="s">
        <v>2689</v>
      </c>
      <c r="C242" s="347" t="s">
        <v>52</v>
      </c>
      <c r="D242" s="369" t="s">
        <v>24</v>
      </c>
      <c r="E242" s="365" t="s">
        <v>3053</v>
      </c>
      <c r="F242" s="385"/>
    </row>
    <row r="243" spans="1:6">
      <c r="A243" s="345" t="s">
        <v>3076</v>
      </c>
      <c r="B243" s="346" t="s">
        <v>951</v>
      </c>
      <c r="C243" s="347" t="s">
        <v>52</v>
      </c>
      <c r="D243" s="369" t="s">
        <v>24</v>
      </c>
      <c r="E243" s="365" t="s">
        <v>3053</v>
      </c>
      <c r="F243" s="385"/>
    </row>
    <row r="244" spans="1:6">
      <c r="A244" s="345" t="s">
        <v>3077</v>
      </c>
      <c r="B244" s="346" t="s">
        <v>3078</v>
      </c>
      <c r="C244" s="347" t="s">
        <v>52</v>
      </c>
      <c r="D244" s="369" t="s">
        <v>24</v>
      </c>
      <c r="E244" s="365" t="s">
        <v>3053</v>
      </c>
      <c r="F244" s="385"/>
    </row>
    <row r="245" spans="1:6">
      <c r="A245" s="345" t="s">
        <v>3079</v>
      </c>
      <c r="B245" s="346" t="s">
        <v>3080</v>
      </c>
      <c r="C245" s="347" t="s">
        <v>52</v>
      </c>
      <c r="D245" s="369" t="s">
        <v>24</v>
      </c>
      <c r="E245" s="365" t="s">
        <v>3053</v>
      </c>
      <c r="F245" s="385"/>
    </row>
    <row r="246" spans="1:6">
      <c r="A246" s="345" t="s">
        <v>3081</v>
      </c>
      <c r="B246" s="346" t="s">
        <v>3082</v>
      </c>
      <c r="C246" s="347" t="s">
        <v>52</v>
      </c>
      <c r="D246" s="369" t="s">
        <v>24</v>
      </c>
      <c r="E246" s="365" t="s">
        <v>3053</v>
      </c>
      <c r="F246" s="385"/>
    </row>
    <row r="247" spans="1:6">
      <c r="A247" s="345" t="s">
        <v>3083</v>
      </c>
      <c r="B247" s="346" t="s">
        <v>621</v>
      </c>
      <c r="C247" s="347" t="s">
        <v>52</v>
      </c>
      <c r="D247" s="369" t="s">
        <v>24</v>
      </c>
      <c r="E247" s="365" t="s">
        <v>3053</v>
      </c>
      <c r="F247" s="385"/>
    </row>
    <row r="248" spans="1:6" ht="38.1">
      <c r="A248" s="345" t="s">
        <v>3084</v>
      </c>
      <c r="B248" s="346" t="s">
        <v>3085</v>
      </c>
      <c r="C248" s="347" t="s">
        <v>52</v>
      </c>
      <c r="D248" s="369" t="s">
        <v>24</v>
      </c>
      <c r="E248" s="365" t="s">
        <v>3086</v>
      </c>
      <c r="F248" s="385"/>
    </row>
    <row r="249" spans="1:6" ht="50.45">
      <c r="A249" s="345" t="s">
        <v>3087</v>
      </c>
      <c r="B249" s="346" t="s">
        <v>3088</v>
      </c>
      <c r="C249" s="347" t="s">
        <v>52</v>
      </c>
      <c r="D249" s="369" t="s">
        <v>24</v>
      </c>
      <c r="E249" s="365" t="s">
        <v>3089</v>
      </c>
      <c r="F249" s="385"/>
    </row>
    <row r="250" spans="1:6" ht="25.5">
      <c r="A250" s="345" t="s">
        <v>3090</v>
      </c>
      <c r="B250" s="346" t="s">
        <v>3091</v>
      </c>
      <c r="C250" s="347" t="s">
        <v>52</v>
      </c>
      <c r="D250" s="369" t="s">
        <v>24</v>
      </c>
      <c r="E250" s="365" t="s">
        <v>3092</v>
      </c>
      <c r="F250" s="385"/>
    </row>
    <row r="251" spans="1:6" ht="75.599999999999994">
      <c r="A251" s="345" t="s">
        <v>3093</v>
      </c>
      <c r="B251" s="346" t="s">
        <v>3094</v>
      </c>
      <c r="C251" s="347" t="s">
        <v>52</v>
      </c>
      <c r="D251" s="347" t="s">
        <v>24</v>
      </c>
      <c r="E251" s="346" t="s">
        <v>3095</v>
      </c>
      <c r="F251" s="385"/>
    </row>
    <row r="252" spans="1:6" ht="38.1">
      <c r="A252" s="345" t="s">
        <v>3096</v>
      </c>
      <c r="B252" s="346" t="s">
        <v>3097</v>
      </c>
      <c r="C252" s="347" t="s">
        <v>52</v>
      </c>
      <c r="D252" s="369" t="s">
        <v>24</v>
      </c>
      <c r="E252" s="365" t="s">
        <v>3098</v>
      </c>
      <c r="F252" s="385"/>
    </row>
    <row r="253" spans="1:6" ht="63">
      <c r="A253" s="345" t="s">
        <v>3099</v>
      </c>
      <c r="B253" s="346" t="s">
        <v>3100</v>
      </c>
      <c r="C253" s="347" t="s">
        <v>52</v>
      </c>
      <c r="D253" s="369" t="s">
        <v>24</v>
      </c>
      <c r="E253" s="365" t="s">
        <v>3101</v>
      </c>
      <c r="F253" s="385"/>
    </row>
  </sheetData>
  <sheetProtection selectLockedCells="1"/>
  <mergeCells count="13">
    <mergeCell ref="A228:B228"/>
    <mergeCell ref="C1:E1"/>
    <mergeCell ref="C2:E2"/>
    <mergeCell ref="C3:E3"/>
    <mergeCell ref="C4:E4"/>
    <mergeCell ref="C5:E5"/>
    <mergeCell ref="C6:E6"/>
    <mergeCell ref="A142:B142"/>
    <mergeCell ref="A209:B209"/>
    <mergeCell ref="A98:B98"/>
    <mergeCell ref="A7:E7"/>
    <mergeCell ref="A13:B13"/>
    <mergeCell ref="A84:B84"/>
  </mergeCells>
  <phoneticPr fontId="29" type="noConversion"/>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4" manualBreakCount="4">
    <brk id="6" max="4" man="1"/>
    <brk id="119" max="4" man="1"/>
    <brk id="190" max="4" man="1"/>
    <brk id="225" max="4"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347BF-DA92-4A87-83DB-6ADCD8258C1D}">
  <sheetPr>
    <tabColor rgb="FF3E762A"/>
  </sheetPr>
  <dimension ref="A1:F253"/>
  <sheetViews>
    <sheetView topLeftCell="A36" zoomScaleNormal="100" workbookViewId="0">
      <selection activeCell="B341" sqref="B341"/>
    </sheetView>
  </sheetViews>
  <sheetFormatPr defaultColWidth="9.140625" defaultRowHeight="14.1"/>
  <cols>
    <col min="1" max="1" width="9.85546875" style="23" customWidth="1"/>
    <col min="2" max="2" width="60.85546875" style="9" customWidth="1"/>
    <col min="3" max="4" width="11.85546875" style="29" customWidth="1"/>
    <col min="5" max="5" width="40.85546875" style="9" customWidth="1"/>
    <col min="6" max="6" width="40.5703125" style="27" customWidth="1"/>
    <col min="7" max="16384" width="9.140625" style="9"/>
  </cols>
  <sheetData>
    <row r="1" spans="1:6" s="81" customFormat="1" ht="14.45">
      <c r="A1" s="381" t="s">
        <v>21</v>
      </c>
      <c r="B1" s="382" t="s">
        <v>22</v>
      </c>
      <c r="C1" s="538" t="s">
        <v>23</v>
      </c>
      <c r="D1" s="538"/>
      <c r="E1" s="539"/>
      <c r="F1" s="383"/>
    </row>
    <row r="2" spans="1:6" customFormat="1" ht="41.85" customHeight="1">
      <c r="A2" s="338" t="s">
        <v>24</v>
      </c>
      <c r="B2" s="339" t="s">
        <v>40</v>
      </c>
      <c r="C2" s="471" t="s">
        <v>26</v>
      </c>
      <c r="D2" s="471"/>
      <c r="E2" s="472"/>
      <c r="F2" s="362"/>
    </row>
    <row r="3" spans="1:6" customFormat="1" ht="15" customHeight="1">
      <c r="A3" s="338" t="s">
        <v>27</v>
      </c>
      <c r="B3" s="339" t="s">
        <v>41</v>
      </c>
      <c r="C3" s="471" t="s">
        <v>29</v>
      </c>
      <c r="D3" s="471"/>
      <c r="E3" s="472"/>
      <c r="F3" s="362"/>
    </row>
    <row r="4" spans="1:6" customFormat="1" ht="15" customHeight="1">
      <c r="A4" s="338" t="s">
        <v>30</v>
      </c>
      <c r="B4" s="339" t="s">
        <v>3102</v>
      </c>
      <c r="C4" s="471" t="s">
        <v>32</v>
      </c>
      <c r="D4" s="471"/>
      <c r="E4" s="472"/>
      <c r="F4" s="362"/>
    </row>
    <row r="5" spans="1:6" customFormat="1" ht="77.849999999999994" customHeight="1">
      <c r="A5" s="338" t="s">
        <v>33</v>
      </c>
      <c r="B5" s="339" t="s">
        <v>43</v>
      </c>
      <c r="C5" s="471" t="s">
        <v>35</v>
      </c>
      <c r="D5" s="471"/>
      <c r="E5" s="472"/>
      <c r="F5" s="362"/>
    </row>
    <row r="6" spans="1:6" customFormat="1" ht="14.45">
      <c r="A6" s="329" t="s">
        <v>36</v>
      </c>
      <c r="B6" s="384" t="s">
        <v>2467</v>
      </c>
      <c r="C6" s="540" t="s">
        <v>38</v>
      </c>
      <c r="D6" s="540"/>
      <c r="E6" s="541"/>
      <c r="F6" s="362"/>
    </row>
    <row r="7" spans="1:6" ht="15.6">
      <c r="A7" s="542" t="s">
        <v>16</v>
      </c>
      <c r="B7" s="543"/>
      <c r="C7" s="543"/>
      <c r="D7" s="543"/>
      <c r="E7" s="544"/>
      <c r="F7" s="385"/>
    </row>
    <row r="8" spans="1:6" ht="27.95">
      <c r="A8" s="386" t="s">
        <v>44</v>
      </c>
      <c r="B8" s="342" t="s">
        <v>521</v>
      </c>
      <c r="C8" s="342" t="s">
        <v>46</v>
      </c>
      <c r="D8" s="342" t="s">
        <v>47</v>
      </c>
      <c r="E8" s="342" t="s">
        <v>48</v>
      </c>
      <c r="F8" s="385"/>
    </row>
    <row r="9" spans="1:6">
      <c r="A9" s="370" t="s">
        <v>39</v>
      </c>
      <c r="B9" s="387" t="s">
        <v>522</v>
      </c>
      <c r="C9" s="388"/>
      <c r="D9" s="388"/>
      <c r="E9" s="388"/>
      <c r="F9" s="385"/>
    </row>
    <row r="10" spans="1:6" customFormat="1" ht="113.45">
      <c r="A10" s="345" t="s">
        <v>3103</v>
      </c>
      <c r="B10" s="346" t="s">
        <v>3104</v>
      </c>
      <c r="C10" s="347" t="s">
        <v>52</v>
      </c>
      <c r="D10" s="369" t="s">
        <v>24</v>
      </c>
      <c r="E10" s="391" t="s">
        <v>3105</v>
      </c>
      <c r="F10" s="362"/>
    </row>
    <row r="11" spans="1:6" customFormat="1" ht="38.450000000000003">
      <c r="A11" s="345" t="s">
        <v>3106</v>
      </c>
      <c r="B11" s="346" t="s">
        <v>3107</v>
      </c>
      <c r="C11" s="347" t="s">
        <v>52</v>
      </c>
      <c r="D11" s="369" t="s">
        <v>24</v>
      </c>
      <c r="E11" s="391" t="s">
        <v>3108</v>
      </c>
      <c r="F11" s="362"/>
    </row>
    <row r="12" spans="1:6" ht="25.5">
      <c r="A12" s="345" t="s">
        <v>3109</v>
      </c>
      <c r="B12" s="346" t="s">
        <v>723</v>
      </c>
      <c r="C12" s="347" t="s">
        <v>52</v>
      </c>
      <c r="D12" s="369" t="s">
        <v>24</v>
      </c>
      <c r="E12" s="391" t="s">
        <v>3110</v>
      </c>
      <c r="F12" s="385"/>
    </row>
    <row r="13" spans="1:6" customFormat="1" ht="23.25" customHeight="1">
      <c r="A13" s="345" t="s">
        <v>3111</v>
      </c>
      <c r="B13" s="346" t="s">
        <v>3112</v>
      </c>
      <c r="C13" s="347" t="s">
        <v>52</v>
      </c>
      <c r="D13" s="369" t="s">
        <v>24</v>
      </c>
      <c r="E13" s="391" t="s">
        <v>3113</v>
      </c>
      <c r="F13" s="362"/>
    </row>
    <row r="14" spans="1:6" customFormat="1" ht="63.6">
      <c r="A14" s="345" t="s">
        <v>3114</v>
      </c>
      <c r="B14" s="392" t="s">
        <v>3115</v>
      </c>
      <c r="C14" s="393" t="s">
        <v>52</v>
      </c>
      <c r="D14" s="369" t="s">
        <v>24</v>
      </c>
      <c r="E14" s="391" t="s">
        <v>3116</v>
      </c>
      <c r="F14" s="362"/>
    </row>
    <row r="15" spans="1:6" ht="27" customHeight="1">
      <c r="A15" s="469" t="s">
        <v>3117</v>
      </c>
      <c r="B15" s="537"/>
      <c r="C15" s="339" t="s">
        <v>39</v>
      </c>
      <c r="D15" s="389" t="s">
        <v>39</v>
      </c>
      <c r="E15" s="402" t="s">
        <v>39</v>
      </c>
      <c r="F15" s="385"/>
    </row>
    <row r="16" spans="1:6" ht="25.5">
      <c r="A16" s="345" t="s">
        <v>3118</v>
      </c>
      <c r="B16" s="346" t="s">
        <v>3119</v>
      </c>
      <c r="C16" s="347" t="s">
        <v>52</v>
      </c>
      <c r="D16" s="369" t="s">
        <v>24</v>
      </c>
      <c r="E16" s="365" t="s">
        <v>3120</v>
      </c>
      <c r="F16" s="385"/>
    </row>
    <row r="17" spans="1:6" ht="25.5">
      <c r="A17" s="345" t="s">
        <v>3121</v>
      </c>
      <c r="B17" s="346" t="s">
        <v>3122</v>
      </c>
      <c r="C17" s="347" t="s">
        <v>52</v>
      </c>
      <c r="D17" s="369" t="s">
        <v>24</v>
      </c>
      <c r="E17" s="365" t="s">
        <v>3123</v>
      </c>
      <c r="F17" s="385"/>
    </row>
    <row r="18" spans="1:6" ht="25.5">
      <c r="A18" s="345" t="s">
        <v>3124</v>
      </c>
      <c r="B18" s="346" t="s">
        <v>3125</v>
      </c>
      <c r="C18" s="347" t="s">
        <v>52</v>
      </c>
      <c r="D18" s="369" t="s">
        <v>24</v>
      </c>
      <c r="E18" s="365" t="s">
        <v>3126</v>
      </c>
      <c r="F18" s="385"/>
    </row>
    <row r="19" spans="1:6" s="27" customFormat="1" ht="14.25" customHeight="1">
      <c r="A19" s="469" t="s">
        <v>3127</v>
      </c>
      <c r="B19" s="537"/>
      <c r="C19" s="339" t="s">
        <v>39</v>
      </c>
      <c r="D19" s="389" t="s">
        <v>39</v>
      </c>
      <c r="E19" s="365" t="s">
        <v>39</v>
      </c>
      <c r="F19" s="385"/>
    </row>
    <row r="20" spans="1:6" s="27" customFormat="1" ht="25.5">
      <c r="A20" s="345" t="s">
        <v>3128</v>
      </c>
      <c r="B20" s="346" t="s">
        <v>2685</v>
      </c>
      <c r="C20" s="347" t="s">
        <v>52</v>
      </c>
      <c r="D20" s="369" t="s">
        <v>24</v>
      </c>
      <c r="E20" s="391" t="s">
        <v>3129</v>
      </c>
      <c r="F20" s="385"/>
    </row>
    <row r="21" spans="1:6" s="27" customFormat="1">
      <c r="A21" s="345" t="s">
        <v>3130</v>
      </c>
      <c r="B21" s="346" t="s">
        <v>2687</v>
      </c>
      <c r="C21" s="347" t="s">
        <v>52</v>
      </c>
      <c r="D21" s="369" t="s">
        <v>39</v>
      </c>
      <c r="E21" s="391" t="s">
        <v>3131</v>
      </c>
      <c r="F21" s="385"/>
    </row>
    <row r="22" spans="1:6" s="27" customFormat="1">
      <c r="A22" s="345" t="s">
        <v>3132</v>
      </c>
      <c r="B22" s="346" t="s">
        <v>2689</v>
      </c>
      <c r="C22" s="347" t="s">
        <v>52</v>
      </c>
      <c r="D22" s="369" t="s">
        <v>24</v>
      </c>
      <c r="E22" s="391" t="s">
        <v>3131</v>
      </c>
      <c r="F22" s="385"/>
    </row>
    <row r="23" spans="1:6" s="27" customFormat="1">
      <c r="A23" s="345" t="s">
        <v>3133</v>
      </c>
      <c r="B23" s="346" t="s">
        <v>2690</v>
      </c>
      <c r="C23" s="347" t="s">
        <v>52</v>
      </c>
      <c r="D23" s="369" t="s">
        <v>24</v>
      </c>
      <c r="E23" s="391" t="s">
        <v>3131</v>
      </c>
      <c r="F23" s="385"/>
    </row>
    <row r="24" spans="1:6" s="27" customFormat="1">
      <c r="A24" s="345" t="s">
        <v>3134</v>
      </c>
      <c r="B24" s="346" t="s">
        <v>950</v>
      </c>
      <c r="C24" s="347" t="s">
        <v>52</v>
      </c>
      <c r="D24" s="369" t="s">
        <v>24</v>
      </c>
      <c r="E24" s="391" t="s">
        <v>3131</v>
      </c>
      <c r="F24" s="385"/>
    </row>
    <row r="25" spans="1:6" s="27" customFormat="1" ht="63">
      <c r="A25" s="345" t="s">
        <v>3135</v>
      </c>
      <c r="B25" s="346" t="s">
        <v>3136</v>
      </c>
      <c r="C25" s="347" t="s">
        <v>52</v>
      </c>
      <c r="D25" s="369" t="s">
        <v>24</v>
      </c>
      <c r="E25" s="365" t="s">
        <v>3137</v>
      </c>
      <c r="F25" s="385"/>
    </row>
    <row r="26" spans="1:6" s="27" customFormat="1" ht="25.5">
      <c r="A26" s="345" t="s">
        <v>3138</v>
      </c>
      <c r="B26" s="346" t="s">
        <v>3139</v>
      </c>
      <c r="C26" s="347" t="s">
        <v>52</v>
      </c>
      <c r="D26" s="369" t="s">
        <v>24</v>
      </c>
      <c r="E26" s="391" t="s">
        <v>3140</v>
      </c>
      <c r="F26" s="385"/>
    </row>
    <row r="27" spans="1:6" s="27" customFormat="1" ht="35.25" customHeight="1">
      <c r="A27" s="469" t="s">
        <v>3141</v>
      </c>
      <c r="B27" s="537"/>
      <c r="C27" s="339" t="s">
        <v>39</v>
      </c>
      <c r="D27" s="389" t="s">
        <v>39</v>
      </c>
      <c r="E27" s="365" t="s">
        <v>39</v>
      </c>
      <c r="F27" s="385"/>
    </row>
    <row r="28" spans="1:6" s="27" customFormat="1" ht="409.6">
      <c r="A28" s="345" t="s">
        <v>3142</v>
      </c>
      <c r="B28" s="392" t="s">
        <v>3143</v>
      </c>
      <c r="C28" s="393" t="s">
        <v>52</v>
      </c>
      <c r="D28" s="347" t="s">
        <v>24</v>
      </c>
      <c r="E28" s="346" t="s">
        <v>3144</v>
      </c>
      <c r="F28" s="385"/>
    </row>
    <row r="29" spans="1:6" s="27" customFormat="1" ht="25.5">
      <c r="A29" s="345" t="s">
        <v>3145</v>
      </c>
      <c r="B29" s="392" t="s">
        <v>3146</v>
      </c>
      <c r="C29" s="393" t="s">
        <v>52</v>
      </c>
      <c r="D29" s="347" t="s">
        <v>24</v>
      </c>
      <c r="E29" s="346" t="s">
        <v>3147</v>
      </c>
      <c r="F29" s="385"/>
    </row>
    <row r="30" spans="1:6" s="27" customFormat="1" ht="25.5">
      <c r="A30" s="345" t="s">
        <v>3148</v>
      </c>
      <c r="B30" s="392" t="s">
        <v>3149</v>
      </c>
      <c r="C30" s="393" t="s">
        <v>52</v>
      </c>
      <c r="D30" s="347" t="s">
        <v>24</v>
      </c>
      <c r="E30" s="346" t="s">
        <v>3147</v>
      </c>
      <c r="F30" s="385"/>
    </row>
    <row r="31" spans="1:6" s="27" customFormat="1" ht="25.5">
      <c r="A31" s="345" t="s">
        <v>3150</v>
      </c>
      <c r="B31" s="392" t="s">
        <v>3151</v>
      </c>
      <c r="C31" s="393" t="s">
        <v>52</v>
      </c>
      <c r="D31" s="347" t="s">
        <v>24</v>
      </c>
      <c r="E31" s="346" t="s">
        <v>3147</v>
      </c>
      <c r="F31" s="385"/>
    </row>
    <row r="32" spans="1:6" s="27" customFormat="1" ht="25.5">
      <c r="A32" s="345" t="s">
        <v>3152</v>
      </c>
      <c r="B32" s="392" t="s">
        <v>3153</v>
      </c>
      <c r="C32" s="393" t="s">
        <v>52</v>
      </c>
      <c r="D32" s="347" t="s">
        <v>24</v>
      </c>
      <c r="E32" s="346" t="s">
        <v>3147</v>
      </c>
      <c r="F32" s="385"/>
    </row>
    <row r="33" spans="1:6" ht="25.5">
      <c r="A33" s="345" t="s">
        <v>3154</v>
      </c>
      <c r="B33" s="392" t="s">
        <v>3155</v>
      </c>
      <c r="C33" s="393" t="s">
        <v>52</v>
      </c>
      <c r="D33" s="347" t="s">
        <v>24</v>
      </c>
      <c r="E33" s="346" t="s">
        <v>3147</v>
      </c>
      <c r="F33" s="385"/>
    </row>
    <row r="34" spans="1:6" ht="25.5">
      <c r="A34" s="345" t="s">
        <v>3156</v>
      </c>
      <c r="B34" s="392" t="s">
        <v>3157</v>
      </c>
      <c r="C34" s="393" t="s">
        <v>52</v>
      </c>
      <c r="D34" s="347" t="s">
        <v>24</v>
      </c>
      <c r="E34" s="346" t="s">
        <v>3147</v>
      </c>
      <c r="F34" s="385"/>
    </row>
    <row r="35" spans="1:6" ht="25.5">
      <c r="A35" s="345" t="s">
        <v>3158</v>
      </c>
      <c r="B35" s="392" t="s">
        <v>655</v>
      </c>
      <c r="C35" s="393" t="s">
        <v>52</v>
      </c>
      <c r="D35" s="347" t="s">
        <v>24</v>
      </c>
      <c r="E35" s="346" t="s">
        <v>3147</v>
      </c>
      <c r="F35" s="385"/>
    </row>
    <row r="36" spans="1:6" ht="25.5">
      <c r="A36" s="345" t="s">
        <v>3159</v>
      </c>
      <c r="B36" s="346" t="s">
        <v>3160</v>
      </c>
      <c r="C36" s="347" t="s">
        <v>52</v>
      </c>
      <c r="D36" s="347" t="s">
        <v>24</v>
      </c>
      <c r="E36" s="346" t="s">
        <v>3161</v>
      </c>
      <c r="F36" s="385"/>
    </row>
    <row r="37" spans="1:6" customFormat="1" ht="81" customHeight="1">
      <c r="A37" s="469" t="s">
        <v>3162</v>
      </c>
      <c r="B37" s="470"/>
      <c r="C37" s="384" t="s">
        <v>39</v>
      </c>
      <c r="D37" s="401" t="s">
        <v>39</v>
      </c>
      <c r="E37" s="403" t="s">
        <v>39</v>
      </c>
      <c r="F37" s="362"/>
    </row>
    <row r="38" spans="1:6" customFormat="1" ht="51">
      <c r="A38" s="345" t="s">
        <v>3163</v>
      </c>
      <c r="B38" s="392" t="s">
        <v>951</v>
      </c>
      <c r="C38" s="393" t="s">
        <v>52</v>
      </c>
      <c r="D38" s="347" t="s">
        <v>24</v>
      </c>
      <c r="E38" s="346" t="s">
        <v>3164</v>
      </c>
      <c r="F38" s="362"/>
    </row>
    <row r="39" spans="1:6" customFormat="1" ht="14.45">
      <c r="A39" s="345" t="s">
        <v>3165</v>
      </c>
      <c r="B39" s="392" t="s">
        <v>231</v>
      </c>
      <c r="C39" s="393" t="s">
        <v>52</v>
      </c>
      <c r="D39" s="347" t="s">
        <v>24</v>
      </c>
      <c r="E39" s="346" t="s">
        <v>3166</v>
      </c>
      <c r="F39" s="362"/>
    </row>
    <row r="40" spans="1:6" customFormat="1" ht="14.45">
      <c r="A40" s="345" t="s">
        <v>3167</v>
      </c>
      <c r="B40" s="392" t="s">
        <v>3168</v>
      </c>
      <c r="C40" s="393" t="s">
        <v>52</v>
      </c>
      <c r="D40" s="347" t="s">
        <v>24</v>
      </c>
      <c r="E40" s="346" t="s">
        <v>3166</v>
      </c>
      <c r="F40" s="362"/>
    </row>
    <row r="41" spans="1:6" customFormat="1" ht="14.45">
      <c r="A41" s="345" t="s">
        <v>3169</v>
      </c>
      <c r="B41" s="392" t="s">
        <v>3170</v>
      </c>
      <c r="C41" s="393" t="s">
        <v>52</v>
      </c>
      <c r="D41" s="347" t="s">
        <v>24</v>
      </c>
      <c r="E41" s="346" t="s">
        <v>3166</v>
      </c>
      <c r="F41" s="362"/>
    </row>
    <row r="42" spans="1:6" customFormat="1" ht="14.45">
      <c r="A42" s="345" t="s">
        <v>3171</v>
      </c>
      <c r="B42" s="392" t="s">
        <v>3172</v>
      </c>
      <c r="C42" s="393" t="s">
        <v>52</v>
      </c>
      <c r="D42" s="347" t="s">
        <v>24</v>
      </c>
      <c r="E42" s="346" t="s">
        <v>3166</v>
      </c>
      <c r="F42" s="362"/>
    </row>
    <row r="43" spans="1:6" customFormat="1" ht="14.45">
      <c r="A43" s="345" t="s">
        <v>3173</v>
      </c>
      <c r="B43" s="392" t="s">
        <v>3174</v>
      </c>
      <c r="C43" s="393" t="s">
        <v>52</v>
      </c>
      <c r="D43" s="347" t="s">
        <v>24</v>
      </c>
      <c r="E43" s="346" t="s">
        <v>3166</v>
      </c>
      <c r="F43" s="362"/>
    </row>
    <row r="44" spans="1:6" customFormat="1" ht="14.45">
      <c r="A44" s="345" t="s">
        <v>3175</v>
      </c>
      <c r="B44" s="392" t="s">
        <v>3176</v>
      </c>
      <c r="C44" s="393" t="s">
        <v>52</v>
      </c>
      <c r="D44" s="347" t="s">
        <v>24</v>
      </c>
      <c r="E44" s="346" t="s">
        <v>3166</v>
      </c>
      <c r="F44" s="362"/>
    </row>
    <row r="45" spans="1:6" customFormat="1" ht="26.1">
      <c r="A45" s="345" t="s">
        <v>3177</v>
      </c>
      <c r="B45" s="392" t="s">
        <v>3178</v>
      </c>
      <c r="C45" s="393" t="s">
        <v>52</v>
      </c>
      <c r="D45" s="347" t="s">
        <v>24</v>
      </c>
      <c r="E45" s="346" t="s">
        <v>3179</v>
      </c>
      <c r="F45" s="362"/>
    </row>
    <row r="46" spans="1:6" customFormat="1" ht="26.1">
      <c r="A46" s="345" t="s">
        <v>3180</v>
      </c>
      <c r="B46" s="392" t="s">
        <v>3181</v>
      </c>
      <c r="C46" s="393" t="s">
        <v>52</v>
      </c>
      <c r="D46" s="347" t="s">
        <v>24</v>
      </c>
      <c r="E46" s="346" t="s">
        <v>3182</v>
      </c>
      <c r="F46" s="362"/>
    </row>
    <row r="47" spans="1:6" customFormat="1" ht="26.1">
      <c r="A47" s="345" t="s">
        <v>3183</v>
      </c>
      <c r="B47" s="392" t="s">
        <v>3184</v>
      </c>
      <c r="C47" s="393" t="s">
        <v>52</v>
      </c>
      <c r="D47" s="347" t="s">
        <v>24</v>
      </c>
      <c r="E47" s="346" t="s">
        <v>3185</v>
      </c>
      <c r="F47" s="362"/>
    </row>
    <row r="48" spans="1:6" customFormat="1" ht="26.1">
      <c r="A48" s="345" t="s">
        <v>3186</v>
      </c>
      <c r="B48" s="392" t="s">
        <v>3187</v>
      </c>
      <c r="C48" s="393" t="s">
        <v>52</v>
      </c>
      <c r="D48" s="347" t="s">
        <v>24</v>
      </c>
      <c r="E48" s="346" t="s">
        <v>3188</v>
      </c>
      <c r="F48" s="362"/>
    </row>
    <row r="49" spans="1:6" customFormat="1" ht="31.35" customHeight="1">
      <c r="A49" s="469" t="s">
        <v>3189</v>
      </c>
      <c r="B49" s="470"/>
      <c r="C49" s="384" t="s">
        <v>39</v>
      </c>
      <c r="D49" s="401" t="s">
        <v>39</v>
      </c>
      <c r="E49" s="403" t="s">
        <v>39</v>
      </c>
      <c r="F49" s="362"/>
    </row>
    <row r="50" spans="1:6" customFormat="1" ht="26.1">
      <c r="A50" s="345" t="s">
        <v>3190</v>
      </c>
      <c r="B50" s="392" t="s">
        <v>3191</v>
      </c>
      <c r="C50" s="393" t="s">
        <v>52</v>
      </c>
      <c r="D50" s="347" t="s">
        <v>24</v>
      </c>
      <c r="E50" s="346" t="s">
        <v>3192</v>
      </c>
      <c r="F50" s="362"/>
    </row>
    <row r="51" spans="1:6" customFormat="1" ht="26.1">
      <c r="A51" s="345" t="s">
        <v>3193</v>
      </c>
      <c r="B51" s="346" t="s">
        <v>3194</v>
      </c>
      <c r="C51" s="347" t="s">
        <v>52</v>
      </c>
      <c r="D51" s="347" t="s">
        <v>24</v>
      </c>
      <c r="E51" s="346" t="s">
        <v>3195</v>
      </c>
      <c r="F51" s="362"/>
    </row>
    <row r="52" spans="1:6" customFormat="1" ht="14.45">
      <c r="A52" s="345" t="s">
        <v>3196</v>
      </c>
      <c r="B52" s="346" t="s">
        <v>3197</v>
      </c>
      <c r="C52" s="347" t="s">
        <v>52</v>
      </c>
      <c r="D52" s="347" t="s">
        <v>24</v>
      </c>
      <c r="E52" s="346" t="s">
        <v>3198</v>
      </c>
      <c r="F52" s="362"/>
    </row>
    <row r="53" spans="1:6" customFormat="1" ht="26.1">
      <c r="A53" s="345" t="s">
        <v>3199</v>
      </c>
      <c r="B53" s="392" t="s">
        <v>3200</v>
      </c>
      <c r="C53" s="393" t="s">
        <v>52</v>
      </c>
      <c r="D53" s="347" t="s">
        <v>24</v>
      </c>
      <c r="E53" s="346" t="s">
        <v>3201</v>
      </c>
      <c r="F53" s="362"/>
    </row>
    <row r="54" spans="1:6" customFormat="1" ht="26.1">
      <c r="A54" s="345" t="s">
        <v>3202</v>
      </c>
      <c r="B54" s="392" t="s">
        <v>3203</v>
      </c>
      <c r="C54" s="393" t="s">
        <v>52</v>
      </c>
      <c r="D54" s="347" t="s">
        <v>24</v>
      </c>
      <c r="E54" s="346" t="s">
        <v>3204</v>
      </c>
      <c r="F54" s="362"/>
    </row>
    <row r="55" spans="1:6" customFormat="1" ht="26.1">
      <c r="A55" s="345" t="s">
        <v>3205</v>
      </c>
      <c r="B55" s="392" t="s">
        <v>3206</v>
      </c>
      <c r="C55" s="393" t="s">
        <v>52</v>
      </c>
      <c r="D55" s="364"/>
      <c r="E55" s="345" t="s">
        <v>3207</v>
      </c>
      <c r="F55" s="362"/>
    </row>
    <row r="56" spans="1:6" customFormat="1" ht="26.1">
      <c r="A56" s="345" t="s">
        <v>3208</v>
      </c>
      <c r="B56" s="392" t="s">
        <v>3209</v>
      </c>
      <c r="C56" s="393" t="s">
        <v>52</v>
      </c>
      <c r="D56" s="404" t="s">
        <v>24</v>
      </c>
      <c r="E56" s="346" t="s">
        <v>3210</v>
      </c>
      <c r="F56" s="362"/>
    </row>
    <row r="57" spans="1:6" customFormat="1" ht="26.1">
      <c r="A57" s="345" t="s">
        <v>3211</v>
      </c>
      <c r="B57" s="392" t="s">
        <v>3212</v>
      </c>
      <c r="C57" s="393" t="s">
        <v>52</v>
      </c>
      <c r="D57" s="347" t="s">
        <v>24</v>
      </c>
      <c r="E57" s="346" t="s">
        <v>3213</v>
      </c>
      <c r="F57" s="362"/>
    </row>
    <row r="58" spans="1:6" customFormat="1" ht="38.450000000000003">
      <c r="A58" s="345" t="s">
        <v>3214</v>
      </c>
      <c r="B58" s="392" t="s">
        <v>3215</v>
      </c>
      <c r="C58" s="393" t="s">
        <v>52</v>
      </c>
      <c r="D58" s="347" t="s">
        <v>24</v>
      </c>
      <c r="E58" s="346" t="s">
        <v>3216</v>
      </c>
      <c r="F58" s="362"/>
    </row>
    <row r="59" spans="1:6" customFormat="1" ht="14.45">
      <c r="A59" s="345" t="s">
        <v>3217</v>
      </c>
      <c r="B59" s="392" t="s">
        <v>3218</v>
      </c>
      <c r="C59" s="393" t="s">
        <v>52</v>
      </c>
      <c r="D59" s="347" t="s">
        <v>24</v>
      </c>
      <c r="E59" s="346" t="s">
        <v>3219</v>
      </c>
      <c r="F59" s="362"/>
    </row>
    <row r="60" spans="1:6" customFormat="1" ht="26.1">
      <c r="A60" s="345" t="s">
        <v>3220</v>
      </c>
      <c r="B60" s="392" t="s">
        <v>3221</v>
      </c>
      <c r="C60" s="393" t="s">
        <v>52</v>
      </c>
      <c r="D60" s="347" t="s">
        <v>24</v>
      </c>
      <c r="E60" s="346" t="s">
        <v>3222</v>
      </c>
      <c r="F60" s="362"/>
    </row>
    <row r="61" spans="1:6" customFormat="1" ht="28.5" customHeight="1">
      <c r="A61" s="345" t="s">
        <v>3223</v>
      </c>
      <c r="B61" s="392" t="s">
        <v>3224</v>
      </c>
      <c r="C61" s="393" t="s">
        <v>52</v>
      </c>
      <c r="D61" s="347" t="s">
        <v>24</v>
      </c>
      <c r="E61" s="346" t="s">
        <v>3225</v>
      </c>
      <c r="F61" s="362"/>
    </row>
    <row r="62" spans="1:6" customFormat="1" ht="26.1">
      <c r="A62" s="345" t="s">
        <v>3226</v>
      </c>
      <c r="B62" s="392" t="s">
        <v>3227</v>
      </c>
      <c r="C62" s="393" t="s">
        <v>52</v>
      </c>
      <c r="D62" s="347" t="s">
        <v>24</v>
      </c>
      <c r="E62" s="346" t="s">
        <v>3228</v>
      </c>
      <c r="F62" s="362"/>
    </row>
    <row r="63" spans="1:6" customFormat="1" ht="38.450000000000003">
      <c r="A63" s="345" t="s">
        <v>3229</v>
      </c>
      <c r="B63" s="392" t="s">
        <v>3230</v>
      </c>
      <c r="C63" s="393" t="s">
        <v>52</v>
      </c>
      <c r="D63" s="347" t="s">
        <v>24</v>
      </c>
      <c r="E63" s="346" t="s">
        <v>3231</v>
      </c>
      <c r="F63" s="362"/>
    </row>
    <row r="64" spans="1:6" customFormat="1" ht="51">
      <c r="A64" s="345" t="s">
        <v>3232</v>
      </c>
      <c r="B64" s="392" t="s">
        <v>3233</v>
      </c>
      <c r="C64" s="393" t="s">
        <v>52</v>
      </c>
      <c r="D64" s="347" t="s">
        <v>24</v>
      </c>
      <c r="E64" s="346" t="s">
        <v>3234</v>
      </c>
      <c r="F64" s="362"/>
    </row>
    <row r="65" spans="1:6" customFormat="1" ht="63.6">
      <c r="A65" s="345" t="s">
        <v>3235</v>
      </c>
      <c r="B65" s="392" t="s">
        <v>3236</v>
      </c>
      <c r="C65" s="393" t="s">
        <v>52</v>
      </c>
      <c r="D65" s="347" t="s">
        <v>24</v>
      </c>
      <c r="E65" s="346" t="s">
        <v>3237</v>
      </c>
      <c r="F65" s="362"/>
    </row>
    <row r="66" spans="1:6" customFormat="1" ht="38.450000000000003">
      <c r="A66" s="345" t="s">
        <v>3238</v>
      </c>
      <c r="B66" s="392" t="s">
        <v>3239</v>
      </c>
      <c r="C66" s="393" t="s">
        <v>52</v>
      </c>
      <c r="D66" s="347" t="s">
        <v>24</v>
      </c>
      <c r="E66" s="346" t="s">
        <v>3240</v>
      </c>
      <c r="F66" s="362"/>
    </row>
    <row r="67" spans="1:6" customFormat="1" ht="63.6">
      <c r="A67" s="345" t="s">
        <v>3241</v>
      </c>
      <c r="B67" s="392" t="s">
        <v>3242</v>
      </c>
      <c r="C67" s="393" t="s">
        <v>52</v>
      </c>
      <c r="D67" s="347" t="s">
        <v>24</v>
      </c>
      <c r="E67" s="346" t="s">
        <v>3243</v>
      </c>
      <c r="F67" s="362"/>
    </row>
    <row r="68" spans="1:6" customFormat="1" ht="26.1">
      <c r="A68" s="345" t="s">
        <v>3244</v>
      </c>
      <c r="B68" s="392" t="s">
        <v>3245</v>
      </c>
      <c r="C68" s="393" t="s">
        <v>52</v>
      </c>
      <c r="D68" s="347" t="s">
        <v>24</v>
      </c>
      <c r="E68" s="346" t="s">
        <v>3246</v>
      </c>
      <c r="F68" s="362"/>
    </row>
    <row r="69" spans="1:6" customFormat="1" ht="51">
      <c r="A69" s="345" t="s">
        <v>3247</v>
      </c>
      <c r="B69" s="392" t="s">
        <v>3248</v>
      </c>
      <c r="C69" s="393" t="s">
        <v>52</v>
      </c>
      <c r="D69" s="347" t="s">
        <v>24</v>
      </c>
      <c r="E69" s="346" t="s">
        <v>3249</v>
      </c>
      <c r="F69" s="362"/>
    </row>
    <row r="70" spans="1:6" customFormat="1" ht="29.45" customHeight="1">
      <c r="A70" s="469" t="s">
        <v>3250</v>
      </c>
      <c r="B70" s="470"/>
      <c r="C70" s="384" t="s">
        <v>39</v>
      </c>
      <c r="D70" s="401" t="s">
        <v>39</v>
      </c>
      <c r="E70" s="403" t="s">
        <v>39</v>
      </c>
      <c r="F70" s="362"/>
    </row>
    <row r="71" spans="1:6" customFormat="1" ht="14.45">
      <c r="A71" s="345" t="s">
        <v>3251</v>
      </c>
      <c r="B71" s="392" t="s">
        <v>3252</v>
      </c>
      <c r="C71" s="393" t="s">
        <v>52</v>
      </c>
      <c r="D71" s="347" t="s">
        <v>24</v>
      </c>
      <c r="E71" s="346" t="s">
        <v>3253</v>
      </c>
      <c r="F71" s="362"/>
    </row>
    <row r="72" spans="1:6" customFormat="1" ht="26.1">
      <c r="A72" s="345" t="s">
        <v>3254</v>
      </c>
      <c r="B72" s="392" t="s">
        <v>3255</v>
      </c>
      <c r="C72" s="393" t="s">
        <v>52</v>
      </c>
      <c r="D72" s="347" t="s">
        <v>24</v>
      </c>
      <c r="E72" s="346" t="s">
        <v>3256</v>
      </c>
      <c r="F72" s="362"/>
    </row>
    <row r="73" spans="1:6" customFormat="1" ht="63.6">
      <c r="A73" s="345" t="s">
        <v>3257</v>
      </c>
      <c r="B73" s="392" t="s">
        <v>3258</v>
      </c>
      <c r="C73" s="393" t="s">
        <v>52</v>
      </c>
      <c r="D73" s="347" t="s">
        <v>24</v>
      </c>
      <c r="E73" s="346" t="s">
        <v>3259</v>
      </c>
      <c r="F73" s="362"/>
    </row>
    <row r="74" spans="1:6" customFormat="1" ht="26.1">
      <c r="A74" s="345" t="s">
        <v>3260</v>
      </c>
      <c r="B74" s="392" t="s">
        <v>3261</v>
      </c>
      <c r="C74" s="393" t="s">
        <v>52</v>
      </c>
      <c r="D74" s="347" t="s">
        <v>24</v>
      </c>
      <c r="E74" s="346" t="s">
        <v>3262</v>
      </c>
      <c r="F74" s="362"/>
    </row>
    <row r="75" spans="1:6" customFormat="1" ht="75.95">
      <c r="A75" s="345" t="s">
        <v>3263</v>
      </c>
      <c r="B75" s="392" t="s">
        <v>3264</v>
      </c>
      <c r="C75" s="393" t="s">
        <v>52</v>
      </c>
      <c r="D75" s="369" t="s">
        <v>24</v>
      </c>
      <c r="E75" s="365" t="s">
        <v>3265</v>
      </c>
      <c r="F75" s="362"/>
    </row>
    <row r="76" spans="1:6" ht="87.95">
      <c r="A76" s="345" t="s">
        <v>3266</v>
      </c>
      <c r="B76" s="392" t="s">
        <v>3267</v>
      </c>
      <c r="C76" s="393" t="s">
        <v>52</v>
      </c>
      <c r="D76" s="369" t="s">
        <v>24</v>
      </c>
      <c r="E76" s="365" t="s">
        <v>3268</v>
      </c>
      <c r="F76" s="385"/>
    </row>
    <row r="77" spans="1:6" ht="25.5">
      <c r="A77" s="345" t="s">
        <v>3269</v>
      </c>
      <c r="B77" s="392" t="s">
        <v>3270</v>
      </c>
      <c r="C77" s="393" t="s">
        <v>52</v>
      </c>
      <c r="D77" s="369" t="s">
        <v>27</v>
      </c>
      <c r="E77" s="365" t="s">
        <v>3271</v>
      </c>
      <c r="F77" s="385"/>
    </row>
    <row r="78" spans="1:6" ht="25.5">
      <c r="A78" s="345" t="s">
        <v>3272</v>
      </c>
      <c r="B78" s="392" t="s">
        <v>3273</v>
      </c>
      <c r="C78" s="393" t="s">
        <v>52</v>
      </c>
      <c r="D78" s="369" t="s">
        <v>24</v>
      </c>
      <c r="E78" s="365" t="s">
        <v>3274</v>
      </c>
      <c r="F78" s="385"/>
    </row>
    <row r="79" spans="1:6" customFormat="1" ht="88.5">
      <c r="A79" s="345" t="s">
        <v>3275</v>
      </c>
      <c r="B79" s="392" t="s">
        <v>3276</v>
      </c>
      <c r="C79" s="393" t="s">
        <v>52</v>
      </c>
      <c r="D79" s="369" t="s">
        <v>24</v>
      </c>
      <c r="E79" s="365" t="s">
        <v>3277</v>
      </c>
      <c r="F79" s="362"/>
    </row>
    <row r="80" spans="1:6" customFormat="1" ht="26.1">
      <c r="A80" s="345" t="s">
        <v>3278</v>
      </c>
      <c r="B80" s="392" t="s">
        <v>3279</v>
      </c>
      <c r="C80" s="393" t="s">
        <v>52</v>
      </c>
      <c r="D80" s="369" t="s">
        <v>24</v>
      </c>
      <c r="E80" s="365" t="s">
        <v>3280</v>
      </c>
      <c r="F80" s="362"/>
    </row>
    <row r="81" spans="1:6" customFormat="1" ht="51">
      <c r="A81" s="345" t="s">
        <v>3281</v>
      </c>
      <c r="B81" s="392" t="s">
        <v>3282</v>
      </c>
      <c r="C81" s="393" t="s">
        <v>52</v>
      </c>
      <c r="D81" s="369" t="s">
        <v>24</v>
      </c>
      <c r="E81" s="365" t="s">
        <v>3283</v>
      </c>
      <c r="F81" s="362"/>
    </row>
    <row r="82" spans="1:6" customFormat="1" ht="28.5" customHeight="1">
      <c r="A82" s="469" t="s">
        <v>3284</v>
      </c>
      <c r="B82" s="470"/>
      <c r="C82" s="384" t="s">
        <v>39</v>
      </c>
      <c r="D82" s="401" t="s">
        <v>39</v>
      </c>
      <c r="E82" s="403" t="s">
        <v>39</v>
      </c>
      <c r="F82" s="362"/>
    </row>
    <row r="83" spans="1:6" customFormat="1" ht="26.1">
      <c r="A83" s="345" t="s">
        <v>3285</v>
      </c>
      <c r="B83" s="392" t="s">
        <v>3286</v>
      </c>
      <c r="C83" s="393" t="s">
        <v>52</v>
      </c>
      <c r="D83" s="369" t="s">
        <v>24</v>
      </c>
      <c r="E83" s="391" t="s">
        <v>3287</v>
      </c>
      <c r="F83" s="362"/>
    </row>
    <row r="84" spans="1:6" customFormat="1" ht="14.45">
      <c r="A84" s="345" t="s">
        <v>3288</v>
      </c>
      <c r="B84" s="392" t="s">
        <v>3289</v>
      </c>
      <c r="C84" s="393" t="s">
        <v>52</v>
      </c>
      <c r="D84" s="369" t="s">
        <v>24</v>
      </c>
      <c r="E84" s="391" t="s">
        <v>3290</v>
      </c>
      <c r="F84" s="362"/>
    </row>
    <row r="85" spans="1:6" customFormat="1" ht="14.45">
      <c r="A85" s="345" t="s">
        <v>3291</v>
      </c>
      <c r="B85" s="392" t="s">
        <v>3292</v>
      </c>
      <c r="C85" s="393" t="s">
        <v>52</v>
      </c>
      <c r="D85" s="369" t="s">
        <v>24</v>
      </c>
      <c r="E85" s="391" t="s">
        <v>3290</v>
      </c>
      <c r="F85" s="362"/>
    </row>
    <row r="86" spans="1:6" customFormat="1" ht="26.1">
      <c r="A86" s="345" t="s">
        <v>3293</v>
      </c>
      <c r="B86" s="392" t="s">
        <v>3294</v>
      </c>
      <c r="C86" s="393" t="s">
        <v>52</v>
      </c>
      <c r="D86" s="369" t="s">
        <v>24</v>
      </c>
      <c r="E86" s="391" t="s">
        <v>3295</v>
      </c>
      <c r="F86" s="362"/>
    </row>
    <row r="87" spans="1:6" customFormat="1" ht="18" customHeight="1">
      <c r="A87" s="345" t="s">
        <v>3296</v>
      </c>
      <c r="B87" s="392" t="s">
        <v>3297</v>
      </c>
      <c r="C87" s="393" t="s">
        <v>52</v>
      </c>
      <c r="D87" s="369" t="s">
        <v>24</v>
      </c>
      <c r="E87" s="391" t="s">
        <v>3298</v>
      </c>
      <c r="F87" s="362"/>
    </row>
    <row r="88" spans="1:6" customFormat="1" ht="26.1">
      <c r="A88" s="345" t="s">
        <v>3299</v>
      </c>
      <c r="B88" s="392" t="s">
        <v>3300</v>
      </c>
      <c r="C88" s="393" t="s">
        <v>52</v>
      </c>
      <c r="D88" s="369" t="s">
        <v>24</v>
      </c>
      <c r="E88" s="391" t="s">
        <v>3301</v>
      </c>
      <c r="F88" s="362"/>
    </row>
    <row r="89" spans="1:6" customFormat="1" ht="101.1">
      <c r="A89" s="345" t="s">
        <v>3302</v>
      </c>
      <c r="B89" s="392" t="s">
        <v>3303</v>
      </c>
      <c r="C89" s="393" t="s">
        <v>52</v>
      </c>
      <c r="D89" s="347" t="s">
        <v>24</v>
      </c>
      <c r="E89" s="346" t="s">
        <v>3304</v>
      </c>
      <c r="F89" s="362"/>
    </row>
    <row r="90" spans="1:6" customFormat="1" ht="88.5">
      <c r="A90" s="345" t="s">
        <v>3305</v>
      </c>
      <c r="B90" s="392" t="s">
        <v>3306</v>
      </c>
      <c r="C90" s="393" t="s">
        <v>52</v>
      </c>
      <c r="D90" s="347" t="s">
        <v>24</v>
      </c>
      <c r="E90" s="346" t="s">
        <v>3307</v>
      </c>
      <c r="F90" s="362"/>
    </row>
    <row r="91" spans="1:6" customFormat="1" ht="26.1">
      <c r="A91" s="345" t="s">
        <v>3308</v>
      </c>
      <c r="B91" s="392" t="s">
        <v>3309</v>
      </c>
      <c r="C91" s="393" t="s">
        <v>52</v>
      </c>
      <c r="D91" s="369" t="s">
        <v>24</v>
      </c>
      <c r="E91" s="391" t="s">
        <v>3310</v>
      </c>
      <c r="F91" s="362"/>
    </row>
    <row r="92" spans="1:6" customFormat="1" ht="63.6">
      <c r="A92" s="345" t="s">
        <v>3311</v>
      </c>
      <c r="B92" s="392" t="s">
        <v>3312</v>
      </c>
      <c r="C92" s="393" t="s">
        <v>52</v>
      </c>
      <c r="D92" s="369" t="s">
        <v>24</v>
      </c>
      <c r="E92" s="391" t="s">
        <v>3313</v>
      </c>
      <c r="F92" s="362"/>
    </row>
    <row r="93" spans="1:6" customFormat="1" ht="26.1">
      <c r="A93" s="345" t="s">
        <v>3314</v>
      </c>
      <c r="B93" s="392" t="s">
        <v>3315</v>
      </c>
      <c r="C93" s="393" t="s">
        <v>52</v>
      </c>
      <c r="D93" s="369" t="s">
        <v>24</v>
      </c>
      <c r="E93" s="391" t="s">
        <v>3316</v>
      </c>
      <c r="F93" s="362"/>
    </row>
    <row r="94" spans="1:6" customFormat="1" ht="27.75" customHeight="1">
      <c r="A94" s="469" t="s">
        <v>3317</v>
      </c>
      <c r="B94" s="537"/>
      <c r="C94" s="347" t="s">
        <v>39</v>
      </c>
      <c r="D94" s="369" t="s">
        <v>39</v>
      </c>
      <c r="E94" s="403" t="s">
        <v>39</v>
      </c>
      <c r="F94" s="362"/>
    </row>
    <row r="95" spans="1:6" customFormat="1" ht="63.6">
      <c r="A95" s="345" t="s">
        <v>3318</v>
      </c>
      <c r="B95" s="346" t="s">
        <v>3319</v>
      </c>
      <c r="C95" s="347" t="s">
        <v>52</v>
      </c>
      <c r="D95" s="369" t="s">
        <v>24</v>
      </c>
      <c r="E95" s="391" t="s">
        <v>3313</v>
      </c>
      <c r="F95" s="362"/>
    </row>
    <row r="96" spans="1:6" customFormat="1" ht="14.45">
      <c r="A96" s="345" t="s">
        <v>3320</v>
      </c>
      <c r="B96" s="346" t="s">
        <v>3321</v>
      </c>
      <c r="C96" s="347" t="s">
        <v>52</v>
      </c>
      <c r="D96" s="369" t="s">
        <v>24</v>
      </c>
      <c r="E96" s="391" t="s">
        <v>3322</v>
      </c>
      <c r="F96" s="362"/>
    </row>
    <row r="97" spans="1:6" customFormat="1" ht="14.45">
      <c r="A97" s="345" t="s">
        <v>3323</v>
      </c>
      <c r="B97" s="346" t="s">
        <v>3324</v>
      </c>
      <c r="C97" s="347" t="s">
        <v>52</v>
      </c>
      <c r="D97" s="369" t="s">
        <v>24</v>
      </c>
      <c r="E97" s="391" t="s">
        <v>3322</v>
      </c>
      <c r="F97" s="362"/>
    </row>
    <row r="98" spans="1:6" customFormat="1" ht="14.45">
      <c r="A98" s="345" t="s">
        <v>3325</v>
      </c>
      <c r="B98" s="346" t="s">
        <v>3326</v>
      </c>
      <c r="C98" s="347" t="s">
        <v>52</v>
      </c>
      <c r="D98" s="369" t="s">
        <v>24</v>
      </c>
      <c r="E98" s="391" t="s">
        <v>3322</v>
      </c>
      <c r="F98" s="362"/>
    </row>
    <row r="99" spans="1:6" customFormat="1" ht="38.450000000000003">
      <c r="A99" s="345" t="s">
        <v>3327</v>
      </c>
      <c r="B99" s="392" t="s">
        <v>3328</v>
      </c>
      <c r="C99" s="393" t="s">
        <v>52</v>
      </c>
      <c r="D99" s="369" t="s">
        <v>24</v>
      </c>
      <c r="E99" s="391" t="s">
        <v>3329</v>
      </c>
      <c r="F99" s="362"/>
    </row>
    <row r="100" spans="1:6" customFormat="1" ht="26.1">
      <c r="A100" s="345" t="s">
        <v>3330</v>
      </c>
      <c r="B100" s="392" t="s">
        <v>3331</v>
      </c>
      <c r="C100" s="393" t="s">
        <v>52</v>
      </c>
      <c r="D100" s="369" t="s">
        <v>24</v>
      </c>
      <c r="E100" s="391" t="s">
        <v>3332</v>
      </c>
      <c r="F100" s="362"/>
    </row>
    <row r="101" spans="1:6" customFormat="1" ht="75.95">
      <c r="A101" s="345" t="s">
        <v>3333</v>
      </c>
      <c r="B101" s="392" t="s">
        <v>3334</v>
      </c>
      <c r="C101" s="393" t="s">
        <v>52</v>
      </c>
      <c r="D101" s="369" t="s">
        <v>24</v>
      </c>
      <c r="E101" s="391" t="s">
        <v>3335</v>
      </c>
      <c r="F101" s="362"/>
    </row>
    <row r="102" spans="1:6" customFormat="1" ht="14.45">
      <c r="A102" s="345" t="s">
        <v>3336</v>
      </c>
      <c r="B102" s="392" t="s">
        <v>3337</v>
      </c>
      <c r="C102" s="393" t="s">
        <v>52</v>
      </c>
      <c r="D102" s="369" t="s">
        <v>24</v>
      </c>
      <c r="E102" s="391" t="s">
        <v>3338</v>
      </c>
      <c r="F102" s="362"/>
    </row>
    <row r="103" spans="1:6" customFormat="1" ht="14.45">
      <c r="A103" s="345" t="s">
        <v>3339</v>
      </c>
      <c r="B103" s="392" t="s">
        <v>3340</v>
      </c>
      <c r="C103" s="393" t="s">
        <v>52</v>
      </c>
      <c r="D103" s="369" t="s">
        <v>24</v>
      </c>
      <c r="E103" s="391" t="s">
        <v>3341</v>
      </c>
      <c r="F103" s="362"/>
    </row>
    <row r="104" spans="1:6" customFormat="1" ht="38.450000000000003">
      <c r="A104" s="345" t="s">
        <v>3342</v>
      </c>
      <c r="B104" s="392" t="s">
        <v>3343</v>
      </c>
      <c r="C104" s="393" t="s">
        <v>52</v>
      </c>
      <c r="D104" s="347" t="s">
        <v>24</v>
      </c>
      <c r="E104" s="346" t="s">
        <v>3344</v>
      </c>
      <c r="F104" s="362"/>
    </row>
    <row r="105" spans="1:6" customFormat="1" ht="38.450000000000003">
      <c r="A105" s="345" t="s">
        <v>3345</v>
      </c>
      <c r="B105" s="392" t="s">
        <v>3346</v>
      </c>
      <c r="C105" s="393" t="s">
        <v>52</v>
      </c>
      <c r="D105" s="369" t="s">
        <v>24</v>
      </c>
      <c r="E105" s="391" t="s">
        <v>3347</v>
      </c>
      <c r="F105" s="362"/>
    </row>
    <row r="106" spans="1:6" customFormat="1" ht="101.1">
      <c r="A106" s="345" t="s">
        <v>3348</v>
      </c>
      <c r="B106" s="392" t="s">
        <v>3349</v>
      </c>
      <c r="C106" s="393" t="s">
        <v>52</v>
      </c>
      <c r="D106" s="347" t="s">
        <v>24</v>
      </c>
      <c r="E106" s="346" t="s">
        <v>3350</v>
      </c>
      <c r="F106" s="362"/>
    </row>
    <row r="107" spans="1:6" customFormat="1" ht="26.1">
      <c r="A107" s="345" t="s">
        <v>3351</v>
      </c>
      <c r="B107" s="392" t="s">
        <v>3352</v>
      </c>
      <c r="C107" s="393" t="s">
        <v>52</v>
      </c>
      <c r="D107" s="369" t="s">
        <v>24</v>
      </c>
      <c r="E107" s="391" t="s">
        <v>3353</v>
      </c>
      <c r="F107" s="362"/>
    </row>
    <row r="108" spans="1:6" customFormat="1" ht="26.1">
      <c r="A108" s="345" t="s">
        <v>3354</v>
      </c>
      <c r="B108" s="392" t="s">
        <v>3355</v>
      </c>
      <c r="C108" s="393" t="s">
        <v>52</v>
      </c>
      <c r="D108" s="369" t="s">
        <v>24</v>
      </c>
      <c r="E108" s="391" t="s">
        <v>3356</v>
      </c>
      <c r="F108" s="362"/>
    </row>
    <row r="109" spans="1:6" customFormat="1" ht="38.450000000000003">
      <c r="A109" s="345" t="s">
        <v>3357</v>
      </c>
      <c r="B109" s="392" t="s">
        <v>3358</v>
      </c>
      <c r="C109" s="393" t="s">
        <v>52</v>
      </c>
      <c r="D109" s="369" t="s">
        <v>24</v>
      </c>
      <c r="E109" s="391" t="s">
        <v>3359</v>
      </c>
      <c r="F109" s="362"/>
    </row>
    <row r="110" spans="1:6" ht="50.45">
      <c r="A110" s="345" t="s">
        <v>3360</v>
      </c>
      <c r="B110" s="346" t="s">
        <v>3361</v>
      </c>
      <c r="C110" s="347" t="s">
        <v>52</v>
      </c>
      <c r="D110" s="347" t="s">
        <v>24</v>
      </c>
      <c r="E110" s="346" t="s">
        <v>3362</v>
      </c>
      <c r="F110" s="385"/>
    </row>
    <row r="111" spans="1:6" ht="25.5">
      <c r="A111" s="345" t="s">
        <v>3363</v>
      </c>
      <c r="B111" s="346" t="s">
        <v>3364</v>
      </c>
      <c r="C111" s="347" t="s">
        <v>52</v>
      </c>
      <c r="D111" s="369" t="s">
        <v>24</v>
      </c>
      <c r="E111" s="391" t="s">
        <v>3365</v>
      </c>
      <c r="F111" s="385"/>
    </row>
    <row r="112" spans="1:6">
      <c r="A112" s="345" t="s">
        <v>3366</v>
      </c>
      <c r="B112" s="346" t="s">
        <v>3367</v>
      </c>
      <c r="C112" s="347" t="s">
        <v>52</v>
      </c>
      <c r="D112" s="369" t="s">
        <v>24</v>
      </c>
      <c r="E112" s="391" t="s">
        <v>3368</v>
      </c>
      <c r="F112" s="385"/>
    </row>
    <row r="113" spans="1:6" ht="25.5">
      <c r="A113" s="345" t="s">
        <v>3369</v>
      </c>
      <c r="B113" s="346" t="s">
        <v>3370</v>
      </c>
      <c r="C113" s="347" t="s">
        <v>52</v>
      </c>
      <c r="D113" s="369" t="s">
        <v>24</v>
      </c>
      <c r="E113" s="391" t="s">
        <v>3371</v>
      </c>
      <c r="F113" s="385"/>
    </row>
    <row r="114" spans="1:6" customFormat="1" ht="26.1">
      <c r="A114" s="345" t="s">
        <v>3372</v>
      </c>
      <c r="B114" s="392" t="s">
        <v>3373</v>
      </c>
      <c r="C114" s="393" t="s">
        <v>52</v>
      </c>
      <c r="D114" s="369" t="s">
        <v>24</v>
      </c>
      <c r="E114" s="391" t="s">
        <v>3374</v>
      </c>
      <c r="F114" s="362"/>
    </row>
    <row r="115" spans="1:6" customFormat="1" ht="26.1">
      <c r="A115" s="345" t="s">
        <v>3375</v>
      </c>
      <c r="B115" s="392" t="s">
        <v>3376</v>
      </c>
      <c r="C115" s="393" t="s">
        <v>52</v>
      </c>
      <c r="D115" s="369" t="s">
        <v>24</v>
      </c>
      <c r="E115" s="391" t="s">
        <v>3377</v>
      </c>
      <c r="F115" s="362"/>
    </row>
    <row r="116" spans="1:6" customFormat="1" ht="26.45" customHeight="1">
      <c r="A116" s="345" t="s">
        <v>3378</v>
      </c>
      <c r="B116" s="346" t="s">
        <v>3379</v>
      </c>
      <c r="C116" s="347" t="s">
        <v>52</v>
      </c>
      <c r="D116" s="369" t="s">
        <v>24</v>
      </c>
      <c r="E116" s="391" t="s">
        <v>3380</v>
      </c>
      <c r="F116" s="362"/>
    </row>
    <row r="117" spans="1:6" customFormat="1" ht="26.1" customHeight="1">
      <c r="A117" s="345" t="s">
        <v>3381</v>
      </c>
      <c r="B117" s="346" t="s">
        <v>3382</v>
      </c>
      <c r="C117" s="347" t="s">
        <v>52</v>
      </c>
      <c r="D117" s="347" t="s">
        <v>24</v>
      </c>
      <c r="E117" s="346" t="s">
        <v>3383</v>
      </c>
      <c r="F117" s="362"/>
    </row>
    <row r="118" spans="1:6" customFormat="1" ht="101.1">
      <c r="A118" s="345" t="s">
        <v>3384</v>
      </c>
      <c r="B118" s="346" t="s">
        <v>3385</v>
      </c>
      <c r="C118" s="347" t="s">
        <v>52</v>
      </c>
      <c r="D118" s="347" t="s">
        <v>24</v>
      </c>
      <c r="E118" s="346" t="s">
        <v>3386</v>
      </c>
      <c r="F118" s="362"/>
    </row>
    <row r="119" spans="1:6" customFormat="1" ht="38.450000000000003">
      <c r="A119" s="345" t="s">
        <v>3387</v>
      </c>
      <c r="B119" s="346" t="s">
        <v>3388</v>
      </c>
      <c r="C119" s="347" t="s">
        <v>52</v>
      </c>
      <c r="D119" s="347" t="s">
        <v>24</v>
      </c>
      <c r="E119" s="346" t="s">
        <v>3389</v>
      </c>
      <c r="F119" s="362"/>
    </row>
    <row r="120" spans="1:6" customFormat="1" ht="16.5" customHeight="1">
      <c r="A120" s="345" t="s">
        <v>3390</v>
      </c>
      <c r="B120" s="346" t="s">
        <v>3391</v>
      </c>
      <c r="C120" s="347" t="s">
        <v>52</v>
      </c>
      <c r="D120" s="369" t="s">
        <v>24</v>
      </c>
      <c r="E120" s="391" t="s">
        <v>3392</v>
      </c>
      <c r="F120" s="362"/>
    </row>
    <row r="121" spans="1:6" customFormat="1" ht="45.75" customHeight="1">
      <c r="A121" s="345" t="s">
        <v>3393</v>
      </c>
      <c r="B121" s="392" t="s">
        <v>3394</v>
      </c>
      <c r="C121" s="393" t="s">
        <v>52</v>
      </c>
      <c r="D121" s="369" t="s">
        <v>24</v>
      </c>
      <c r="E121" s="391" t="s">
        <v>3395</v>
      </c>
      <c r="F121" s="362"/>
    </row>
    <row r="122" spans="1:6" ht="50.45">
      <c r="A122" s="405" t="s">
        <v>3396</v>
      </c>
      <c r="B122" s="406" t="s">
        <v>3397</v>
      </c>
      <c r="C122" s="407" t="s">
        <v>52</v>
      </c>
      <c r="D122" s="426" t="s">
        <v>24</v>
      </c>
      <c r="E122" s="424" t="s">
        <v>3398</v>
      </c>
      <c r="F122" s="385"/>
    </row>
    <row r="123" spans="1:6" ht="50.45">
      <c r="A123" s="25" t="s">
        <v>3399</v>
      </c>
      <c r="B123" s="340" t="s">
        <v>3400</v>
      </c>
      <c r="C123" s="408" t="s">
        <v>129</v>
      </c>
      <c r="D123" s="408" t="s">
        <v>24</v>
      </c>
      <c r="E123" s="346" t="s">
        <v>3401</v>
      </c>
      <c r="F123" s="385"/>
    </row>
    <row r="124" spans="1:6" ht="25.5">
      <c r="A124" s="351" t="s">
        <v>3402</v>
      </c>
      <c r="B124" s="409" t="s">
        <v>3403</v>
      </c>
      <c r="C124" s="410" t="s">
        <v>129</v>
      </c>
      <c r="D124" s="411" t="s">
        <v>24</v>
      </c>
      <c r="E124" s="391" t="s">
        <v>3404</v>
      </c>
      <c r="F124" s="385"/>
    </row>
    <row r="125" spans="1:6" ht="25.5">
      <c r="A125" s="354" t="s">
        <v>3405</v>
      </c>
      <c r="B125" s="412" t="s">
        <v>3406</v>
      </c>
      <c r="C125" s="413" t="s">
        <v>52</v>
      </c>
      <c r="D125" s="413" t="s">
        <v>24</v>
      </c>
      <c r="E125" s="346" t="s">
        <v>3407</v>
      </c>
      <c r="F125" s="385"/>
    </row>
    <row r="126" spans="1:6" ht="39">
      <c r="A126" s="370" t="s">
        <v>1881</v>
      </c>
      <c r="B126" s="372"/>
      <c r="C126" s="372"/>
      <c r="D126" s="414" t="s">
        <v>39</v>
      </c>
      <c r="E126" s="415" t="s">
        <v>39</v>
      </c>
      <c r="F126" s="385"/>
    </row>
    <row r="127" spans="1:6" s="27" customFormat="1" ht="23.25" hidden="1" customHeight="1">
      <c r="A127" s="469" t="s">
        <v>3051</v>
      </c>
      <c r="B127" s="537"/>
      <c r="C127" s="384" t="s">
        <v>39</v>
      </c>
      <c r="D127" s="416" t="s">
        <v>39</v>
      </c>
      <c r="E127" s="365" t="s">
        <v>39</v>
      </c>
      <c r="F127" s="385"/>
    </row>
    <row r="128" spans="1:6" s="27" customFormat="1" ht="100.5">
      <c r="A128" s="345" t="s">
        <v>3408</v>
      </c>
      <c r="B128" s="392" t="s">
        <v>951</v>
      </c>
      <c r="C128" s="417" t="s">
        <v>52</v>
      </c>
      <c r="D128" s="418" t="s">
        <v>24</v>
      </c>
      <c r="E128" s="346" t="s">
        <v>3409</v>
      </c>
      <c r="F128" s="385"/>
    </row>
    <row r="129" spans="1:6" s="27" customFormat="1">
      <c r="A129" s="345" t="s">
        <v>3410</v>
      </c>
      <c r="B129" s="392" t="s">
        <v>231</v>
      </c>
      <c r="C129" s="419" t="s">
        <v>52</v>
      </c>
      <c r="D129" s="418" t="s">
        <v>24</v>
      </c>
      <c r="E129" s="346" t="s">
        <v>3411</v>
      </c>
      <c r="F129" s="385"/>
    </row>
    <row r="130" spans="1:6" s="27" customFormat="1">
      <c r="A130" s="345" t="s">
        <v>3412</v>
      </c>
      <c r="B130" s="392" t="s">
        <v>3168</v>
      </c>
      <c r="C130" s="419" t="s">
        <v>52</v>
      </c>
      <c r="D130" s="418" t="s">
        <v>24</v>
      </c>
      <c r="E130" s="346" t="s">
        <v>3411</v>
      </c>
      <c r="F130" s="385"/>
    </row>
    <row r="131" spans="1:6" s="27" customFormat="1">
      <c r="A131" s="345" t="s">
        <v>3413</v>
      </c>
      <c r="B131" s="392" t="s">
        <v>3170</v>
      </c>
      <c r="C131" s="419" t="s">
        <v>52</v>
      </c>
      <c r="D131" s="418" t="s">
        <v>24</v>
      </c>
      <c r="E131" s="346" t="s">
        <v>3411</v>
      </c>
      <c r="F131" s="385"/>
    </row>
    <row r="132" spans="1:6" s="27" customFormat="1">
      <c r="A132" s="345" t="s">
        <v>3414</v>
      </c>
      <c r="B132" s="392" t="s">
        <v>3172</v>
      </c>
      <c r="C132" s="419" t="s">
        <v>52</v>
      </c>
      <c r="D132" s="418" t="s">
        <v>24</v>
      </c>
      <c r="E132" s="346" t="s">
        <v>3411</v>
      </c>
      <c r="F132" s="385"/>
    </row>
    <row r="133" spans="1:6" s="27" customFormat="1">
      <c r="A133" s="345" t="s">
        <v>3415</v>
      </c>
      <c r="B133" s="392" t="s">
        <v>3174</v>
      </c>
      <c r="C133" s="419" t="s">
        <v>52</v>
      </c>
      <c r="D133" s="418" t="s">
        <v>24</v>
      </c>
      <c r="E133" s="346" t="s">
        <v>3411</v>
      </c>
      <c r="F133" s="385"/>
    </row>
    <row r="134" spans="1:6" s="27" customFormat="1">
      <c r="A134" s="345" t="s">
        <v>3416</v>
      </c>
      <c r="B134" s="392" t="s">
        <v>3178</v>
      </c>
      <c r="C134" s="419" t="s">
        <v>52</v>
      </c>
      <c r="D134" s="418" t="s">
        <v>24</v>
      </c>
      <c r="E134" s="346" t="s">
        <v>3411</v>
      </c>
      <c r="F134" s="385"/>
    </row>
    <row r="135" spans="1:6" s="27" customFormat="1">
      <c r="A135" s="345" t="s">
        <v>3417</v>
      </c>
      <c r="B135" s="392" t="s">
        <v>3181</v>
      </c>
      <c r="C135" s="419" t="s">
        <v>52</v>
      </c>
      <c r="D135" s="418" t="s">
        <v>24</v>
      </c>
      <c r="E135" s="346" t="s">
        <v>3411</v>
      </c>
      <c r="F135" s="385"/>
    </row>
    <row r="136" spans="1:6" s="27" customFormat="1">
      <c r="A136" s="345" t="s">
        <v>3418</v>
      </c>
      <c r="B136" s="420" t="s">
        <v>3184</v>
      </c>
      <c r="C136" s="419" t="s">
        <v>52</v>
      </c>
      <c r="D136" s="418" t="s">
        <v>24</v>
      </c>
      <c r="E136" s="346" t="s">
        <v>3411</v>
      </c>
      <c r="F136" s="385"/>
    </row>
    <row r="137" spans="1:6" s="27" customFormat="1" ht="25.5">
      <c r="A137" s="421" t="s">
        <v>3419</v>
      </c>
      <c r="B137" s="25" t="s">
        <v>3420</v>
      </c>
      <c r="C137" s="404" t="s">
        <v>52</v>
      </c>
      <c r="D137" s="418" t="s">
        <v>24</v>
      </c>
      <c r="E137" s="346" t="s">
        <v>3421</v>
      </c>
      <c r="F137" s="385"/>
    </row>
    <row r="138" spans="1:6" ht="50.45">
      <c r="A138" s="345" t="s">
        <v>2824</v>
      </c>
      <c r="B138" s="392" t="s">
        <v>2825</v>
      </c>
      <c r="C138" s="393" t="s">
        <v>52</v>
      </c>
      <c r="D138" s="347" t="s">
        <v>24</v>
      </c>
      <c r="E138" s="346" t="s">
        <v>2826</v>
      </c>
      <c r="F138" s="385"/>
    </row>
    <row r="139" spans="1:6">
      <c r="A139" s="370" t="s">
        <v>39</v>
      </c>
      <c r="B139" s="394" t="s">
        <v>2827</v>
      </c>
      <c r="C139" s="388"/>
      <c r="D139" s="395" t="s">
        <v>39</v>
      </c>
      <c r="E139" s="396" t="s">
        <v>39</v>
      </c>
      <c r="F139" s="385"/>
    </row>
    <row r="140" spans="1:6" ht="25.5">
      <c r="A140" s="345" t="s">
        <v>2828</v>
      </c>
      <c r="B140" s="346" t="s">
        <v>2829</v>
      </c>
      <c r="C140" s="347" t="s">
        <v>52</v>
      </c>
      <c r="D140" s="369" t="s">
        <v>24</v>
      </c>
      <c r="E140" s="365" t="s">
        <v>2830</v>
      </c>
      <c r="F140" s="385"/>
    </row>
    <row r="141" spans="1:6" ht="100.5">
      <c r="A141" s="345" t="s">
        <v>2831</v>
      </c>
      <c r="B141" s="346" t="s">
        <v>2832</v>
      </c>
      <c r="C141" s="347" t="s">
        <v>52</v>
      </c>
      <c r="D141" s="369" t="s">
        <v>24</v>
      </c>
      <c r="E141" s="365" t="s">
        <v>2833</v>
      </c>
      <c r="F141" s="385"/>
    </row>
    <row r="142" spans="1:6" ht="14.25" customHeight="1">
      <c r="A142" s="469" t="s">
        <v>2834</v>
      </c>
      <c r="B142" s="470"/>
      <c r="C142" s="348" t="s">
        <v>39</v>
      </c>
      <c r="D142" s="399" t="s">
        <v>39</v>
      </c>
      <c r="E142" s="365" t="s">
        <v>39</v>
      </c>
      <c r="F142" s="385"/>
    </row>
    <row r="143" spans="1:6" ht="125.45">
      <c r="A143" s="345" t="s">
        <v>2835</v>
      </c>
      <c r="B143" s="346" t="s">
        <v>2836</v>
      </c>
      <c r="C143" s="347" t="s">
        <v>52</v>
      </c>
      <c r="D143" s="369" t="s">
        <v>24</v>
      </c>
      <c r="E143" s="365" t="s">
        <v>2837</v>
      </c>
      <c r="F143" s="385"/>
    </row>
    <row r="144" spans="1:6">
      <c r="A144" s="345" t="s">
        <v>2838</v>
      </c>
      <c r="B144" s="346" t="s">
        <v>2839</v>
      </c>
      <c r="C144" s="347" t="s">
        <v>52</v>
      </c>
      <c r="D144" s="369" t="s">
        <v>24</v>
      </c>
      <c r="E144" s="365" t="s">
        <v>2840</v>
      </c>
      <c r="F144" s="385"/>
    </row>
    <row r="145" spans="1:6">
      <c r="A145" s="345" t="s">
        <v>2841</v>
      </c>
      <c r="B145" s="346" t="s">
        <v>2842</v>
      </c>
      <c r="C145" s="347" t="s">
        <v>52</v>
      </c>
      <c r="D145" s="369" t="s">
        <v>24</v>
      </c>
      <c r="E145" s="365" t="s">
        <v>2840</v>
      </c>
      <c r="F145" s="385"/>
    </row>
    <row r="146" spans="1:6">
      <c r="A146" s="345" t="s">
        <v>2843</v>
      </c>
      <c r="B146" s="346" t="s">
        <v>2844</v>
      </c>
      <c r="C146" s="347" t="s">
        <v>52</v>
      </c>
      <c r="D146" s="369" t="s">
        <v>24</v>
      </c>
      <c r="E146" s="365" t="s">
        <v>2840</v>
      </c>
      <c r="F146" s="385"/>
    </row>
    <row r="147" spans="1:6">
      <c r="A147" s="345" t="s">
        <v>2845</v>
      </c>
      <c r="B147" s="346" t="s">
        <v>2846</v>
      </c>
      <c r="C147" s="347" t="s">
        <v>52</v>
      </c>
      <c r="D147" s="369" t="s">
        <v>24</v>
      </c>
      <c r="E147" s="365" t="s">
        <v>2840</v>
      </c>
      <c r="F147" s="385"/>
    </row>
    <row r="148" spans="1:6">
      <c r="A148" s="345" t="s">
        <v>2847</v>
      </c>
      <c r="B148" s="346" t="s">
        <v>2848</v>
      </c>
      <c r="C148" s="347" t="s">
        <v>52</v>
      </c>
      <c r="D148" s="369" t="s">
        <v>24</v>
      </c>
      <c r="E148" s="365" t="s">
        <v>2840</v>
      </c>
      <c r="F148" s="385"/>
    </row>
    <row r="149" spans="1:6">
      <c r="A149" s="345" t="s">
        <v>2849</v>
      </c>
      <c r="B149" s="346" t="s">
        <v>2850</v>
      </c>
      <c r="C149" s="347" t="s">
        <v>52</v>
      </c>
      <c r="D149" s="369" t="s">
        <v>24</v>
      </c>
      <c r="E149" s="365" t="s">
        <v>2840</v>
      </c>
      <c r="F149" s="385"/>
    </row>
    <row r="150" spans="1:6">
      <c r="A150" s="345" t="s">
        <v>2851</v>
      </c>
      <c r="B150" s="346" t="s">
        <v>2026</v>
      </c>
      <c r="C150" s="347" t="s">
        <v>52</v>
      </c>
      <c r="D150" s="369" t="s">
        <v>24</v>
      </c>
      <c r="E150" s="365" t="s">
        <v>2840</v>
      </c>
      <c r="F150" s="385"/>
    </row>
    <row r="151" spans="1:6">
      <c r="A151" s="345" t="s">
        <v>2852</v>
      </c>
      <c r="B151" s="346" t="s">
        <v>2853</v>
      </c>
      <c r="C151" s="347" t="s">
        <v>52</v>
      </c>
      <c r="D151" s="369" t="s">
        <v>24</v>
      </c>
      <c r="E151" s="365" t="s">
        <v>2840</v>
      </c>
      <c r="F151" s="385"/>
    </row>
    <row r="152" spans="1:6">
      <c r="A152" s="345" t="s">
        <v>2854</v>
      </c>
      <c r="B152" s="350" t="s">
        <v>2855</v>
      </c>
      <c r="C152" s="347" t="s">
        <v>52</v>
      </c>
      <c r="D152" s="369" t="s">
        <v>24</v>
      </c>
      <c r="E152" s="365" t="s">
        <v>2840</v>
      </c>
      <c r="F152" s="385"/>
    </row>
    <row r="153" spans="1:6">
      <c r="A153" s="345" t="s">
        <v>2856</v>
      </c>
      <c r="B153" s="346" t="s">
        <v>2857</v>
      </c>
      <c r="C153" s="347" t="s">
        <v>52</v>
      </c>
      <c r="D153" s="369" t="s">
        <v>24</v>
      </c>
      <c r="E153" s="365" t="s">
        <v>2840</v>
      </c>
      <c r="F153" s="385"/>
    </row>
    <row r="154" spans="1:6">
      <c r="A154" s="345" t="s">
        <v>2858</v>
      </c>
      <c r="B154" s="346" t="s">
        <v>2859</v>
      </c>
      <c r="C154" s="347" t="s">
        <v>52</v>
      </c>
      <c r="D154" s="369" t="s">
        <v>24</v>
      </c>
      <c r="E154" s="365" t="s">
        <v>2840</v>
      </c>
      <c r="F154" s="385"/>
    </row>
    <row r="155" spans="1:6">
      <c r="A155" s="345" t="s">
        <v>2860</v>
      </c>
      <c r="B155" s="346" t="s">
        <v>2861</v>
      </c>
      <c r="C155" s="347" t="s">
        <v>52</v>
      </c>
      <c r="D155" s="369" t="s">
        <v>24</v>
      </c>
      <c r="E155" s="365" t="s">
        <v>2840</v>
      </c>
      <c r="F155" s="385"/>
    </row>
    <row r="156" spans="1:6">
      <c r="A156" s="345" t="s">
        <v>2862</v>
      </c>
      <c r="B156" s="346" t="s">
        <v>2863</v>
      </c>
      <c r="C156" s="347" t="s">
        <v>52</v>
      </c>
      <c r="D156" s="369" t="s">
        <v>24</v>
      </c>
      <c r="E156" s="365" t="s">
        <v>2840</v>
      </c>
      <c r="F156" s="385"/>
    </row>
    <row r="157" spans="1:6">
      <c r="A157" s="345" t="s">
        <v>2864</v>
      </c>
      <c r="B157" s="346" t="s">
        <v>2865</v>
      </c>
      <c r="C157" s="347" t="s">
        <v>52</v>
      </c>
      <c r="D157" s="369" t="s">
        <v>24</v>
      </c>
      <c r="E157" s="365" t="s">
        <v>2840</v>
      </c>
      <c r="F157" s="385"/>
    </row>
    <row r="158" spans="1:6">
      <c r="A158" s="345" t="s">
        <v>2866</v>
      </c>
      <c r="B158" s="346" t="s">
        <v>2867</v>
      </c>
      <c r="C158" s="347" t="s">
        <v>52</v>
      </c>
      <c r="D158" s="369" t="s">
        <v>24</v>
      </c>
      <c r="E158" s="365" t="s">
        <v>2840</v>
      </c>
      <c r="F158" s="385"/>
    </row>
    <row r="159" spans="1:6">
      <c r="A159" s="345" t="s">
        <v>2868</v>
      </c>
      <c r="B159" s="346" t="s">
        <v>2869</v>
      </c>
      <c r="C159" s="347" t="s">
        <v>52</v>
      </c>
      <c r="D159" s="369" t="s">
        <v>24</v>
      </c>
      <c r="E159" s="365" t="s">
        <v>2840</v>
      </c>
      <c r="F159" s="385"/>
    </row>
    <row r="160" spans="1:6">
      <c r="A160" s="345" t="s">
        <v>2870</v>
      </c>
      <c r="B160" s="346" t="s">
        <v>2871</v>
      </c>
      <c r="C160" s="347" t="s">
        <v>52</v>
      </c>
      <c r="D160" s="369" t="s">
        <v>24</v>
      </c>
      <c r="E160" s="365" t="s">
        <v>2840</v>
      </c>
      <c r="F160" s="385"/>
    </row>
    <row r="161" spans="1:6">
      <c r="A161" s="345" t="s">
        <v>2872</v>
      </c>
      <c r="B161" s="346" t="s">
        <v>2013</v>
      </c>
      <c r="C161" s="347" t="s">
        <v>52</v>
      </c>
      <c r="D161" s="369" t="s">
        <v>24</v>
      </c>
      <c r="E161" s="365" t="s">
        <v>2840</v>
      </c>
      <c r="F161" s="385"/>
    </row>
    <row r="162" spans="1:6">
      <c r="A162" s="345" t="s">
        <v>2873</v>
      </c>
      <c r="B162" s="350" t="s">
        <v>2874</v>
      </c>
      <c r="C162" s="347" t="s">
        <v>52</v>
      </c>
      <c r="D162" s="369" t="s">
        <v>24</v>
      </c>
      <c r="E162" s="365" t="s">
        <v>2840</v>
      </c>
      <c r="F162" s="385"/>
    </row>
    <row r="163" spans="1:6">
      <c r="A163" s="345" t="s">
        <v>2875</v>
      </c>
      <c r="B163" s="346" t="s">
        <v>2876</v>
      </c>
      <c r="C163" s="347" t="s">
        <v>52</v>
      </c>
      <c r="D163" s="369" t="s">
        <v>24</v>
      </c>
      <c r="E163" s="365" t="s">
        <v>2840</v>
      </c>
      <c r="F163" s="385"/>
    </row>
    <row r="164" spans="1:6">
      <c r="A164" s="345" t="s">
        <v>2877</v>
      </c>
      <c r="B164" s="346" t="s">
        <v>2878</v>
      </c>
      <c r="C164" s="347" t="s">
        <v>52</v>
      </c>
      <c r="D164" s="369" t="s">
        <v>24</v>
      </c>
      <c r="E164" s="365" t="s">
        <v>2840</v>
      </c>
      <c r="F164" s="385"/>
    </row>
    <row r="165" spans="1:6">
      <c r="A165" s="345" t="s">
        <v>2879</v>
      </c>
      <c r="B165" s="346" t="s">
        <v>2880</v>
      </c>
      <c r="C165" s="347" t="s">
        <v>52</v>
      </c>
      <c r="D165" s="369" t="s">
        <v>24</v>
      </c>
      <c r="E165" s="365" t="s">
        <v>2840</v>
      </c>
      <c r="F165" s="385"/>
    </row>
    <row r="166" spans="1:6">
      <c r="A166" s="345" t="s">
        <v>2881</v>
      </c>
      <c r="B166" s="346" t="s">
        <v>621</v>
      </c>
      <c r="C166" s="347" t="s">
        <v>52</v>
      </c>
      <c r="D166" s="369" t="s">
        <v>24</v>
      </c>
      <c r="E166" s="365" t="s">
        <v>2840</v>
      </c>
      <c r="F166" s="385"/>
    </row>
    <row r="167" spans="1:6" ht="100.5">
      <c r="A167" s="345" t="s">
        <v>2882</v>
      </c>
      <c r="B167" s="346" t="s">
        <v>2883</v>
      </c>
      <c r="C167" s="347" t="s">
        <v>52</v>
      </c>
      <c r="D167" s="369" t="s">
        <v>24</v>
      </c>
      <c r="E167" s="365" t="s">
        <v>2833</v>
      </c>
      <c r="F167" s="385"/>
    </row>
    <row r="168" spans="1:6" ht="38.1">
      <c r="A168" s="345" t="s">
        <v>2884</v>
      </c>
      <c r="B168" s="346" t="s">
        <v>2885</v>
      </c>
      <c r="C168" s="347" t="s">
        <v>52</v>
      </c>
      <c r="D168" s="369" t="s">
        <v>24</v>
      </c>
      <c r="E168" s="365" t="s">
        <v>2886</v>
      </c>
      <c r="F168" s="385"/>
    </row>
    <row r="169" spans="1:6" ht="50.45">
      <c r="A169" s="345" t="s">
        <v>2887</v>
      </c>
      <c r="B169" s="346" t="s">
        <v>2888</v>
      </c>
      <c r="C169" s="347" t="s">
        <v>52</v>
      </c>
      <c r="D169" s="369" t="s">
        <v>24</v>
      </c>
      <c r="E169" s="365" t="s">
        <v>2889</v>
      </c>
      <c r="F169" s="385"/>
    </row>
    <row r="170" spans="1:6" ht="25.5">
      <c r="A170" s="345" t="s">
        <v>2890</v>
      </c>
      <c r="B170" s="346" t="s">
        <v>2891</v>
      </c>
      <c r="C170" s="347" t="s">
        <v>52</v>
      </c>
      <c r="D170" s="369" t="s">
        <v>24</v>
      </c>
      <c r="E170" s="365" t="s">
        <v>2892</v>
      </c>
      <c r="F170" s="385"/>
    </row>
    <row r="171" spans="1:6" ht="63">
      <c r="A171" s="345" t="s">
        <v>2893</v>
      </c>
      <c r="B171" s="346" t="s">
        <v>2894</v>
      </c>
      <c r="C171" s="347" t="s">
        <v>52</v>
      </c>
      <c r="D171" s="369" t="s">
        <v>24</v>
      </c>
      <c r="E171" s="365" t="s">
        <v>2895</v>
      </c>
      <c r="F171" s="385"/>
    </row>
    <row r="172" spans="1:6" ht="50.45">
      <c r="A172" s="345" t="s">
        <v>2896</v>
      </c>
      <c r="B172" s="346" t="s">
        <v>2897</v>
      </c>
      <c r="C172" s="347" t="s">
        <v>52</v>
      </c>
      <c r="D172" s="369" t="s">
        <v>24</v>
      </c>
      <c r="E172" s="365" t="s">
        <v>2898</v>
      </c>
      <c r="F172" s="385"/>
    </row>
    <row r="173" spans="1:6" ht="50.45">
      <c r="A173" s="345" t="s">
        <v>2899</v>
      </c>
      <c r="B173" s="346" t="s">
        <v>2900</v>
      </c>
      <c r="C173" s="347" t="s">
        <v>52</v>
      </c>
      <c r="D173" s="369" t="s">
        <v>24</v>
      </c>
      <c r="E173" s="365" t="s">
        <v>2901</v>
      </c>
      <c r="F173" s="385"/>
    </row>
    <row r="174" spans="1:6" ht="25.5">
      <c r="A174" s="345" t="s">
        <v>2902</v>
      </c>
      <c r="B174" s="346" t="s">
        <v>2903</v>
      </c>
      <c r="C174" s="347" t="s">
        <v>52</v>
      </c>
      <c r="D174" s="369" t="s">
        <v>24</v>
      </c>
      <c r="E174" s="365" t="s">
        <v>2904</v>
      </c>
      <c r="F174" s="385"/>
    </row>
    <row r="175" spans="1:6" ht="25.5">
      <c r="A175" s="345" t="s">
        <v>2905</v>
      </c>
      <c r="B175" s="346" t="s">
        <v>2906</v>
      </c>
      <c r="C175" s="347" t="s">
        <v>52</v>
      </c>
      <c r="D175" s="347" t="s">
        <v>24</v>
      </c>
      <c r="E175" s="346" t="s">
        <v>2907</v>
      </c>
      <c r="F175" s="385"/>
    </row>
    <row r="176" spans="1:6" ht="50.45">
      <c r="A176" s="345" t="s">
        <v>2908</v>
      </c>
      <c r="B176" s="346" t="s">
        <v>2909</v>
      </c>
      <c r="C176" s="347" t="s">
        <v>52</v>
      </c>
      <c r="D176" s="369" t="s">
        <v>24</v>
      </c>
      <c r="E176" s="365" t="s">
        <v>2910</v>
      </c>
      <c r="F176" s="385"/>
    </row>
    <row r="177" spans="1:6" ht="50.45">
      <c r="A177" s="345" t="s">
        <v>2911</v>
      </c>
      <c r="B177" s="346" t="s">
        <v>2912</v>
      </c>
      <c r="C177" s="347" t="s">
        <v>52</v>
      </c>
      <c r="D177" s="369" t="s">
        <v>24</v>
      </c>
      <c r="E177" s="365" t="s">
        <v>2913</v>
      </c>
      <c r="F177" s="385"/>
    </row>
    <row r="178" spans="1:6" ht="38.1">
      <c r="A178" s="345" t="s">
        <v>2914</v>
      </c>
      <c r="B178" s="346" t="s">
        <v>2915</v>
      </c>
      <c r="C178" s="347" t="s">
        <v>52</v>
      </c>
      <c r="D178" s="369" t="s">
        <v>24</v>
      </c>
      <c r="E178" s="365" t="s">
        <v>2916</v>
      </c>
      <c r="F178" s="385"/>
    </row>
    <row r="179" spans="1:6" ht="75.599999999999994">
      <c r="A179" s="345" t="s">
        <v>2917</v>
      </c>
      <c r="B179" s="346" t="s">
        <v>2918</v>
      </c>
      <c r="C179" s="347" t="s">
        <v>52</v>
      </c>
      <c r="D179" s="369" t="s">
        <v>24</v>
      </c>
      <c r="E179" s="365" t="s">
        <v>2919</v>
      </c>
      <c r="F179" s="385"/>
    </row>
    <row r="180" spans="1:6" ht="38.1">
      <c r="A180" s="345" t="s">
        <v>2920</v>
      </c>
      <c r="B180" s="346" t="s">
        <v>2921</v>
      </c>
      <c r="C180" s="347" t="s">
        <v>52</v>
      </c>
      <c r="D180" s="369" t="s">
        <v>24</v>
      </c>
      <c r="E180" s="365" t="s">
        <v>2922</v>
      </c>
      <c r="F180" s="385"/>
    </row>
    <row r="181" spans="1:6" ht="113.1">
      <c r="A181" s="345" t="s">
        <v>2923</v>
      </c>
      <c r="B181" s="346" t="s">
        <v>2924</v>
      </c>
      <c r="C181" s="347" t="s">
        <v>52</v>
      </c>
      <c r="D181" s="347" t="s">
        <v>24</v>
      </c>
      <c r="E181" s="346" t="s">
        <v>2925</v>
      </c>
      <c r="F181" s="385"/>
    </row>
    <row r="182" spans="1:6" ht="25.5">
      <c r="A182" s="345" t="s">
        <v>2926</v>
      </c>
      <c r="B182" s="346" t="s">
        <v>2927</v>
      </c>
      <c r="C182" s="347" t="s">
        <v>52</v>
      </c>
      <c r="D182" s="369" t="s">
        <v>24</v>
      </c>
      <c r="E182" s="365" t="s">
        <v>2928</v>
      </c>
      <c r="F182" s="385"/>
    </row>
    <row r="183" spans="1:6" ht="38.1">
      <c r="A183" s="345" t="s">
        <v>2929</v>
      </c>
      <c r="B183" s="346" t="s">
        <v>2930</v>
      </c>
      <c r="C183" s="347" t="s">
        <v>52</v>
      </c>
      <c r="D183" s="369" t="s">
        <v>24</v>
      </c>
      <c r="E183" s="365" t="s">
        <v>2931</v>
      </c>
      <c r="F183" s="385"/>
    </row>
    <row r="184" spans="1:6" ht="63">
      <c r="A184" s="345" t="s">
        <v>2932</v>
      </c>
      <c r="B184" s="346" t="s">
        <v>2933</v>
      </c>
      <c r="C184" s="347" t="s">
        <v>52</v>
      </c>
      <c r="D184" s="347" t="s">
        <v>30</v>
      </c>
      <c r="E184" s="346" t="s">
        <v>2934</v>
      </c>
      <c r="F184" s="385"/>
    </row>
    <row r="185" spans="1:6" ht="50.45">
      <c r="A185" s="345" t="s">
        <v>2935</v>
      </c>
      <c r="B185" s="346" t="s">
        <v>2936</v>
      </c>
      <c r="C185" s="347" t="s">
        <v>52</v>
      </c>
      <c r="D185" s="369" t="s">
        <v>24</v>
      </c>
      <c r="E185" s="365" t="s">
        <v>2937</v>
      </c>
      <c r="F185" s="385"/>
    </row>
    <row r="186" spans="1:6" ht="63">
      <c r="A186" s="345" t="s">
        <v>2938</v>
      </c>
      <c r="B186" s="346" t="s">
        <v>2939</v>
      </c>
      <c r="C186" s="347" t="s">
        <v>52</v>
      </c>
      <c r="D186" s="369" t="s">
        <v>24</v>
      </c>
      <c r="E186" s="365" t="s">
        <v>2940</v>
      </c>
      <c r="F186" s="385"/>
    </row>
    <row r="187" spans="1:6" ht="50.45">
      <c r="A187" s="345" t="s">
        <v>2941</v>
      </c>
      <c r="B187" s="346" t="s">
        <v>2942</v>
      </c>
      <c r="C187" s="347" t="s">
        <v>52</v>
      </c>
      <c r="D187" s="369" t="s">
        <v>24</v>
      </c>
      <c r="E187" s="365" t="s">
        <v>2943</v>
      </c>
      <c r="F187" s="385"/>
    </row>
    <row r="188" spans="1:6" ht="50.45">
      <c r="A188" s="345" t="s">
        <v>2944</v>
      </c>
      <c r="B188" s="346" t="s">
        <v>2945</v>
      </c>
      <c r="C188" s="347" t="s">
        <v>52</v>
      </c>
      <c r="D188" s="369" t="s">
        <v>24</v>
      </c>
      <c r="E188" s="365" t="s">
        <v>2946</v>
      </c>
      <c r="F188" s="385"/>
    </row>
    <row r="189" spans="1:6" ht="50.45">
      <c r="A189" s="345" t="s">
        <v>2947</v>
      </c>
      <c r="B189" s="346" t="s">
        <v>2948</v>
      </c>
      <c r="C189" s="347" t="s">
        <v>52</v>
      </c>
      <c r="D189" s="369" t="s">
        <v>24</v>
      </c>
      <c r="E189" s="365" t="s">
        <v>2949</v>
      </c>
      <c r="F189" s="385"/>
    </row>
    <row r="190" spans="1:6" ht="63">
      <c r="A190" s="345" t="s">
        <v>2950</v>
      </c>
      <c r="B190" s="392" t="s">
        <v>2951</v>
      </c>
      <c r="C190" s="393" t="s">
        <v>52</v>
      </c>
      <c r="D190" s="369" t="s">
        <v>24</v>
      </c>
      <c r="E190" s="365" t="s">
        <v>2952</v>
      </c>
      <c r="F190" s="385"/>
    </row>
    <row r="191" spans="1:6">
      <c r="A191" s="370" t="s">
        <v>39</v>
      </c>
      <c r="B191" s="387" t="s">
        <v>2953</v>
      </c>
      <c r="C191" s="388"/>
      <c r="D191" s="388"/>
      <c r="E191" s="388"/>
      <c r="F191" s="385"/>
    </row>
    <row r="192" spans="1:6" ht="138">
      <c r="A192" s="345" t="s">
        <v>2954</v>
      </c>
      <c r="B192" s="346" t="s">
        <v>2955</v>
      </c>
      <c r="C192" s="347" t="s">
        <v>52</v>
      </c>
      <c r="D192" s="347" t="s">
        <v>24</v>
      </c>
      <c r="E192" s="346" t="s">
        <v>2956</v>
      </c>
      <c r="F192" s="385"/>
    </row>
    <row r="193" spans="1:6" ht="25.5">
      <c r="A193" s="345" t="s">
        <v>2957</v>
      </c>
      <c r="B193" s="346" t="s">
        <v>2958</v>
      </c>
      <c r="C193" s="347" t="s">
        <v>52</v>
      </c>
      <c r="D193" s="347" t="s">
        <v>24</v>
      </c>
      <c r="E193" s="346" t="s">
        <v>2959</v>
      </c>
      <c r="F193" s="385"/>
    </row>
    <row r="194" spans="1:6" ht="38.1">
      <c r="A194" s="345" t="s">
        <v>2960</v>
      </c>
      <c r="B194" s="346" t="s">
        <v>2961</v>
      </c>
      <c r="C194" s="347" t="s">
        <v>52</v>
      </c>
      <c r="D194" s="347" t="s">
        <v>24</v>
      </c>
      <c r="E194" s="346" t="s">
        <v>2962</v>
      </c>
      <c r="F194" s="385"/>
    </row>
    <row r="195" spans="1:6" ht="87.95">
      <c r="A195" s="345" t="s">
        <v>2963</v>
      </c>
      <c r="B195" s="346" t="s">
        <v>2964</v>
      </c>
      <c r="C195" s="347" t="s">
        <v>52</v>
      </c>
      <c r="D195" s="347" t="s">
        <v>24</v>
      </c>
      <c r="E195" s="346" t="s">
        <v>2965</v>
      </c>
      <c r="F195" s="385"/>
    </row>
    <row r="196" spans="1:6" ht="50.45">
      <c r="A196" s="345" t="s">
        <v>2966</v>
      </c>
      <c r="B196" s="346" t="s">
        <v>2967</v>
      </c>
      <c r="C196" s="347" t="s">
        <v>52</v>
      </c>
      <c r="D196" s="347" t="s">
        <v>24</v>
      </c>
      <c r="E196" s="346" t="s">
        <v>2968</v>
      </c>
      <c r="F196" s="385"/>
    </row>
    <row r="197" spans="1:6" ht="50.45">
      <c r="A197" s="345" t="s">
        <v>2969</v>
      </c>
      <c r="B197" s="346" t="s">
        <v>2970</v>
      </c>
      <c r="C197" s="347" t="s">
        <v>52</v>
      </c>
      <c r="D197" s="347" t="s">
        <v>24</v>
      </c>
      <c r="E197" s="346" t="s">
        <v>2971</v>
      </c>
      <c r="F197" s="385"/>
    </row>
    <row r="198" spans="1:6" ht="25.5">
      <c r="A198" s="345" t="s">
        <v>2972</v>
      </c>
      <c r="B198" s="346" t="s">
        <v>2973</v>
      </c>
      <c r="C198" s="347" t="s">
        <v>52</v>
      </c>
      <c r="D198" s="347" t="s">
        <v>24</v>
      </c>
      <c r="E198" s="346" t="s">
        <v>2974</v>
      </c>
      <c r="F198" s="385"/>
    </row>
    <row r="199" spans="1:6" ht="87.95">
      <c r="A199" s="345" t="s">
        <v>2975</v>
      </c>
      <c r="B199" s="346" t="s">
        <v>1829</v>
      </c>
      <c r="C199" s="347" t="s">
        <v>52</v>
      </c>
      <c r="D199" s="347" t="s">
        <v>24</v>
      </c>
      <c r="E199" s="346" t="s">
        <v>2976</v>
      </c>
      <c r="F199" s="385"/>
    </row>
    <row r="200" spans="1:6" ht="87.95">
      <c r="A200" s="345" t="s">
        <v>2977</v>
      </c>
      <c r="B200" s="346" t="s">
        <v>1832</v>
      </c>
      <c r="C200" s="347" t="s">
        <v>52</v>
      </c>
      <c r="D200" s="347" t="s">
        <v>24</v>
      </c>
      <c r="E200" s="346" t="s">
        <v>2978</v>
      </c>
      <c r="F200" s="385"/>
    </row>
    <row r="201" spans="1:6" ht="25.5">
      <c r="A201" s="345" t="s">
        <v>2979</v>
      </c>
      <c r="B201" s="346" t="s">
        <v>2980</v>
      </c>
      <c r="C201" s="347" t="s">
        <v>52</v>
      </c>
      <c r="D201" s="347" t="s">
        <v>24</v>
      </c>
      <c r="E201" s="346" t="s">
        <v>2981</v>
      </c>
      <c r="F201" s="385"/>
    </row>
    <row r="202" spans="1:6" ht="63">
      <c r="A202" s="345" t="s">
        <v>2982</v>
      </c>
      <c r="B202" s="346" t="s">
        <v>2983</v>
      </c>
      <c r="C202" s="347" t="s">
        <v>52</v>
      </c>
      <c r="D202" s="347" t="s">
        <v>24</v>
      </c>
      <c r="E202" s="346" t="s">
        <v>2984</v>
      </c>
      <c r="F202" s="385"/>
    </row>
    <row r="203" spans="1:6" ht="38.1">
      <c r="A203" s="345" t="s">
        <v>2985</v>
      </c>
      <c r="B203" s="346" t="s">
        <v>2986</v>
      </c>
      <c r="C203" s="347" t="s">
        <v>52</v>
      </c>
      <c r="D203" s="347" t="s">
        <v>24</v>
      </c>
      <c r="E203" s="346" t="s">
        <v>2987</v>
      </c>
      <c r="F203" s="385"/>
    </row>
    <row r="204" spans="1:6">
      <c r="A204" s="370" t="s">
        <v>39</v>
      </c>
      <c r="B204" s="371" t="s">
        <v>2988</v>
      </c>
      <c r="C204" s="372"/>
      <c r="D204" s="372"/>
      <c r="E204" s="372"/>
      <c r="F204" s="385"/>
    </row>
    <row r="205" spans="1:6" ht="113.1">
      <c r="A205" s="345" t="s">
        <v>2989</v>
      </c>
      <c r="B205" s="346" t="s">
        <v>2990</v>
      </c>
      <c r="C205" s="347" t="s">
        <v>52</v>
      </c>
      <c r="D205" s="347" t="s">
        <v>24</v>
      </c>
      <c r="E205" s="346" t="s">
        <v>2632</v>
      </c>
      <c r="F205" s="385"/>
    </row>
    <row r="206" spans="1:6" ht="38.1">
      <c r="A206" s="345" t="s">
        <v>2991</v>
      </c>
      <c r="B206" s="346" t="s">
        <v>2992</v>
      </c>
      <c r="C206" s="347" t="s">
        <v>52</v>
      </c>
      <c r="D206" s="347" t="s">
        <v>30</v>
      </c>
      <c r="E206" s="346" t="s">
        <v>2993</v>
      </c>
      <c r="F206" s="385"/>
    </row>
    <row r="207" spans="1:6" ht="87.95">
      <c r="A207" s="345" t="s">
        <v>2994</v>
      </c>
      <c r="B207" s="346" t="s">
        <v>2995</v>
      </c>
      <c r="C207" s="347" t="s">
        <v>52</v>
      </c>
      <c r="D207" s="347" t="s">
        <v>24</v>
      </c>
      <c r="E207" s="346" t="s">
        <v>2996</v>
      </c>
      <c r="F207" s="385"/>
    </row>
    <row r="208" spans="1:6" ht="25.5">
      <c r="A208" s="345" t="s">
        <v>2997</v>
      </c>
      <c r="B208" s="346" t="s">
        <v>2998</v>
      </c>
      <c r="C208" s="347" t="s">
        <v>52</v>
      </c>
      <c r="D208" s="347" t="s">
        <v>24</v>
      </c>
      <c r="E208" s="346" t="s">
        <v>2999</v>
      </c>
      <c r="F208" s="385"/>
    </row>
    <row r="209" spans="1:6" ht="14.25" customHeight="1">
      <c r="A209" s="469" t="s">
        <v>3000</v>
      </c>
      <c r="B209" s="537"/>
      <c r="C209" s="348" t="s">
        <v>39</v>
      </c>
      <c r="D209" s="348" t="s">
        <v>39</v>
      </c>
      <c r="E209" s="323" t="s">
        <v>39</v>
      </c>
      <c r="F209" s="385"/>
    </row>
    <row r="210" spans="1:6" ht="288">
      <c r="A210" s="345" t="s">
        <v>3001</v>
      </c>
      <c r="B210" s="346" t="s">
        <v>3002</v>
      </c>
      <c r="C210" s="347" t="s">
        <v>52</v>
      </c>
      <c r="D210" s="347" t="s">
        <v>24</v>
      </c>
      <c r="E210" s="346" t="s">
        <v>3003</v>
      </c>
      <c r="F210" s="385"/>
    </row>
    <row r="211" spans="1:6">
      <c r="A211" s="345" t="s">
        <v>3004</v>
      </c>
      <c r="B211" s="350" t="s">
        <v>3005</v>
      </c>
      <c r="C211" s="347" t="s">
        <v>52</v>
      </c>
      <c r="D211" s="347" t="s">
        <v>24</v>
      </c>
      <c r="E211" s="346" t="s">
        <v>3006</v>
      </c>
      <c r="F211" s="385"/>
    </row>
    <row r="212" spans="1:6" ht="50.45">
      <c r="A212" s="345" t="s">
        <v>3007</v>
      </c>
      <c r="B212" s="346" t="s">
        <v>3008</v>
      </c>
      <c r="C212" s="347" t="s">
        <v>52</v>
      </c>
      <c r="D212" s="347" t="s">
        <v>24</v>
      </c>
      <c r="E212" s="346" t="s">
        <v>3009</v>
      </c>
      <c r="F212" s="385"/>
    </row>
    <row r="213" spans="1:6">
      <c r="A213" s="345" t="s">
        <v>3010</v>
      </c>
      <c r="B213" s="346" t="s">
        <v>3011</v>
      </c>
      <c r="C213" s="347" t="s">
        <v>52</v>
      </c>
      <c r="D213" s="347" t="s">
        <v>24</v>
      </c>
      <c r="E213" s="346" t="s">
        <v>3012</v>
      </c>
      <c r="F213" s="385"/>
    </row>
    <row r="214" spans="1:6" ht="38.1">
      <c r="A214" s="345" t="s">
        <v>3013</v>
      </c>
      <c r="B214" s="346" t="s">
        <v>621</v>
      </c>
      <c r="C214" s="347" t="s">
        <v>52</v>
      </c>
      <c r="D214" s="347" t="s">
        <v>24</v>
      </c>
      <c r="E214" s="346" t="s">
        <v>3014</v>
      </c>
      <c r="F214" s="385"/>
    </row>
    <row r="215" spans="1:6" ht="50.45">
      <c r="A215" s="345" t="s">
        <v>3015</v>
      </c>
      <c r="B215" s="346" t="s">
        <v>3016</v>
      </c>
      <c r="C215" s="347" t="s">
        <v>52</v>
      </c>
      <c r="D215" s="347" t="s">
        <v>24</v>
      </c>
      <c r="E215" s="346" t="s">
        <v>3017</v>
      </c>
      <c r="F215" s="385"/>
    </row>
    <row r="216" spans="1:6" ht="50.45">
      <c r="A216" s="345" t="s">
        <v>3018</v>
      </c>
      <c r="B216" s="346" t="s">
        <v>3019</v>
      </c>
      <c r="C216" s="347" t="s">
        <v>52</v>
      </c>
      <c r="D216" s="347" t="s">
        <v>24</v>
      </c>
      <c r="E216" s="346" t="s">
        <v>3020</v>
      </c>
      <c r="F216" s="385"/>
    </row>
    <row r="217" spans="1:6" ht="25.5">
      <c r="A217" s="345" t="s">
        <v>3021</v>
      </c>
      <c r="B217" s="346" t="s">
        <v>3022</v>
      </c>
      <c r="C217" s="347" t="s">
        <v>52</v>
      </c>
      <c r="D217" s="347" t="s">
        <v>24</v>
      </c>
      <c r="E217" s="346" t="s">
        <v>3023</v>
      </c>
      <c r="F217" s="385"/>
    </row>
    <row r="218" spans="1:6" ht="50.45">
      <c r="A218" s="345" t="s">
        <v>3024</v>
      </c>
      <c r="B218" s="346" t="s">
        <v>3025</v>
      </c>
      <c r="C218" s="347" t="s">
        <v>52</v>
      </c>
      <c r="D218" s="347" t="s">
        <v>24</v>
      </c>
      <c r="E218" s="346" t="s">
        <v>3026</v>
      </c>
      <c r="F218" s="385"/>
    </row>
    <row r="219" spans="1:6" ht="38.1">
      <c r="A219" s="345" t="s">
        <v>3027</v>
      </c>
      <c r="B219" s="346" t="s">
        <v>3028</v>
      </c>
      <c r="C219" s="347" t="s">
        <v>52</v>
      </c>
      <c r="D219" s="347" t="s">
        <v>24</v>
      </c>
      <c r="E219" s="346" t="s">
        <v>3029</v>
      </c>
      <c r="F219" s="385"/>
    </row>
    <row r="220" spans="1:6" ht="38.1">
      <c r="A220" s="345" t="s">
        <v>3030</v>
      </c>
      <c r="B220" s="346" t="s">
        <v>3031</v>
      </c>
      <c r="C220" s="347" t="s">
        <v>52</v>
      </c>
      <c r="D220" s="347" t="s">
        <v>24</v>
      </c>
      <c r="E220" s="346" t="s">
        <v>3032</v>
      </c>
      <c r="F220" s="385"/>
    </row>
    <row r="221" spans="1:6" ht="50.45">
      <c r="A221" s="345" t="s">
        <v>3033</v>
      </c>
      <c r="B221" s="346" t="s">
        <v>3034</v>
      </c>
      <c r="C221" s="347" t="s">
        <v>52</v>
      </c>
      <c r="D221" s="347" t="s">
        <v>24</v>
      </c>
      <c r="E221" s="346" t="s">
        <v>3035</v>
      </c>
      <c r="F221" s="385"/>
    </row>
    <row r="222" spans="1:6" ht="25.5">
      <c r="A222" s="345" t="s">
        <v>3036</v>
      </c>
      <c r="B222" s="346" t="s">
        <v>3037</v>
      </c>
      <c r="C222" s="347" t="s">
        <v>52</v>
      </c>
      <c r="D222" s="347" t="s">
        <v>24</v>
      </c>
      <c r="E222" s="346" t="s">
        <v>3038</v>
      </c>
      <c r="F222" s="385"/>
    </row>
    <row r="223" spans="1:6" ht="25.5">
      <c r="A223" s="345" t="s">
        <v>3039</v>
      </c>
      <c r="B223" s="346" t="s">
        <v>3040</v>
      </c>
      <c r="C223" s="347" t="s">
        <v>52</v>
      </c>
      <c r="D223" s="347" t="s">
        <v>24</v>
      </c>
      <c r="E223" s="346" t="s">
        <v>3041</v>
      </c>
      <c r="F223" s="385"/>
    </row>
    <row r="224" spans="1:6" ht="50.45">
      <c r="A224" s="345" t="s">
        <v>3042</v>
      </c>
      <c r="B224" s="346" t="s">
        <v>3043</v>
      </c>
      <c r="C224" s="347" t="s">
        <v>52</v>
      </c>
      <c r="D224" s="347" t="s">
        <v>24</v>
      </c>
      <c r="E224" s="346" t="s">
        <v>3044</v>
      </c>
      <c r="F224" s="385"/>
    </row>
    <row r="225" spans="1:6" ht="25.5">
      <c r="A225" s="345" t="s">
        <v>3045</v>
      </c>
      <c r="B225" s="392" t="s">
        <v>3046</v>
      </c>
      <c r="C225" s="393" t="s">
        <v>52</v>
      </c>
      <c r="D225" s="347" t="s">
        <v>24</v>
      </c>
      <c r="E225" s="346" t="s">
        <v>3047</v>
      </c>
      <c r="F225" s="385"/>
    </row>
    <row r="226" spans="1:6" ht="39">
      <c r="A226" s="400" t="s">
        <v>1881</v>
      </c>
      <c r="B226" s="372"/>
      <c r="C226" s="372"/>
      <c r="D226" s="372"/>
      <c r="E226" s="372"/>
      <c r="F226" s="385"/>
    </row>
    <row r="227" spans="1:6" ht="300.60000000000002">
      <c r="A227" s="345" t="s">
        <v>3048</v>
      </c>
      <c r="B227" s="346" t="s">
        <v>3049</v>
      </c>
      <c r="C227" s="347" t="s">
        <v>52</v>
      </c>
      <c r="D227" s="369" t="s">
        <v>24</v>
      </c>
      <c r="E227" s="365" t="s">
        <v>3050</v>
      </c>
      <c r="F227" s="385"/>
    </row>
    <row r="228" spans="1:6" ht="14.25" customHeight="1">
      <c r="A228" s="469" t="s">
        <v>3051</v>
      </c>
      <c r="B228" s="537"/>
      <c r="C228" s="384" t="s">
        <v>39</v>
      </c>
      <c r="D228" s="401" t="s">
        <v>39</v>
      </c>
      <c r="E228" s="365" t="s">
        <v>39</v>
      </c>
      <c r="F228" s="385"/>
    </row>
    <row r="229" spans="1:6">
      <c r="A229" s="345" t="s">
        <v>3052</v>
      </c>
      <c r="B229" s="346" t="s">
        <v>950</v>
      </c>
      <c r="C229" s="347" t="s">
        <v>52</v>
      </c>
      <c r="D229" s="369" t="s">
        <v>24</v>
      </c>
      <c r="E229" s="365" t="s">
        <v>3053</v>
      </c>
      <c r="F229" s="385"/>
    </row>
    <row r="230" spans="1:6">
      <c r="A230" s="345" t="s">
        <v>3054</v>
      </c>
      <c r="B230" s="346" t="s">
        <v>229</v>
      </c>
      <c r="C230" s="347" t="s">
        <v>52</v>
      </c>
      <c r="D230" s="369" t="s">
        <v>24</v>
      </c>
      <c r="E230" s="365" t="s">
        <v>3053</v>
      </c>
      <c r="F230" s="385"/>
    </row>
    <row r="231" spans="1:6">
      <c r="A231" s="345" t="s">
        <v>3055</v>
      </c>
      <c r="B231" s="346" t="s">
        <v>231</v>
      </c>
      <c r="C231" s="347" t="s">
        <v>52</v>
      </c>
      <c r="D231" s="369" t="s">
        <v>24</v>
      </c>
      <c r="E231" s="365" t="s">
        <v>3053</v>
      </c>
      <c r="F231" s="385"/>
    </row>
    <row r="232" spans="1:6">
      <c r="A232" s="345" t="s">
        <v>3056</v>
      </c>
      <c r="B232" s="346" t="s">
        <v>3057</v>
      </c>
      <c r="C232" s="347" t="s">
        <v>52</v>
      </c>
      <c r="D232" s="369" t="s">
        <v>24</v>
      </c>
      <c r="E232" s="365" t="s">
        <v>3053</v>
      </c>
      <c r="F232" s="385"/>
    </row>
    <row r="233" spans="1:6">
      <c r="A233" s="345" t="s">
        <v>3058</v>
      </c>
      <c r="B233" s="346" t="s">
        <v>3059</v>
      </c>
      <c r="C233" s="347" t="s">
        <v>52</v>
      </c>
      <c r="D233" s="369" t="s">
        <v>24</v>
      </c>
      <c r="E233" s="365" t="s">
        <v>3053</v>
      </c>
      <c r="F233" s="385"/>
    </row>
    <row r="234" spans="1:6">
      <c r="A234" s="345" t="s">
        <v>3060</v>
      </c>
      <c r="B234" s="346" t="s">
        <v>3061</v>
      </c>
      <c r="C234" s="347" t="s">
        <v>52</v>
      </c>
      <c r="D234" s="369" t="s">
        <v>24</v>
      </c>
      <c r="E234" s="365" t="s">
        <v>3053</v>
      </c>
      <c r="F234" s="385"/>
    </row>
    <row r="235" spans="1:6">
      <c r="A235" s="345" t="s">
        <v>3062</v>
      </c>
      <c r="B235" s="346" t="s">
        <v>3063</v>
      </c>
      <c r="C235" s="347" t="s">
        <v>52</v>
      </c>
      <c r="D235" s="369" t="s">
        <v>24</v>
      </c>
      <c r="E235" s="365" t="s">
        <v>3053</v>
      </c>
      <c r="F235" s="385"/>
    </row>
    <row r="236" spans="1:6">
      <c r="A236" s="345" t="s">
        <v>3064</v>
      </c>
      <c r="B236" s="346" t="s">
        <v>3065</v>
      </c>
      <c r="C236" s="347" t="s">
        <v>52</v>
      </c>
      <c r="D236" s="369" t="s">
        <v>24</v>
      </c>
      <c r="E236" s="365" t="s">
        <v>3053</v>
      </c>
      <c r="F236" s="385"/>
    </row>
    <row r="237" spans="1:6">
      <c r="A237" s="345" t="s">
        <v>3066</v>
      </c>
      <c r="B237" s="346" t="s">
        <v>3067</v>
      </c>
      <c r="C237" s="347" t="s">
        <v>52</v>
      </c>
      <c r="D237" s="369" t="s">
        <v>24</v>
      </c>
      <c r="E237" s="365" t="s">
        <v>3053</v>
      </c>
      <c r="F237" s="385"/>
    </row>
    <row r="238" spans="1:6">
      <c r="A238" s="345" t="s">
        <v>3068</v>
      </c>
      <c r="B238" s="346" t="s">
        <v>3069</v>
      </c>
      <c r="C238" s="347" t="s">
        <v>52</v>
      </c>
      <c r="D238" s="369" t="s">
        <v>24</v>
      </c>
      <c r="E238" s="365" t="s">
        <v>3053</v>
      </c>
      <c r="F238" s="385"/>
    </row>
    <row r="239" spans="1:6">
      <c r="A239" s="345" t="s">
        <v>3070</v>
      </c>
      <c r="B239" s="346" t="s">
        <v>3071</v>
      </c>
      <c r="C239" s="347" t="s">
        <v>52</v>
      </c>
      <c r="D239" s="369" t="s">
        <v>24</v>
      </c>
      <c r="E239" s="365" t="s">
        <v>3053</v>
      </c>
      <c r="F239" s="385"/>
    </row>
    <row r="240" spans="1:6">
      <c r="A240" s="345" t="s">
        <v>3072</v>
      </c>
      <c r="B240" s="346" t="s">
        <v>2066</v>
      </c>
      <c r="C240" s="347" t="s">
        <v>52</v>
      </c>
      <c r="D240" s="369" t="s">
        <v>24</v>
      </c>
      <c r="E240" s="365" t="s">
        <v>3053</v>
      </c>
      <c r="F240" s="385"/>
    </row>
    <row r="241" spans="1:6">
      <c r="A241" s="345" t="s">
        <v>3073</v>
      </c>
      <c r="B241" s="346" t="s">
        <v>3074</v>
      </c>
      <c r="C241" s="347" t="s">
        <v>52</v>
      </c>
      <c r="D241" s="369" t="s">
        <v>24</v>
      </c>
      <c r="E241" s="365" t="s">
        <v>3053</v>
      </c>
      <c r="F241" s="385"/>
    </row>
    <row r="242" spans="1:6">
      <c r="A242" s="345" t="s">
        <v>3075</v>
      </c>
      <c r="B242" s="346" t="s">
        <v>2689</v>
      </c>
      <c r="C242" s="347" t="s">
        <v>52</v>
      </c>
      <c r="D242" s="369" t="s">
        <v>24</v>
      </c>
      <c r="E242" s="365" t="s">
        <v>3053</v>
      </c>
      <c r="F242" s="385"/>
    </row>
    <row r="243" spans="1:6">
      <c r="A243" s="345" t="s">
        <v>3076</v>
      </c>
      <c r="B243" s="346" t="s">
        <v>951</v>
      </c>
      <c r="C243" s="347" t="s">
        <v>52</v>
      </c>
      <c r="D243" s="369" t="s">
        <v>24</v>
      </c>
      <c r="E243" s="365" t="s">
        <v>3053</v>
      </c>
      <c r="F243" s="385"/>
    </row>
    <row r="244" spans="1:6">
      <c r="A244" s="345" t="s">
        <v>3077</v>
      </c>
      <c r="B244" s="346" t="s">
        <v>3078</v>
      </c>
      <c r="C244" s="347" t="s">
        <v>52</v>
      </c>
      <c r="D244" s="369" t="s">
        <v>24</v>
      </c>
      <c r="E244" s="365" t="s">
        <v>3053</v>
      </c>
      <c r="F244" s="385"/>
    </row>
    <row r="245" spans="1:6">
      <c r="A245" s="345" t="s">
        <v>3079</v>
      </c>
      <c r="B245" s="346" t="s">
        <v>3080</v>
      </c>
      <c r="C245" s="347" t="s">
        <v>52</v>
      </c>
      <c r="D245" s="369" t="s">
        <v>24</v>
      </c>
      <c r="E245" s="365" t="s">
        <v>3053</v>
      </c>
      <c r="F245" s="385"/>
    </row>
    <row r="246" spans="1:6">
      <c r="A246" s="345" t="s">
        <v>3081</v>
      </c>
      <c r="B246" s="346" t="s">
        <v>3082</v>
      </c>
      <c r="C246" s="347" t="s">
        <v>52</v>
      </c>
      <c r="D246" s="369" t="s">
        <v>24</v>
      </c>
      <c r="E246" s="365" t="s">
        <v>3053</v>
      </c>
      <c r="F246" s="385"/>
    </row>
    <row r="247" spans="1:6">
      <c r="A247" s="345" t="s">
        <v>3083</v>
      </c>
      <c r="B247" s="346" t="s">
        <v>621</v>
      </c>
      <c r="C247" s="347" t="s">
        <v>52</v>
      </c>
      <c r="D247" s="369" t="s">
        <v>24</v>
      </c>
      <c r="E247" s="365" t="s">
        <v>3053</v>
      </c>
      <c r="F247" s="385"/>
    </row>
    <row r="248" spans="1:6" ht="38.1">
      <c r="A248" s="345" t="s">
        <v>3084</v>
      </c>
      <c r="B248" s="346" t="s">
        <v>3085</v>
      </c>
      <c r="C248" s="347" t="s">
        <v>52</v>
      </c>
      <c r="D248" s="369" t="s">
        <v>24</v>
      </c>
      <c r="E248" s="365" t="s">
        <v>3086</v>
      </c>
      <c r="F248" s="385"/>
    </row>
    <row r="249" spans="1:6" ht="50.45">
      <c r="A249" s="345" t="s">
        <v>3087</v>
      </c>
      <c r="B249" s="346" t="s">
        <v>3088</v>
      </c>
      <c r="C249" s="347" t="s">
        <v>52</v>
      </c>
      <c r="D249" s="369" t="s">
        <v>24</v>
      </c>
      <c r="E249" s="365" t="s">
        <v>3089</v>
      </c>
      <c r="F249" s="385"/>
    </row>
    <row r="250" spans="1:6" ht="25.5">
      <c r="A250" s="345" t="s">
        <v>3090</v>
      </c>
      <c r="B250" s="346" t="s">
        <v>3091</v>
      </c>
      <c r="C250" s="347" t="s">
        <v>52</v>
      </c>
      <c r="D250" s="369" t="s">
        <v>24</v>
      </c>
      <c r="E250" s="365" t="s">
        <v>3092</v>
      </c>
      <c r="F250" s="385"/>
    </row>
    <row r="251" spans="1:6" ht="75.599999999999994">
      <c r="A251" s="345" t="s">
        <v>3093</v>
      </c>
      <c r="B251" s="346" t="s">
        <v>3094</v>
      </c>
      <c r="C251" s="347" t="s">
        <v>52</v>
      </c>
      <c r="D251" s="347" t="s">
        <v>24</v>
      </c>
      <c r="E251" s="346" t="s">
        <v>3095</v>
      </c>
      <c r="F251" s="385"/>
    </row>
    <row r="252" spans="1:6" ht="38.1">
      <c r="A252" s="345" t="s">
        <v>3096</v>
      </c>
      <c r="B252" s="346" t="s">
        <v>3097</v>
      </c>
      <c r="C252" s="347" t="s">
        <v>52</v>
      </c>
      <c r="D252" s="369" t="s">
        <v>24</v>
      </c>
      <c r="E252" s="365" t="s">
        <v>3098</v>
      </c>
      <c r="F252" s="385"/>
    </row>
    <row r="253" spans="1:6" ht="63">
      <c r="A253" s="345" t="s">
        <v>3099</v>
      </c>
      <c r="B253" s="346" t="s">
        <v>3100</v>
      </c>
      <c r="C253" s="347" t="s">
        <v>52</v>
      </c>
      <c r="D253" s="369" t="s">
        <v>24</v>
      </c>
      <c r="E253" s="365" t="s">
        <v>3101</v>
      </c>
      <c r="F253" s="385"/>
    </row>
  </sheetData>
  <sheetProtection selectLockedCells="1"/>
  <mergeCells count="19">
    <mergeCell ref="C6:E6"/>
    <mergeCell ref="A27:B27"/>
    <mergeCell ref="A37:B37"/>
    <mergeCell ref="A49:B49"/>
    <mergeCell ref="A70:B70"/>
    <mergeCell ref="A7:E7"/>
    <mergeCell ref="A15:B15"/>
    <mergeCell ref="A19:B19"/>
    <mergeCell ref="C1:E1"/>
    <mergeCell ref="C2:E2"/>
    <mergeCell ref="C3:E3"/>
    <mergeCell ref="C4:E4"/>
    <mergeCell ref="C5:E5"/>
    <mergeCell ref="A142:B142"/>
    <mergeCell ref="A209:B209"/>
    <mergeCell ref="A228:B228"/>
    <mergeCell ref="A127:B127"/>
    <mergeCell ref="A82:B82"/>
    <mergeCell ref="A94:B94"/>
  </mergeCells>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2" manualBreakCount="2">
    <brk id="6" max="4" man="1"/>
    <brk id="125" max="4"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8F0B-3DB3-4745-9E85-A44A14045042}">
  <sheetPr>
    <tabColor theme="9" tint="-0.249977111117893"/>
  </sheetPr>
  <dimension ref="A1:F51"/>
  <sheetViews>
    <sheetView zoomScaleNormal="100" workbookViewId="0">
      <selection activeCell="E47" sqref="E47"/>
    </sheetView>
  </sheetViews>
  <sheetFormatPr defaultRowHeight="14.45"/>
  <cols>
    <col min="1" max="1" width="14.85546875" customWidth="1"/>
    <col min="2" max="2" width="84.5703125" customWidth="1"/>
    <col min="3" max="3" width="12.85546875" customWidth="1"/>
    <col min="4" max="4" width="12.7109375" customWidth="1"/>
    <col min="5" max="5" width="31.85546875" customWidth="1"/>
    <col min="7" max="7" width="8.7109375" customWidth="1"/>
  </cols>
  <sheetData>
    <row r="1" spans="1:6" s="81" customFormat="1">
      <c r="A1" s="147" t="s">
        <v>21</v>
      </c>
      <c r="B1" s="147" t="s">
        <v>22</v>
      </c>
      <c r="C1" s="497" t="s">
        <v>23</v>
      </c>
      <c r="D1" s="508"/>
      <c r="E1" s="509"/>
      <c r="F1" s="265"/>
    </row>
    <row r="2" spans="1:6" ht="41.85" customHeight="1">
      <c r="A2" s="79" t="s">
        <v>24</v>
      </c>
      <c r="B2" s="173" t="s">
        <v>25</v>
      </c>
      <c r="C2" s="463" t="s">
        <v>26</v>
      </c>
      <c r="D2" s="463"/>
      <c r="E2" s="463"/>
      <c r="F2" s="251"/>
    </row>
    <row r="3" spans="1:6" ht="54" customHeight="1">
      <c r="A3" s="79" t="s">
        <v>27</v>
      </c>
      <c r="B3" s="179" t="s">
        <v>517</v>
      </c>
      <c r="C3" s="463" t="s">
        <v>29</v>
      </c>
      <c r="D3" s="463"/>
      <c r="E3" s="463"/>
      <c r="F3" s="251"/>
    </row>
    <row r="4" spans="1:6" ht="39">
      <c r="A4" s="79" t="s">
        <v>30</v>
      </c>
      <c r="B4" s="173" t="s">
        <v>31</v>
      </c>
      <c r="C4" s="463" t="s">
        <v>32</v>
      </c>
      <c r="D4" s="463"/>
      <c r="E4" s="463"/>
      <c r="F4" s="251"/>
    </row>
    <row r="5" spans="1:6" ht="96" customHeight="1">
      <c r="A5" s="79" t="s">
        <v>33</v>
      </c>
      <c r="B5" s="173" t="s">
        <v>34</v>
      </c>
      <c r="C5" s="463" t="s">
        <v>35</v>
      </c>
      <c r="D5" s="463"/>
      <c r="E5" s="463"/>
      <c r="F5" s="251"/>
    </row>
    <row r="6" spans="1:6">
      <c r="A6" s="85" t="s">
        <v>36</v>
      </c>
      <c r="B6" s="267" t="s">
        <v>716</v>
      </c>
      <c r="C6" s="502" t="s">
        <v>38</v>
      </c>
      <c r="D6" s="502"/>
      <c r="E6" s="502"/>
      <c r="F6" s="251"/>
    </row>
    <row r="7" spans="1:6" ht="15.6">
      <c r="A7" s="545" t="s">
        <v>17</v>
      </c>
      <c r="B7" s="545"/>
      <c r="C7" s="545"/>
      <c r="D7" s="545"/>
      <c r="E7" s="545"/>
    </row>
    <row r="8" spans="1:6" ht="28.5">
      <c r="A8" s="57" t="s">
        <v>44</v>
      </c>
      <c r="B8" s="41" t="s">
        <v>45</v>
      </c>
      <c r="C8" s="41" t="s">
        <v>3422</v>
      </c>
      <c r="D8" s="14" t="s">
        <v>47</v>
      </c>
      <c r="E8" s="41" t="s">
        <v>48</v>
      </c>
    </row>
    <row r="9" spans="1:6">
      <c r="A9" s="214" t="s">
        <v>522</v>
      </c>
      <c r="B9" s="312"/>
      <c r="C9" s="312"/>
      <c r="D9" s="312"/>
      <c r="E9" s="313"/>
    </row>
    <row r="10" spans="1:6">
      <c r="A10" s="15" t="s">
        <v>3423</v>
      </c>
      <c r="B10" s="16" t="s">
        <v>3424</v>
      </c>
      <c r="C10" s="82" t="s">
        <v>52</v>
      </c>
      <c r="D10" s="82" t="s">
        <v>24</v>
      </c>
      <c r="E10" s="105"/>
    </row>
    <row r="11" spans="1:6" ht="16.5" customHeight="1">
      <c r="A11" s="15" t="str">
        <f t="shared" ref="A11:A39" ca="1" si="0">IF(ISNUMBER(VALUE(RIGHT(INDIRECT(ADDRESS(ROW()-1,COLUMN())),1))),("RA."&amp;RIGHT(INDIRECT(ADDRESS(ROW()-1,COLUMN())),LEN(INDIRECT(ADDRESS(ROW()-1,COLUMN())))-FIND(".",INDIRECT(ADDRESS(ROW()-1,COLUMN()))))+1),("RA."&amp;RIGHT(INDIRECT(ADDRESS(ROW()-2,COLUMN())),LEN(INDIRECT(ADDRESS(ROW()-2,COLUMN())))-FIND(".",INDIRECT(ADDRESS(ROW()-2,COLUMN()))))+1))</f>
        <v>RA.2</v>
      </c>
      <c r="B11" s="18" t="s">
        <v>3425</v>
      </c>
      <c r="C11" s="82" t="s">
        <v>52</v>
      </c>
      <c r="D11" s="82" t="s">
        <v>24</v>
      </c>
      <c r="E11" s="134"/>
    </row>
    <row r="12" spans="1:6">
      <c r="A12" s="15" t="str">
        <f ca="1">IF(ISNUMBER(VALUE(RIGHT(INDIRECT(ADDRESS(ROW()-1,COLUMN())),1))),("RA."&amp;RIGHT(INDIRECT(ADDRESS(ROW()-1,COLUMN())),LEN(INDIRECT(ADDRESS(ROW()-1,COLUMN())))-FIND(".",INDIRECT(ADDRESS(ROW()-1,COLUMN()))))+1),("RA."&amp;RIGHT(INDIRECT(ADDRESS(ROW()-2,COLUMN())),LEN(INDIRECT(ADDRESS(ROW()-2,COLUMN())))-FIND(".",INDIRECT(ADDRESS(ROW()-2,COLUMN()))))+1))</f>
        <v>RA.3</v>
      </c>
      <c r="B12" s="18" t="s">
        <v>3426</v>
      </c>
      <c r="C12" s="82" t="s">
        <v>52</v>
      </c>
      <c r="D12" s="82" t="s">
        <v>24</v>
      </c>
      <c r="E12" s="134"/>
    </row>
    <row r="13" spans="1:6">
      <c r="A13" s="15" t="str">
        <f ca="1">IF(ISNUMBER(VALUE(RIGHT(INDIRECT(ADDRESS(ROW()-1,COLUMN())),1))),("RA."&amp;RIGHT(INDIRECT(ADDRESS(ROW()-1,COLUMN())),LEN(INDIRECT(ADDRESS(ROW()-1,COLUMN())))-FIND(".",INDIRECT(ADDRESS(ROW()-1,COLUMN()))))+1),("RA."&amp;RIGHT(INDIRECT(ADDRESS(ROW()-2,COLUMN())),LEN(INDIRECT(ADDRESS(ROW()-2,COLUMN())))-FIND(".",INDIRECT(ADDRESS(ROW()-2,COLUMN()))))+1))</f>
        <v>RA.4</v>
      </c>
      <c r="B13" s="18" t="s">
        <v>3427</v>
      </c>
      <c r="C13" s="82" t="s">
        <v>52</v>
      </c>
      <c r="D13" s="82" t="s">
        <v>24</v>
      </c>
      <c r="E13" s="134"/>
    </row>
    <row r="14" spans="1:6">
      <c r="A14" s="15" t="str">
        <f t="shared" ca="1" si="0"/>
        <v>RA.5</v>
      </c>
      <c r="B14" s="50" t="s">
        <v>3428</v>
      </c>
      <c r="C14" s="82" t="s">
        <v>52</v>
      </c>
      <c r="D14" s="82" t="s">
        <v>24</v>
      </c>
      <c r="E14" s="104"/>
    </row>
    <row r="15" spans="1:6" ht="17.25" customHeight="1">
      <c r="A15" s="15" t="str">
        <f t="shared" ca="1" si="0"/>
        <v>RA.6</v>
      </c>
      <c r="B15" s="18" t="s">
        <v>3429</v>
      </c>
      <c r="C15" s="82" t="s">
        <v>52</v>
      </c>
      <c r="D15" s="82" t="s">
        <v>24</v>
      </c>
      <c r="E15" s="16"/>
    </row>
    <row r="16" spans="1:6" ht="15" customHeight="1">
      <c r="A16" s="15" t="str">
        <f t="shared" ca="1" si="0"/>
        <v>RA.7</v>
      </c>
      <c r="B16" s="18" t="s">
        <v>3430</v>
      </c>
      <c r="C16" s="82" t="s">
        <v>52</v>
      </c>
      <c r="D16" s="82" t="s">
        <v>24</v>
      </c>
      <c r="E16" s="16"/>
    </row>
    <row r="17" spans="1:5" ht="15.75" customHeight="1">
      <c r="A17" s="15" t="str">
        <f t="shared" ca="1" si="0"/>
        <v>RA.8</v>
      </c>
      <c r="B17" s="18" t="s">
        <v>3431</v>
      </c>
      <c r="C17" s="82" t="s">
        <v>52</v>
      </c>
      <c r="D17" s="82" t="s">
        <v>24</v>
      </c>
      <c r="E17" s="16"/>
    </row>
    <row r="18" spans="1:5">
      <c r="A18" s="15" t="str">
        <f t="shared" ca="1" si="0"/>
        <v>RA.9</v>
      </c>
      <c r="B18" s="18" t="s">
        <v>3432</v>
      </c>
      <c r="C18" s="82" t="s">
        <v>52</v>
      </c>
      <c r="D18" s="82" t="s">
        <v>24</v>
      </c>
      <c r="E18" s="16"/>
    </row>
    <row r="19" spans="1:5" ht="24.95">
      <c r="A19" s="15" t="str">
        <f ca="1">IF(ISNUMBER(VALUE(RIGHT(INDIRECT(ADDRESS(ROW()-1,COLUMN())),1))),("RA."&amp;RIGHT(INDIRECT(ADDRESS(ROW()-1,COLUMN())),LEN(INDIRECT(ADDRESS(ROW()-1,COLUMN())))-FIND(".",INDIRECT(ADDRESS(ROW()-1,COLUMN()))))+1),("RA."&amp;RIGHT(INDIRECT(ADDRESS(ROW()-2,COLUMN())),LEN(INDIRECT(ADDRESS(ROW()-2,COLUMN())))-FIND(".",INDIRECT(ADDRESS(ROW()-2,COLUMN()))))+1))</f>
        <v>RA.10</v>
      </c>
      <c r="B19" s="18" t="s">
        <v>3433</v>
      </c>
      <c r="C19" s="82" t="s">
        <v>52</v>
      </c>
      <c r="D19" s="82" t="s">
        <v>24</v>
      </c>
      <c r="E19" s="134"/>
    </row>
    <row r="20" spans="1:5" ht="13.5" customHeight="1">
      <c r="A20" s="15" t="str">
        <f t="shared" ca="1" si="0"/>
        <v>RA.11</v>
      </c>
      <c r="B20" s="16" t="s">
        <v>3434</v>
      </c>
      <c r="C20" s="82" t="s">
        <v>52</v>
      </c>
      <c r="D20" s="82" t="s">
        <v>24</v>
      </c>
      <c r="E20" s="16"/>
    </row>
    <row r="21" spans="1:5" ht="16.5" customHeight="1">
      <c r="A21" s="15" t="str">
        <f t="shared" ca="1" si="0"/>
        <v>RA.12</v>
      </c>
      <c r="B21" s="16" t="s">
        <v>3435</v>
      </c>
      <c r="C21" s="82" t="s">
        <v>52</v>
      </c>
      <c r="D21" s="82" t="s">
        <v>24</v>
      </c>
      <c r="E21" s="16"/>
    </row>
    <row r="22" spans="1:5">
      <c r="A22" s="15" t="str">
        <f t="shared" ca="1" si="0"/>
        <v>RA.13</v>
      </c>
      <c r="B22" s="18" t="s">
        <v>3436</v>
      </c>
      <c r="C22" s="82" t="s">
        <v>52</v>
      </c>
      <c r="D22" s="82" t="s">
        <v>24</v>
      </c>
      <c r="E22" s="16"/>
    </row>
    <row r="23" spans="1:5" ht="24.95">
      <c r="A23" s="15" t="str">
        <f t="shared" ca="1" si="0"/>
        <v>RA.14</v>
      </c>
      <c r="B23" s="18" t="s">
        <v>3437</v>
      </c>
      <c r="C23" s="82" t="s">
        <v>52</v>
      </c>
      <c r="D23" s="82" t="s">
        <v>24</v>
      </c>
      <c r="E23" s="16"/>
    </row>
    <row r="24" spans="1:5" ht="27" customHeight="1">
      <c r="A24" s="15" t="str">
        <f t="shared" ca="1" si="0"/>
        <v>RA.15</v>
      </c>
      <c r="B24" s="18" t="s">
        <v>3438</v>
      </c>
      <c r="C24" s="82" t="s">
        <v>52</v>
      </c>
      <c r="D24" s="82" t="s">
        <v>24</v>
      </c>
      <c r="E24" s="16"/>
    </row>
    <row r="25" spans="1:5" ht="24.95">
      <c r="A25" s="15" t="str">
        <f t="shared" ca="1" si="0"/>
        <v>RA.16</v>
      </c>
      <c r="B25" s="16" t="s">
        <v>3439</v>
      </c>
      <c r="C25" s="82" t="s">
        <v>52</v>
      </c>
      <c r="D25" s="82" t="s">
        <v>24</v>
      </c>
      <c r="E25" s="16"/>
    </row>
    <row r="26" spans="1:5" ht="24.95">
      <c r="A26" s="15" t="str">
        <f t="shared" ca="1" si="0"/>
        <v>RA.17</v>
      </c>
      <c r="B26" s="16" t="s">
        <v>3440</v>
      </c>
      <c r="C26" s="82" t="s">
        <v>52</v>
      </c>
      <c r="D26" s="82" t="s">
        <v>24</v>
      </c>
      <c r="E26" s="16"/>
    </row>
    <row r="27" spans="1:5">
      <c r="A27" s="15" t="str">
        <f t="shared" ca="1" si="0"/>
        <v>RA.18</v>
      </c>
      <c r="B27" s="16" t="s">
        <v>3441</v>
      </c>
      <c r="C27" s="82" t="s">
        <v>52</v>
      </c>
      <c r="D27" s="82" t="s">
        <v>24</v>
      </c>
      <c r="E27" s="16"/>
    </row>
    <row r="28" spans="1:5">
      <c r="A28" s="15" t="str">
        <f t="shared" ca="1" si="0"/>
        <v>RA.19</v>
      </c>
      <c r="B28" s="21" t="s">
        <v>3442</v>
      </c>
      <c r="C28" s="82" t="s">
        <v>52</v>
      </c>
      <c r="D28" s="82" t="s">
        <v>24</v>
      </c>
      <c r="E28" s="16"/>
    </row>
    <row r="29" spans="1:5">
      <c r="A29" s="15" t="str">
        <f t="shared" ca="1" si="0"/>
        <v>RA.20</v>
      </c>
      <c r="B29" s="21" t="s">
        <v>3443</v>
      </c>
      <c r="C29" s="82" t="s">
        <v>52</v>
      </c>
      <c r="D29" s="82" t="s">
        <v>24</v>
      </c>
      <c r="E29" s="16"/>
    </row>
    <row r="30" spans="1:5" ht="24.95">
      <c r="A30" s="15" t="str">
        <f t="shared" ca="1" si="0"/>
        <v>RA.21</v>
      </c>
      <c r="B30" s="21" t="s">
        <v>3444</v>
      </c>
      <c r="C30" s="82" t="s">
        <v>52</v>
      </c>
      <c r="D30" s="82" t="s">
        <v>24</v>
      </c>
      <c r="E30" s="16"/>
    </row>
    <row r="31" spans="1:5">
      <c r="A31" s="15" t="str">
        <f t="shared" ca="1" si="0"/>
        <v>RA.22</v>
      </c>
      <c r="B31" s="21" t="s">
        <v>3445</v>
      </c>
      <c r="C31" s="82" t="s">
        <v>52</v>
      </c>
      <c r="D31" s="82" t="s">
        <v>24</v>
      </c>
      <c r="E31" s="16"/>
    </row>
    <row r="32" spans="1:5">
      <c r="A32" s="15" t="str">
        <f t="shared" ca="1" si="0"/>
        <v>RA.23</v>
      </c>
      <c r="B32" s="21" t="s">
        <v>3446</v>
      </c>
      <c r="C32" s="82" t="s">
        <v>52</v>
      </c>
      <c r="D32" s="82" t="s">
        <v>24</v>
      </c>
      <c r="E32" s="36"/>
    </row>
    <row r="33" spans="1:5">
      <c r="A33" s="15" t="str">
        <f t="shared" ca="1" si="0"/>
        <v>RA.24</v>
      </c>
      <c r="B33" s="220" t="s">
        <v>3447</v>
      </c>
      <c r="C33" s="82" t="s">
        <v>52</v>
      </c>
      <c r="D33" s="82" t="s">
        <v>24</v>
      </c>
      <c r="E33" s="160"/>
    </row>
    <row r="34" spans="1:5" ht="17.25" customHeight="1">
      <c r="A34" s="15" t="str">
        <f t="shared" ca="1" si="0"/>
        <v>RA.25</v>
      </c>
      <c r="B34" s="18" t="s">
        <v>3448</v>
      </c>
      <c r="C34" s="82" t="s">
        <v>52</v>
      </c>
      <c r="D34" s="82" t="s">
        <v>24</v>
      </c>
      <c r="E34" s="134"/>
    </row>
    <row r="35" spans="1:5" ht="24.95">
      <c r="A35" s="15" t="str">
        <f ca="1">IF(ISNUMBER(VALUE(RIGHT(INDIRECT(ADDRESS(ROW()-1,COLUMN())),1))),("RA."&amp;RIGHT(INDIRECT(ADDRESS(ROW()-1,COLUMN())),LEN(INDIRECT(ADDRESS(ROW()-1,COLUMN())))-FIND(".",INDIRECT(ADDRESS(ROW()-1,COLUMN()))))+1),("RA."&amp;RIGHT(INDIRECT(ADDRESS(ROW()-2,COLUMN())),LEN(INDIRECT(ADDRESS(ROW()-2,COLUMN())))-FIND(".",INDIRECT(ADDRESS(ROW()-2,COLUMN()))))+1))</f>
        <v>RA.26</v>
      </c>
      <c r="B35" s="18" t="s">
        <v>3449</v>
      </c>
      <c r="C35" s="82" t="s">
        <v>52</v>
      </c>
      <c r="D35" s="82" t="s">
        <v>24</v>
      </c>
      <c r="E35" s="134"/>
    </row>
    <row r="36" spans="1:5" ht="17.25" customHeight="1">
      <c r="A36" s="15" t="str">
        <f t="shared" ca="1" si="0"/>
        <v>RA.27</v>
      </c>
      <c r="B36" s="18" t="s">
        <v>3450</v>
      </c>
      <c r="C36" s="82" t="s">
        <v>52</v>
      </c>
      <c r="D36" s="82" t="s">
        <v>24</v>
      </c>
      <c r="E36" s="160"/>
    </row>
    <row r="37" spans="1:5" ht="24.95">
      <c r="A37" s="15" t="str">
        <f ca="1">IF(ISNUMBER(VALUE(RIGHT(INDIRECT(ADDRESS(ROW()-1,COLUMN())),1))),("RA."&amp;RIGHT(INDIRECT(ADDRESS(ROW()-1,COLUMN())),LEN(INDIRECT(ADDRESS(ROW()-1,COLUMN())))-FIND(".",INDIRECT(ADDRESS(ROW()-1,COLUMN()))))+1),("RA."&amp;RIGHT(INDIRECT(ADDRESS(ROW()-2,COLUMN())),LEN(INDIRECT(ADDRESS(ROW()-2,COLUMN())))-FIND(".",INDIRECT(ADDRESS(ROW()-2,COLUMN()))))+1))</f>
        <v>RA.28</v>
      </c>
      <c r="B37" s="18" t="s">
        <v>3451</v>
      </c>
      <c r="C37" s="82" t="s">
        <v>52</v>
      </c>
      <c r="D37" s="82" t="s">
        <v>24</v>
      </c>
      <c r="E37" s="134"/>
    </row>
    <row r="38" spans="1:5">
      <c r="A38" s="15" t="str">
        <f t="shared" ca="1" si="0"/>
        <v>RA.29</v>
      </c>
      <c r="B38" s="19" t="s">
        <v>3452</v>
      </c>
      <c r="C38" s="82" t="s">
        <v>52</v>
      </c>
      <c r="D38" s="82" t="s">
        <v>24</v>
      </c>
      <c r="E38" s="160"/>
    </row>
    <row r="39" spans="1:5" s="9" customFormat="1" ht="16.5" customHeight="1">
      <c r="A39" s="15" t="str">
        <f t="shared" ca="1" si="0"/>
        <v>RA.30</v>
      </c>
      <c r="B39" s="295" t="s">
        <v>3453</v>
      </c>
      <c r="C39" s="82" t="s">
        <v>52</v>
      </c>
      <c r="D39" s="82" t="s">
        <v>24</v>
      </c>
      <c r="E39" s="125"/>
    </row>
    <row r="40" spans="1:5" ht="24.95">
      <c r="A40" s="15" t="str">
        <f t="shared" ref="A40:A50" ca="1" si="1">IF(ISNUMBER(VALUE(RIGHT(INDIRECT(ADDRESS(ROW()-1,COLUMN())),1))),("RA."&amp;RIGHT(INDIRECT(ADDRESS(ROW()-1,COLUMN())),LEN(INDIRECT(ADDRESS(ROW()-1,COLUMN())))-FIND(".",INDIRECT(ADDRESS(ROW()-1,COLUMN()))))+1),("RA."&amp;RIGHT(INDIRECT(ADDRESS(ROW()-2,COLUMN())),LEN(INDIRECT(ADDRESS(ROW()-2,COLUMN())))-FIND(".",INDIRECT(ADDRESS(ROW()-2,COLUMN()))))+1))</f>
        <v>RA.31</v>
      </c>
      <c r="B40" s="19" t="s">
        <v>3454</v>
      </c>
      <c r="C40" s="82" t="s">
        <v>52</v>
      </c>
      <c r="D40" s="82" t="s">
        <v>24</v>
      </c>
      <c r="E40" s="160"/>
    </row>
    <row r="41" spans="1:5" ht="24.6" customHeight="1">
      <c r="A41" s="15" t="str">
        <f t="shared" ca="1" si="1"/>
        <v>RA.32</v>
      </c>
      <c r="B41" s="301" t="s">
        <v>3455</v>
      </c>
      <c r="C41" s="82" t="s">
        <v>52</v>
      </c>
      <c r="D41" s="82" t="s">
        <v>24</v>
      </c>
      <c r="E41" s="302"/>
    </row>
    <row r="42" spans="1:5" ht="24.95">
      <c r="A42" s="15" t="str">
        <f t="shared" ca="1" si="1"/>
        <v>RA.33</v>
      </c>
      <c r="B42" s="301" t="s">
        <v>3456</v>
      </c>
      <c r="C42" s="82" t="s">
        <v>52</v>
      </c>
      <c r="D42" s="82" t="s">
        <v>24</v>
      </c>
      <c r="E42" s="114"/>
    </row>
    <row r="43" spans="1:5" ht="13.5" customHeight="1">
      <c r="A43" s="15" t="str">
        <f t="shared" ca="1" si="1"/>
        <v>RA.34</v>
      </c>
      <c r="B43" s="18" t="s">
        <v>2409</v>
      </c>
      <c r="C43" s="82" t="s">
        <v>52</v>
      </c>
      <c r="D43" s="82" t="s">
        <v>24</v>
      </c>
      <c r="E43" s="160"/>
    </row>
    <row r="44" spans="1:5" ht="24.95">
      <c r="A44" s="15" t="str">
        <f t="shared" ca="1" si="1"/>
        <v>RA.35</v>
      </c>
      <c r="B44" s="169" t="s">
        <v>3457</v>
      </c>
      <c r="C44" s="82" t="s">
        <v>52</v>
      </c>
      <c r="D44" s="82" t="s">
        <v>24</v>
      </c>
      <c r="E44" s="16"/>
    </row>
    <row r="45" spans="1:5">
      <c r="A45" s="213" t="str">
        <f t="shared" ca="1" si="1"/>
        <v>RA.36</v>
      </c>
      <c r="B45" s="298" t="s">
        <v>3458</v>
      </c>
      <c r="C45" s="299" t="s">
        <v>52</v>
      </c>
      <c r="D45" s="299" t="s">
        <v>24</v>
      </c>
      <c r="E45" s="303"/>
    </row>
    <row r="46" spans="1:5" ht="24.95">
      <c r="A46" s="211" t="str">
        <f t="shared" ca="1" si="1"/>
        <v>RA.37</v>
      </c>
      <c r="B46" s="304" t="s">
        <v>3459</v>
      </c>
      <c r="C46" s="300" t="s">
        <v>52</v>
      </c>
      <c r="D46" s="300" t="s">
        <v>24</v>
      </c>
      <c r="E46" s="305"/>
    </row>
    <row r="47" spans="1:5">
      <c r="A47" s="211" t="str">
        <f t="shared" ca="1" si="1"/>
        <v>RA.38</v>
      </c>
      <c r="B47" s="306" t="s">
        <v>3460</v>
      </c>
      <c r="C47" s="300" t="s">
        <v>52</v>
      </c>
      <c r="D47" s="300" t="s">
        <v>24</v>
      </c>
      <c r="E47" s="459" t="s">
        <v>3461</v>
      </c>
    </row>
    <row r="48" spans="1:5">
      <c r="A48" s="211" t="str">
        <f t="shared" ca="1" si="1"/>
        <v>RA.39</v>
      </c>
      <c r="B48" s="307" t="s">
        <v>3462</v>
      </c>
      <c r="C48" s="300" t="s">
        <v>52</v>
      </c>
      <c r="D48" s="300" t="s">
        <v>24</v>
      </c>
      <c r="E48" s="305"/>
    </row>
    <row r="49" spans="1:5">
      <c r="A49" s="211" t="str">
        <f t="shared" ca="1" si="1"/>
        <v>RA.40</v>
      </c>
      <c r="B49" s="304" t="s">
        <v>701</v>
      </c>
      <c r="C49" s="300" t="s">
        <v>52</v>
      </c>
      <c r="D49" s="300" t="s">
        <v>24</v>
      </c>
      <c r="E49" s="305"/>
    </row>
    <row r="50" spans="1:5">
      <c r="A50" s="211" t="str">
        <f t="shared" ca="1" si="1"/>
        <v>RA.41</v>
      </c>
      <c r="B50" s="212" t="s">
        <v>702</v>
      </c>
      <c r="C50" s="300" t="s">
        <v>52</v>
      </c>
      <c r="D50" s="300" t="s">
        <v>24</v>
      </c>
      <c r="E50" s="308"/>
    </row>
    <row r="51" spans="1:5">
      <c r="A51" s="211" t="str">
        <f ca="1">IF(ISNUMBER(VALUE(RIGHT(INDIRECT(ADDRESS(ROW()-1,COLUMN())),1))),("RA."&amp;RIGHT(INDIRECT(ADDRESS(ROW()-1,COLUMN())),LEN(INDIRECT(ADDRESS(ROW()-1,COLUMN())))-FIND(".",INDIRECT(ADDRESS(ROW()-1,COLUMN()))))+1),("RA."&amp;RIGHT(INDIRECT(ADDRESS(ROW()-2,COLUMN())),LEN(INDIRECT(ADDRESS(ROW()-2,COLUMN())))-FIND(".",INDIRECT(ADDRESS(ROW()-2,COLUMN()))))+1))</f>
        <v>RA.42</v>
      </c>
      <c r="B51" s="212" t="s">
        <v>3463</v>
      </c>
      <c r="C51" s="300" t="s">
        <v>129</v>
      </c>
      <c r="D51" s="300" t="s">
        <v>24</v>
      </c>
      <c r="E51" s="308" t="s">
        <v>3464</v>
      </c>
    </row>
  </sheetData>
  <mergeCells count="7">
    <mergeCell ref="A7:E7"/>
    <mergeCell ref="C1:E1"/>
    <mergeCell ref="C2:E2"/>
    <mergeCell ref="C3:E3"/>
    <mergeCell ref="C4:E4"/>
    <mergeCell ref="C5:E5"/>
    <mergeCell ref="C6:E6"/>
  </mergeCells>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3E762A"/>
  </sheetPr>
  <dimension ref="A1:L42"/>
  <sheetViews>
    <sheetView topLeftCell="A36" zoomScaleNormal="100" workbookViewId="0"/>
  </sheetViews>
  <sheetFormatPr defaultColWidth="9.42578125" defaultRowHeight="12.6"/>
  <cols>
    <col min="1" max="1" width="7.140625" style="22" customWidth="1"/>
    <col min="2" max="2" width="15.5703125" style="22" customWidth="1"/>
    <col min="3" max="3" width="41.5703125" style="22" customWidth="1"/>
    <col min="4" max="4" width="26.140625" style="22" customWidth="1"/>
    <col min="5" max="5" width="14.140625" style="22" customWidth="1"/>
    <col min="6" max="6" width="74.7109375" style="226" customWidth="1"/>
    <col min="7" max="7" width="24.42578125" style="22" customWidth="1"/>
    <col min="8" max="8" width="25" style="22" customWidth="1"/>
    <col min="9" max="9" width="12.42578125" style="22" customWidth="1"/>
    <col min="10" max="10" width="10.5703125" style="22" customWidth="1"/>
    <col min="11" max="12" width="0" style="22" hidden="1" customWidth="1"/>
    <col min="13" max="16384" width="9.42578125" style="22"/>
  </cols>
  <sheetData>
    <row r="1" spans="1:12" ht="54.6" customHeight="1">
      <c r="A1" s="319" t="s">
        <v>44</v>
      </c>
      <c r="B1" s="320" t="s">
        <v>3465</v>
      </c>
      <c r="C1" s="320" t="s">
        <v>3466</v>
      </c>
      <c r="D1" s="320" t="s">
        <v>3467</v>
      </c>
      <c r="E1" s="320" t="s">
        <v>3468</v>
      </c>
      <c r="F1" s="320" t="s">
        <v>3469</v>
      </c>
      <c r="G1" s="320" t="s">
        <v>47</v>
      </c>
      <c r="H1" s="320" t="s">
        <v>3470</v>
      </c>
      <c r="I1" s="320" t="s">
        <v>3471</v>
      </c>
      <c r="J1" s="320" t="s">
        <v>3472</v>
      </c>
      <c r="L1" s="22" t="s">
        <v>3473</v>
      </c>
    </row>
    <row r="2" spans="1:12" s="9" customFormat="1" ht="24.6" customHeight="1">
      <c r="A2" s="555" t="s">
        <v>3474</v>
      </c>
      <c r="B2" s="556"/>
      <c r="C2" s="556"/>
      <c r="D2" s="556"/>
      <c r="E2" s="556"/>
      <c r="F2" s="556"/>
      <c r="G2" s="556"/>
      <c r="H2" s="556"/>
      <c r="I2" s="556"/>
      <c r="J2" s="557"/>
      <c r="K2" s="9" t="s">
        <v>3475</v>
      </c>
      <c r="L2" s="9" t="s">
        <v>3476</v>
      </c>
    </row>
    <row r="3" spans="1:12" ht="46.35" customHeight="1">
      <c r="A3" s="546" t="s">
        <v>3477</v>
      </c>
      <c r="B3" s="547"/>
      <c r="C3" s="547"/>
      <c r="D3" s="547"/>
      <c r="E3" s="547"/>
      <c r="F3" s="547"/>
      <c r="G3" s="547"/>
      <c r="H3" s="547"/>
      <c r="I3" s="547"/>
      <c r="J3" s="548"/>
      <c r="K3" s="22" t="s">
        <v>3478</v>
      </c>
      <c r="L3" s="22" t="s">
        <v>3479</v>
      </c>
    </row>
    <row r="4" spans="1:12" ht="81.95" customHeight="1">
      <c r="A4" s="549" t="s">
        <v>3480</v>
      </c>
      <c r="B4" s="550"/>
      <c r="C4" s="550"/>
      <c r="D4" s="551"/>
      <c r="E4" s="550" t="s">
        <v>3481</v>
      </c>
      <c r="F4" s="551"/>
      <c r="G4" s="550" t="s">
        <v>3482</v>
      </c>
      <c r="H4" s="550"/>
      <c r="I4" s="550"/>
      <c r="J4" s="551"/>
      <c r="K4" s="22" t="s">
        <v>3483</v>
      </c>
      <c r="L4" s="22" t="s">
        <v>3484</v>
      </c>
    </row>
    <row r="5" spans="1:12" ht="67.5" customHeight="1">
      <c r="A5" s="546" t="s">
        <v>3485</v>
      </c>
      <c r="B5" s="547"/>
      <c r="C5" s="547"/>
      <c r="D5" s="547"/>
      <c r="E5" s="547"/>
      <c r="F5" s="547"/>
      <c r="G5" s="547"/>
      <c r="H5" s="547"/>
      <c r="I5" s="547"/>
      <c r="J5" s="548"/>
      <c r="K5" s="22" t="s">
        <v>3486</v>
      </c>
      <c r="L5" s="22" t="s">
        <v>3487</v>
      </c>
    </row>
    <row r="6" spans="1:12" s="74" customFormat="1">
      <c r="A6" s="558" t="s">
        <v>3488</v>
      </c>
      <c r="B6" s="559"/>
      <c r="C6" s="559"/>
      <c r="D6" s="559"/>
      <c r="E6" s="559"/>
      <c r="F6" s="559"/>
      <c r="G6" s="559"/>
      <c r="H6" s="559"/>
      <c r="I6" s="559"/>
      <c r="J6" s="560"/>
      <c r="L6" s="22" t="s">
        <v>3489</v>
      </c>
    </row>
    <row r="7" spans="1:12" s="74" customFormat="1" ht="45.95">
      <c r="A7" s="321" t="s">
        <v>3490</v>
      </c>
      <c r="B7" s="322" t="s">
        <v>3491</v>
      </c>
      <c r="C7" s="323" t="s">
        <v>3492</v>
      </c>
      <c r="D7" s="322" t="s">
        <v>3493</v>
      </c>
      <c r="E7" s="322" t="s">
        <v>3494</v>
      </c>
      <c r="F7" s="324" t="s">
        <v>3495</v>
      </c>
      <c r="G7" s="325" t="s">
        <v>3484</v>
      </c>
      <c r="H7" s="325" t="s">
        <v>3496</v>
      </c>
      <c r="I7" s="325" t="s">
        <v>39</v>
      </c>
      <c r="J7" s="325" t="s">
        <v>39</v>
      </c>
      <c r="L7" s="74" t="s">
        <v>3497</v>
      </c>
    </row>
    <row r="8" spans="1:12" ht="90.75" customHeight="1">
      <c r="A8" s="321" t="s">
        <v>3498</v>
      </c>
      <c r="B8" s="322" t="s">
        <v>3499</v>
      </c>
      <c r="C8" s="322" t="s">
        <v>3492</v>
      </c>
      <c r="D8" s="322" t="s">
        <v>3500</v>
      </c>
      <c r="E8" s="322" t="s">
        <v>3501</v>
      </c>
      <c r="F8" s="322" t="s">
        <v>3502</v>
      </c>
      <c r="G8" s="326" t="s">
        <v>3484</v>
      </c>
      <c r="H8" s="326" t="s">
        <v>3496</v>
      </c>
      <c r="I8" s="327" t="s">
        <v>39</v>
      </c>
      <c r="J8" s="327" t="s">
        <v>39</v>
      </c>
    </row>
    <row r="9" spans="1:12" s="74" customFormat="1" ht="34.5">
      <c r="A9" s="321" t="s">
        <v>3503</v>
      </c>
      <c r="B9" s="322" t="s">
        <v>3504</v>
      </c>
      <c r="C9" s="323" t="s">
        <v>3505</v>
      </c>
      <c r="D9" s="323" t="s">
        <v>3506</v>
      </c>
      <c r="E9" s="328" t="s">
        <v>3507</v>
      </c>
      <c r="F9" s="329" t="s">
        <v>3508</v>
      </c>
      <c r="G9" s="325" t="s">
        <v>3484</v>
      </c>
      <c r="H9" s="325" t="s">
        <v>3496</v>
      </c>
      <c r="I9" s="325" t="s">
        <v>39</v>
      </c>
      <c r="J9" s="325" t="s">
        <v>39</v>
      </c>
      <c r="L9" s="74" t="s">
        <v>3509</v>
      </c>
    </row>
    <row r="10" spans="1:12" s="74" customFormat="1" ht="80.25" customHeight="1">
      <c r="A10" s="321" t="s">
        <v>3510</v>
      </c>
      <c r="B10" s="322" t="s">
        <v>3511</v>
      </c>
      <c r="C10" s="322" t="s">
        <v>3512</v>
      </c>
      <c r="D10" s="322" t="s">
        <v>3506</v>
      </c>
      <c r="E10" s="330" t="s">
        <v>3494</v>
      </c>
      <c r="F10" s="322" t="s">
        <v>3513</v>
      </c>
      <c r="G10" s="325" t="s">
        <v>3487</v>
      </c>
      <c r="H10" s="325" t="s">
        <v>3496</v>
      </c>
      <c r="I10" s="325" t="s">
        <v>39</v>
      </c>
      <c r="J10" s="325" t="s">
        <v>39</v>
      </c>
      <c r="L10" s="74" t="s">
        <v>3514</v>
      </c>
    </row>
    <row r="11" spans="1:12" ht="70.5" customHeight="1">
      <c r="A11" s="321" t="s">
        <v>3515</v>
      </c>
      <c r="B11" s="322" t="s">
        <v>3516</v>
      </c>
      <c r="C11" s="322" t="s">
        <v>3517</v>
      </c>
      <c r="D11" s="322" t="s">
        <v>3518</v>
      </c>
      <c r="E11" s="322" t="s">
        <v>3519</v>
      </c>
      <c r="F11" s="322" t="s">
        <v>3520</v>
      </c>
      <c r="G11" s="326" t="s">
        <v>3484</v>
      </c>
      <c r="H11" s="325" t="s">
        <v>3496</v>
      </c>
      <c r="I11" s="327" t="s">
        <v>39</v>
      </c>
      <c r="J11" s="327" t="s">
        <v>39</v>
      </c>
      <c r="L11" s="74" t="s">
        <v>3521</v>
      </c>
    </row>
    <row r="12" spans="1:12" ht="50.25" customHeight="1">
      <c r="A12" s="321" t="s">
        <v>3522</v>
      </c>
      <c r="B12" s="322" t="s">
        <v>3523</v>
      </c>
      <c r="C12" s="322" t="s">
        <v>3524</v>
      </c>
      <c r="D12" s="322" t="s">
        <v>3506</v>
      </c>
      <c r="E12" s="322" t="s">
        <v>3501</v>
      </c>
      <c r="F12" s="322" t="s">
        <v>3525</v>
      </c>
      <c r="G12" s="326" t="s">
        <v>3484</v>
      </c>
      <c r="H12" s="325" t="s">
        <v>3496</v>
      </c>
      <c r="I12" s="327" t="s">
        <v>39</v>
      </c>
      <c r="J12" s="327" t="s">
        <v>39</v>
      </c>
    </row>
    <row r="13" spans="1:12" ht="45.95">
      <c r="A13" s="321" t="s">
        <v>3526</v>
      </c>
      <c r="B13" s="322" t="s">
        <v>3523</v>
      </c>
      <c r="C13" s="322" t="s">
        <v>3527</v>
      </c>
      <c r="D13" s="322" t="s">
        <v>3506</v>
      </c>
      <c r="E13" s="322" t="s">
        <v>3501</v>
      </c>
      <c r="F13" s="322" t="s">
        <v>3528</v>
      </c>
      <c r="G13" s="326" t="s">
        <v>3484</v>
      </c>
      <c r="H13" s="325" t="s">
        <v>3496</v>
      </c>
      <c r="I13" s="327" t="s">
        <v>39</v>
      </c>
      <c r="J13" s="327" t="s">
        <v>39</v>
      </c>
    </row>
    <row r="14" spans="1:12" ht="51" customHeight="1">
      <c r="A14" s="321" t="s">
        <v>3529</v>
      </c>
      <c r="B14" s="322" t="s">
        <v>3523</v>
      </c>
      <c r="C14" s="322" t="s">
        <v>3530</v>
      </c>
      <c r="D14" s="322" t="s">
        <v>3506</v>
      </c>
      <c r="E14" s="322" t="s">
        <v>3501</v>
      </c>
      <c r="F14" s="322" t="s">
        <v>3531</v>
      </c>
      <c r="G14" s="326" t="s">
        <v>3484</v>
      </c>
      <c r="H14" s="325" t="s">
        <v>3496</v>
      </c>
      <c r="I14" s="327" t="s">
        <v>39</v>
      </c>
      <c r="J14" s="327" t="s">
        <v>39</v>
      </c>
    </row>
    <row r="15" spans="1:12" ht="54" customHeight="1">
      <c r="A15" s="321" t="s">
        <v>3532</v>
      </c>
      <c r="B15" s="322" t="s">
        <v>3523</v>
      </c>
      <c r="C15" s="322" t="s">
        <v>3533</v>
      </c>
      <c r="D15" s="322" t="s">
        <v>3506</v>
      </c>
      <c r="E15" s="322" t="s">
        <v>3501</v>
      </c>
      <c r="F15" s="322" t="s">
        <v>3534</v>
      </c>
      <c r="G15" s="326" t="s">
        <v>3484</v>
      </c>
      <c r="H15" s="325" t="s">
        <v>3496</v>
      </c>
      <c r="I15" s="327" t="s">
        <v>39</v>
      </c>
      <c r="J15" s="327" t="s">
        <v>39</v>
      </c>
    </row>
    <row r="16" spans="1:12" ht="29.25" customHeight="1">
      <c r="A16" s="321" t="s">
        <v>3535</v>
      </c>
      <c r="B16" s="322" t="s">
        <v>3536</v>
      </c>
      <c r="C16" s="322" t="s">
        <v>3537</v>
      </c>
      <c r="D16" s="322" t="s">
        <v>3538</v>
      </c>
      <c r="E16" s="322" t="s">
        <v>3501</v>
      </c>
      <c r="F16" s="331" t="s">
        <v>3539</v>
      </c>
      <c r="G16" s="326" t="s">
        <v>3479</v>
      </c>
      <c r="H16" s="326" t="s">
        <v>3496</v>
      </c>
      <c r="I16" s="327" t="s">
        <v>39</v>
      </c>
      <c r="J16" s="327" t="s">
        <v>39</v>
      </c>
    </row>
    <row r="17" spans="1:10" ht="37.5" customHeight="1">
      <c r="A17" s="321" t="s">
        <v>3540</v>
      </c>
      <c r="B17" s="322" t="s">
        <v>3541</v>
      </c>
      <c r="C17" s="322" t="s">
        <v>3542</v>
      </c>
      <c r="D17" s="322" t="s">
        <v>3538</v>
      </c>
      <c r="E17" s="322" t="s">
        <v>3501</v>
      </c>
      <c r="F17" s="324" t="s">
        <v>3539</v>
      </c>
      <c r="G17" s="326" t="s">
        <v>3479</v>
      </c>
      <c r="H17" s="326" t="s">
        <v>3496</v>
      </c>
      <c r="I17" s="327" t="s">
        <v>39</v>
      </c>
      <c r="J17" s="327" t="s">
        <v>39</v>
      </c>
    </row>
    <row r="18" spans="1:10" s="74" customFormat="1" ht="11.45">
      <c r="A18" s="332" t="s">
        <v>3543</v>
      </c>
      <c r="B18" s="333" t="s">
        <v>39</v>
      </c>
      <c r="C18" s="333" t="s">
        <v>39</v>
      </c>
      <c r="D18" s="333" t="s">
        <v>39</v>
      </c>
      <c r="E18" s="333" t="s">
        <v>39</v>
      </c>
      <c r="F18" s="333" t="s">
        <v>39</v>
      </c>
      <c r="G18" s="327" t="s">
        <v>39</v>
      </c>
      <c r="H18" s="327" t="s">
        <v>39</v>
      </c>
      <c r="I18" s="327" t="s">
        <v>39</v>
      </c>
      <c r="J18" s="327" t="s">
        <v>39</v>
      </c>
    </row>
    <row r="19" spans="1:10" s="74" customFormat="1" ht="29.25" customHeight="1">
      <c r="A19" s="321" t="s">
        <v>3544</v>
      </c>
      <c r="B19" s="323" t="s">
        <v>3545</v>
      </c>
      <c r="C19" s="323" t="s">
        <v>3546</v>
      </c>
      <c r="D19" s="323" t="s">
        <v>3547</v>
      </c>
      <c r="E19" s="323" t="s">
        <v>3548</v>
      </c>
      <c r="F19" s="324" t="s">
        <v>3549</v>
      </c>
      <c r="G19" s="326" t="s">
        <v>3479</v>
      </c>
      <c r="H19" s="326" t="s">
        <v>3496</v>
      </c>
      <c r="I19" s="327" t="s">
        <v>39</v>
      </c>
      <c r="J19" s="327" t="s">
        <v>39</v>
      </c>
    </row>
    <row r="20" spans="1:10" s="74" customFormat="1" ht="29.25" customHeight="1">
      <c r="A20" s="321" t="s">
        <v>3550</v>
      </c>
      <c r="B20" s="323" t="s">
        <v>3551</v>
      </c>
      <c r="C20" s="323" t="s">
        <v>3546</v>
      </c>
      <c r="D20" s="323" t="s">
        <v>3547</v>
      </c>
      <c r="E20" s="323" t="s">
        <v>3548</v>
      </c>
      <c r="F20" s="324" t="s">
        <v>3552</v>
      </c>
      <c r="G20" s="326" t="s">
        <v>3479</v>
      </c>
      <c r="H20" s="326" t="s">
        <v>3496</v>
      </c>
      <c r="I20" s="327" t="s">
        <v>39</v>
      </c>
      <c r="J20" s="327" t="s">
        <v>39</v>
      </c>
    </row>
    <row r="21" spans="1:10" s="74" customFormat="1" ht="29.25" customHeight="1">
      <c r="A21" s="321" t="s">
        <v>3553</v>
      </c>
      <c r="B21" s="323" t="s">
        <v>3554</v>
      </c>
      <c r="C21" s="323" t="s">
        <v>3555</v>
      </c>
      <c r="D21" s="323" t="s">
        <v>3547</v>
      </c>
      <c r="E21" s="323" t="s">
        <v>3548</v>
      </c>
      <c r="F21" s="324" t="s">
        <v>3556</v>
      </c>
      <c r="G21" s="326" t="s">
        <v>3479</v>
      </c>
      <c r="H21" s="326" t="s">
        <v>3496</v>
      </c>
      <c r="I21" s="327" t="s">
        <v>39</v>
      </c>
      <c r="J21" s="327" t="s">
        <v>39</v>
      </c>
    </row>
    <row r="22" spans="1:10" s="74" customFormat="1" ht="11.45">
      <c r="A22" s="332" t="s">
        <v>3557</v>
      </c>
      <c r="B22" s="333" t="s">
        <v>39</v>
      </c>
      <c r="C22" s="333" t="s">
        <v>39</v>
      </c>
      <c r="D22" s="333" t="s">
        <v>39</v>
      </c>
      <c r="E22" s="333" t="s">
        <v>39</v>
      </c>
      <c r="F22" s="333" t="s">
        <v>39</v>
      </c>
      <c r="G22" s="327" t="s">
        <v>39</v>
      </c>
      <c r="H22" s="327" t="s">
        <v>39</v>
      </c>
      <c r="I22" s="327" t="s">
        <v>39</v>
      </c>
      <c r="J22" s="327" t="s">
        <v>39</v>
      </c>
    </row>
    <row r="23" spans="1:10" s="74" customFormat="1" ht="42" customHeight="1">
      <c r="A23" s="321" t="s">
        <v>3558</v>
      </c>
      <c r="B23" s="322" t="s">
        <v>3559</v>
      </c>
      <c r="C23" s="322" t="s">
        <v>3560</v>
      </c>
      <c r="D23" s="322" t="s">
        <v>3500</v>
      </c>
      <c r="E23" s="322" t="s">
        <v>3561</v>
      </c>
      <c r="F23" s="331" t="s">
        <v>3562</v>
      </c>
      <c r="G23" s="325" t="s">
        <v>3484</v>
      </c>
      <c r="H23" s="325" t="s">
        <v>3496</v>
      </c>
      <c r="I23" s="327" t="s">
        <v>39</v>
      </c>
      <c r="J23" s="327" t="s">
        <v>39</v>
      </c>
    </row>
    <row r="24" spans="1:10" s="74" customFormat="1" ht="33.75" customHeight="1">
      <c r="A24" s="321" t="s">
        <v>3563</v>
      </c>
      <c r="B24" s="322" t="s">
        <v>3564</v>
      </c>
      <c r="C24" s="322" t="s">
        <v>3565</v>
      </c>
      <c r="D24" s="322" t="s">
        <v>3547</v>
      </c>
      <c r="E24" s="322" t="s">
        <v>3561</v>
      </c>
      <c r="F24" s="331" t="s">
        <v>3566</v>
      </c>
      <c r="G24" s="325" t="s">
        <v>3479</v>
      </c>
      <c r="H24" s="325" t="s">
        <v>3496</v>
      </c>
      <c r="I24" s="325" t="s">
        <v>39</v>
      </c>
      <c r="J24" s="325" t="s">
        <v>39</v>
      </c>
    </row>
    <row r="25" spans="1:10" s="74" customFormat="1" ht="33.75" customHeight="1">
      <c r="A25" s="321" t="s">
        <v>3567</v>
      </c>
      <c r="B25" s="322" t="s">
        <v>3568</v>
      </c>
      <c r="C25" s="322" t="s">
        <v>3569</v>
      </c>
      <c r="D25" s="322" t="s">
        <v>3547</v>
      </c>
      <c r="E25" s="322" t="s">
        <v>3561</v>
      </c>
      <c r="F25" s="331" t="s">
        <v>3566</v>
      </c>
      <c r="G25" s="325" t="s">
        <v>3479</v>
      </c>
      <c r="H25" s="325" t="s">
        <v>3496</v>
      </c>
      <c r="I25" s="325" t="s">
        <v>39</v>
      </c>
      <c r="J25" s="325" t="s">
        <v>39</v>
      </c>
    </row>
    <row r="26" spans="1:10" s="74" customFormat="1" ht="33.75" customHeight="1">
      <c r="A26" s="321" t="s">
        <v>3570</v>
      </c>
      <c r="B26" s="322" t="s">
        <v>3571</v>
      </c>
      <c r="C26" s="322" t="s">
        <v>3572</v>
      </c>
      <c r="D26" s="322" t="s">
        <v>3547</v>
      </c>
      <c r="E26" s="322" t="s">
        <v>3561</v>
      </c>
      <c r="F26" s="331" t="s">
        <v>3566</v>
      </c>
      <c r="G26" s="325" t="s">
        <v>3479</v>
      </c>
      <c r="H26" s="325" t="s">
        <v>3496</v>
      </c>
      <c r="I26" s="325" t="s">
        <v>39</v>
      </c>
      <c r="J26" s="325" t="s">
        <v>39</v>
      </c>
    </row>
    <row r="27" spans="1:10" s="74" customFormat="1" ht="33.75" customHeight="1">
      <c r="A27" s="321" t="s">
        <v>3573</v>
      </c>
      <c r="B27" s="322" t="s">
        <v>3574</v>
      </c>
      <c r="C27" s="322" t="s">
        <v>3575</v>
      </c>
      <c r="D27" s="322" t="s">
        <v>3547</v>
      </c>
      <c r="E27" s="322" t="s">
        <v>3561</v>
      </c>
      <c r="F27" s="331" t="s">
        <v>3576</v>
      </c>
      <c r="G27" s="325" t="s">
        <v>3479</v>
      </c>
      <c r="H27" s="325" t="s">
        <v>3496</v>
      </c>
      <c r="I27" s="325" t="s">
        <v>39</v>
      </c>
      <c r="J27" s="325" t="s">
        <v>39</v>
      </c>
    </row>
    <row r="28" spans="1:10" ht="33.75" customHeight="1">
      <c r="A28" s="321" t="s">
        <v>3577</v>
      </c>
      <c r="B28" s="322" t="s">
        <v>3578</v>
      </c>
      <c r="C28" s="322" t="s">
        <v>3579</v>
      </c>
      <c r="D28" s="322" t="s">
        <v>3547</v>
      </c>
      <c r="E28" s="322" t="s">
        <v>3561</v>
      </c>
      <c r="F28" s="331" t="s">
        <v>3566</v>
      </c>
      <c r="G28" s="326" t="s">
        <v>3479</v>
      </c>
      <c r="H28" s="326" t="s">
        <v>3496</v>
      </c>
      <c r="I28" s="327" t="s">
        <v>39</v>
      </c>
      <c r="J28" s="327" t="s">
        <v>39</v>
      </c>
    </row>
    <row r="29" spans="1:10" ht="33.75" customHeight="1">
      <c r="A29" s="321" t="s">
        <v>3580</v>
      </c>
      <c r="B29" s="322" t="s">
        <v>3581</v>
      </c>
      <c r="C29" s="322" t="s">
        <v>3582</v>
      </c>
      <c r="D29" s="322" t="s">
        <v>3547</v>
      </c>
      <c r="E29" s="322" t="s">
        <v>3519</v>
      </c>
      <c r="F29" s="331" t="s">
        <v>3576</v>
      </c>
      <c r="G29" s="326" t="s">
        <v>3479</v>
      </c>
      <c r="H29" s="326" t="s">
        <v>3496</v>
      </c>
      <c r="I29" s="327" t="s">
        <v>39</v>
      </c>
      <c r="J29" s="327" t="s">
        <v>39</v>
      </c>
    </row>
    <row r="30" spans="1:10" ht="33.75" customHeight="1">
      <c r="A30" s="321" t="s">
        <v>3583</v>
      </c>
      <c r="B30" s="322" t="s">
        <v>3584</v>
      </c>
      <c r="C30" s="322" t="s">
        <v>3585</v>
      </c>
      <c r="D30" s="322" t="s">
        <v>3547</v>
      </c>
      <c r="E30" s="322" t="s">
        <v>3519</v>
      </c>
      <c r="F30" s="331" t="s">
        <v>3562</v>
      </c>
      <c r="G30" s="326" t="s">
        <v>3484</v>
      </c>
      <c r="H30" s="326" t="s">
        <v>3496</v>
      </c>
      <c r="I30" s="327" t="s">
        <v>39</v>
      </c>
      <c r="J30" s="327" t="s">
        <v>39</v>
      </c>
    </row>
    <row r="31" spans="1:10" ht="33.75" customHeight="1">
      <c r="A31" s="321" t="s">
        <v>3586</v>
      </c>
      <c r="B31" s="322" t="s">
        <v>3587</v>
      </c>
      <c r="C31" s="322" t="s">
        <v>3585</v>
      </c>
      <c r="D31" s="322" t="s">
        <v>3547</v>
      </c>
      <c r="E31" s="322" t="s">
        <v>3519</v>
      </c>
      <c r="F31" s="331" t="s">
        <v>3566</v>
      </c>
      <c r="G31" s="326" t="s">
        <v>3479</v>
      </c>
      <c r="H31" s="326" t="s">
        <v>3496</v>
      </c>
      <c r="I31" s="327" t="s">
        <v>39</v>
      </c>
      <c r="J31" s="327" t="s">
        <v>39</v>
      </c>
    </row>
    <row r="32" spans="1:10" ht="33.75" customHeight="1">
      <c r="A32" s="321" t="s">
        <v>3588</v>
      </c>
      <c r="B32" s="322" t="s">
        <v>3589</v>
      </c>
      <c r="C32" s="322" t="s">
        <v>3590</v>
      </c>
      <c r="D32" s="322" t="s">
        <v>3547</v>
      </c>
      <c r="E32" s="322" t="s">
        <v>3519</v>
      </c>
      <c r="F32" s="331" t="s">
        <v>3566</v>
      </c>
      <c r="G32" s="326" t="s">
        <v>3479</v>
      </c>
      <c r="H32" s="326" t="s">
        <v>3496</v>
      </c>
      <c r="I32" s="327" t="s">
        <v>39</v>
      </c>
      <c r="J32" s="327" t="s">
        <v>39</v>
      </c>
    </row>
    <row r="33" spans="1:10" ht="33.75" customHeight="1">
      <c r="A33" s="321" t="s">
        <v>3591</v>
      </c>
      <c r="B33" s="322" t="s">
        <v>3592</v>
      </c>
      <c r="C33" s="322" t="s">
        <v>3593</v>
      </c>
      <c r="D33" s="322" t="s">
        <v>3547</v>
      </c>
      <c r="E33" s="322" t="s">
        <v>3519</v>
      </c>
      <c r="F33" s="331" t="s">
        <v>3594</v>
      </c>
      <c r="G33" s="326" t="s">
        <v>3479</v>
      </c>
      <c r="H33" s="326" t="s">
        <v>3496</v>
      </c>
      <c r="I33" s="327" t="s">
        <v>39</v>
      </c>
      <c r="J33" s="327" t="s">
        <v>39</v>
      </c>
    </row>
    <row r="34" spans="1:10" ht="33.75" customHeight="1">
      <c r="A34" s="321" t="s">
        <v>3595</v>
      </c>
      <c r="B34" s="322" t="s">
        <v>3596</v>
      </c>
      <c r="C34" s="322" t="s">
        <v>3597</v>
      </c>
      <c r="D34" s="322" t="s">
        <v>3547</v>
      </c>
      <c r="E34" s="322" t="s">
        <v>3519</v>
      </c>
      <c r="F34" s="331" t="s">
        <v>3598</v>
      </c>
      <c r="G34" s="326" t="s">
        <v>3479</v>
      </c>
      <c r="H34" s="326" t="s">
        <v>3496</v>
      </c>
      <c r="I34" s="327" t="s">
        <v>39</v>
      </c>
      <c r="J34" s="327" t="s">
        <v>39</v>
      </c>
    </row>
    <row r="35" spans="1:10" ht="33.75" customHeight="1">
      <c r="A35" s="321" t="s">
        <v>3599</v>
      </c>
      <c r="B35" s="322" t="s">
        <v>3600</v>
      </c>
      <c r="C35" s="322" t="s">
        <v>3601</v>
      </c>
      <c r="D35" s="322" t="s">
        <v>3547</v>
      </c>
      <c r="E35" s="322" t="s">
        <v>3519</v>
      </c>
      <c r="F35" s="331" t="s">
        <v>3602</v>
      </c>
      <c r="G35" s="326" t="s">
        <v>3479</v>
      </c>
      <c r="H35" s="326" t="s">
        <v>3496</v>
      </c>
      <c r="I35" s="327" t="s">
        <v>39</v>
      </c>
      <c r="J35" s="327" t="s">
        <v>39</v>
      </c>
    </row>
    <row r="36" spans="1:10" s="74" customFormat="1" ht="11.45">
      <c r="A36" s="332" t="s">
        <v>3603</v>
      </c>
      <c r="B36" s="333" t="s">
        <v>39</v>
      </c>
      <c r="C36" s="333" t="s">
        <v>39</v>
      </c>
      <c r="D36" s="333" t="s">
        <v>39</v>
      </c>
      <c r="E36" s="333" t="s">
        <v>39</v>
      </c>
      <c r="F36" s="333" t="s">
        <v>39</v>
      </c>
      <c r="G36" s="333" t="s">
        <v>39</v>
      </c>
      <c r="H36" s="333" t="s">
        <v>39</v>
      </c>
      <c r="I36" s="333" t="s">
        <v>39</v>
      </c>
      <c r="J36" s="333" t="s">
        <v>39</v>
      </c>
    </row>
    <row r="37" spans="1:10" ht="51.75" customHeight="1">
      <c r="A37" s="321" t="s">
        <v>3604</v>
      </c>
      <c r="B37" s="322" t="s">
        <v>3605</v>
      </c>
      <c r="C37" s="322" t="s">
        <v>3606</v>
      </c>
      <c r="D37" s="322" t="s">
        <v>3607</v>
      </c>
      <c r="E37" s="322" t="s">
        <v>3494</v>
      </c>
      <c r="F37" s="322" t="s">
        <v>3608</v>
      </c>
      <c r="G37" s="326" t="s">
        <v>3497</v>
      </c>
      <c r="H37" s="326" t="s">
        <v>3609</v>
      </c>
      <c r="I37" s="334" t="s">
        <v>39</v>
      </c>
      <c r="J37" s="334" t="s">
        <v>39</v>
      </c>
    </row>
    <row r="38" spans="1:10" ht="69">
      <c r="A38" s="321" t="s">
        <v>3610</v>
      </c>
      <c r="B38" s="322" t="s">
        <v>3611</v>
      </c>
      <c r="C38" s="322" t="s">
        <v>3612</v>
      </c>
      <c r="D38" s="322" t="s">
        <v>3493</v>
      </c>
      <c r="E38" s="322" t="s">
        <v>3494</v>
      </c>
      <c r="F38" s="323" t="s">
        <v>3613</v>
      </c>
      <c r="G38" s="326" t="s">
        <v>3487</v>
      </c>
      <c r="H38" s="326" t="s">
        <v>3614</v>
      </c>
      <c r="I38" s="334" t="s">
        <v>39</v>
      </c>
      <c r="J38" s="334" t="s">
        <v>39</v>
      </c>
    </row>
    <row r="39" spans="1:10" ht="39.75" customHeight="1">
      <c r="A39" s="321" t="s">
        <v>3615</v>
      </c>
      <c r="B39" s="322" t="s">
        <v>3616</v>
      </c>
      <c r="C39" s="322" t="s">
        <v>3617</v>
      </c>
      <c r="D39" s="322" t="s">
        <v>3538</v>
      </c>
      <c r="E39" s="322" t="s">
        <v>3494</v>
      </c>
      <c r="F39" s="324" t="s">
        <v>3618</v>
      </c>
      <c r="G39" s="326" t="s">
        <v>3479</v>
      </c>
      <c r="H39" s="326" t="s">
        <v>3496</v>
      </c>
      <c r="I39" s="334" t="s">
        <v>39</v>
      </c>
      <c r="J39" s="334" t="s">
        <v>39</v>
      </c>
    </row>
    <row r="40" spans="1:10" ht="81" customHeight="1">
      <c r="A40" s="321" t="s">
        <v>3619</v>
      </c>
      <c r="B40" s="322" t="s">
        <v>3620</v>
      </c>
      <c r="C40" s="322" t="s">
        <v>3621</v>
      </c>
      <c r="D40" s="322" t="s">
        <v>3538</v>
      </c>
      <c r="E40" s="322" t="s">
        <v>3494</v>
      </c>
      <c r="F40" s="324" t="s">
        <v>3622</v>
      </c>
      <c r="G40" s="326" t="s">
        <v>3497</v>
      </c>
      <c r="H40" s="326" t="s">
        <v>3623</v>
      </c>
      <c r="I40" s="334" t="s">
        <v>39</v>
      </c>
      <c r="J40" s="334" t="s">
        <v>39</v>
      </c>
    </row>
    <row r="41" spans="1:10">
      <c r="A41" s="328"/>
      <c r="B41" s="328"/>
      <c r="C41" s="328"/>
      <c r="D41" s="328"/>
      <c r="E41" s="328"/>
      <c r="F41" s="328"/>
      <c r="G41" s="328"/>
      <c r="H41" s="328"/>
      <c r="I41" s="328"/>
      <c r="J41" s="328"/>
    </row>
    <row r="42" spans="1:10">
      <c r="F42" s="260"/>
    </row>
  </sheetData>
  <mergeCells count="7">
    <mergeCell ref="A6:J6"/>
    <mergeCell ref="A2:J2"/>
    <mergeCell ref="A3:J3"/>
    <mergeCell ref="A4:D4"/>
    <mergeCell ref="E4:F4"/>
    <mergeCell ref="G4:J4"/>
    <mergeCell ref="A5:J5"/>
  </mergeCells>
  <phoneticPr fontId="29" type="noConversion"/>
  <dataValidations count="1">
    <dataValidation type="list" allowBlank="1" showInputMessage="1" showErrorMessage="1" sqref="I42:I44 E42:E48 D42:D45 G42:G45" xr:uid="{00000000-0002-0000-1300-000000000000}">
      <formula1>#REF!</formula1>
    </dataValidation>
  </dataValidations>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249977111117893"/>
  </sheetPr>
  <dimension ref="A1:K8"/>
  <sheetViews>
    <sheetView topLeftCell="C6" zoomScaleNormal="100" workbookViewId="0">
      <selection activeCell="E8" sqref="E8"/>
    </sheetView>
  </sheetViews>
  <sheetFormatPr defaultColWidth="8.5703125" defaultRowHeight="14.45"/>
  <cols>
    <col min="1" max="1" width="7.42578125" customWidth="1"/>
    <col min="2" max="2" width="39.42578125" customWidth="1"/>
    <col min="3" max="3" width="13.85546875" customWidth="1"/>
    <col min="4" max="4" width="19.42578125" customWidth="1"/>
    <col min="5" max="5" width="24.140625" customWidth="1"/>
    <col min="6" max="6" width="9.5703125" customWidth="1"/>
    <col min="7" max="7" width="26.140625" customWidth="1"/>
    <col min="8" max="8" width="9.42578125" customWidth="1"/>
    <col min="9" max="9" width="21.140625" customWidth="1"/>
    <col min="10" max="10" width="48.5703125" customWidth="1"/>
    <col min="11" max="11" width="8.5703125" hidden="1" customWidth="1"/>
  </cols>
  <sheetData>
    <row r="1" spans="1:11" ht="15.6">
      <c r="A1" s="545" t="s">
        <v>3624</v>
      </c>
      <c r="B1" s="561"/>
      <c r="C1" s="561"/>
      <c r="D1" s="561"/>
      <c r="E1" s="561"/>
      <c r="F1" s="561"/>
      <c r="G1" s="561"/>
      <c r="H1" s="561"/>
      <c r="I1" s="561"/>
      <c r="J1" s="561"/>
    </row>
    <row r="2" spans="1:11" ht="60.6">
      <c r="A2" s="64" t="s">
        <v>44</v>
      </c>
      <c r="B2" s="64" t="s">
        <v>3625</v>
      </c>
      <c r="C2" s="64" t="s">
        <v>3626</v>
      </c>
      <c r="D2" s="64" t="s">
        <v>3627</v>
      </c>
      <c r="E2" s="64" t="s">
        <v>3628</v>
      </c>
      <c r="F2" s="64" t="s">
        <v>3629</v>
      </c>
      <c r="G2" s="64" t="s">
        <v>47</v>
      </c>
      <c r="H2" s="64" t="s">
        <v>3630</v>
      </c>
      <c r="I2" s="64" t="s">
        <v>3631</v>
      </c>
      <c r="J2" s="64" t="s">
        <v>3470</v>
      </c>
    </row>
    <row r="3" spans="1:11" ht="24.95">
      <c r="A3" s="202" t="s">
        <v>3632</v>
      </c>
      <c r="B3" s="203"/>
      <c r="C3" s="203"/>
      <c r="D3" s="203"/>
      <c r="E3" s="203"/>
      <c r="F3" s="203"/>
      <c r="G3" s="203"/>
      <c r="H3" s="203"/>
      <c r="I3" s="203"/>
      <c r="J3" s="204"/>
      <c r="K3" s="314" t="s">
        <v>3633</v>
      </c>
    </row>
    <row r="4" spans="1:11" ht="50.1">
      <c r="A4" s="75" t="s">
        <v>3634</v>
      </c>
      <c r="B4" s="150" t="s">
        <v>3635</v>
      </c>
      <c r="C4" s="49" t="s">
        <v>3492</v>
      </c>
      <c r="D4" s="15" t="s">
        <v>3636</v>
      </c>
      <c r="E4" s="49" t="s">
        <v>3637</v>
      </c>
      <c r="F4" s="49" t="s">
        <v>52</v>
      </c>
      <c r="G4" s="40" t="s">
        <v>3633</v>
      </c>
      <c r="H4" s="438" t="s">
        <v>3638</v>
      </c>
      <c r="I4" s="439"/>
      <c r="J4" s="440" t="s">
        <v>3639</v>
      </c>
      <c r="K4" s="315" t="s">
        <v>3640</v>
      </c>
    </row>
    <row r="5" spans="1:11" ht="116.1">
      <c r="A5" s="75" t="str">
        <f t="shared" ref="A5:A8" ca="1" si="0">IF(ISNUMBER(VALUE(RIGHT(INDIRECT(ADDRESS(ROW()-1,COLUMN())),1))),("DC."&amp;RIGHT(INDIRECT(ADDRESS(ROW()-1,COLUMN())),LEN(INDIRECT(ADDRESS(ROW()-1,COLUMN())))-FIND(".",INDIRECT(ADDRESS(ROW()-1,COLUMN()))))+1),("DC."&amp;RIGHT(INDIRECT(ADDRESS(ROW()-2,COLUMN())),LEN(INDIRECT(ADDRESS(ROW()-2,COLUMN())))-FIND(".",INDIRECT(ADDRESS(ROW()-2,COLUMN()))))+1))</f>
        <v>DC.2</v>
      </c>
      <c r="B5" s="249" t="s">
        <v>3641</v>
      </c>
      <c r="C5" s="49" t="s">
        <v>3492</v>
      </c>
      <c r="D5" s="15" t="s">
        <v>3636</v>
      </c>
      <c r="E5" s="49" t="s">
        <v>3642</v>
      </c>
      <c r="F5" s="49" t="s">
        <v>52</v>
      </c>
      <c r="G5" s="49" t="s">
        <v>3640</v>
      </c>
      <c r="H5" s="438" t="s">
        <v>3643</v>
      </c>
      <c r="I5" s="441"/>
      <c r="J5" s="442" t="s">
        <v>3644</v>
      </c>
      <c r="K5" s="315" t="s">
        <v>3645</v>
      </c>
    </row>
    <row r="6" spans="1:11" ht="87">
      <c r="A6" s="75" t="str">
        <f ca="1">IF(ISNUMBER(VALUE(RIGHT(INDIRECT(ADDRESS(ROW()-1,COLUMN())),1))),("DC."&amp;RIGHT(INDIRECT(ADDRESS(ROW()-1,COLUMN())),LEN(INDIRECT(ADDRESS(ROW()-1,COLUMN())))-FIND(".",INDIRECT(ADDRESS(ROW()-1,COLUMN()))))+1),("DC."&amp;RIGHT(INDIRECT(ADDRESS(ROW()-2,COLUMN())),LEN(INDIRECT(ADDRESS(ROW()-2,COLUMN())))-FIND(".",INDIRECT(ADDRESS(ROW()-2,COLUMN()))))+1))</f>
        <v>DC.3</v>
      </c>
      <c r="B6" s="150" t="s">
        <v>3646</v>
      </c>
      <c r="C6" s="49" t="s">
        <v>3492</v>
      </c>
      <c r="D6" s="15" t="s">
        <v>3636</v>
      </c>
      <c r="E6" s="49" t="s">
        <v>3642</v>
      </c>
      <c r="F6" s="49" t="s">
        <v>129</v>
      </c>
      <c r="G6" s="40" t="s">
        <v>3633</v>
      </c>
      <c r="H6" s="438" t="s">
        <v>3647</v>
      </c>
      <c r="I6" s="443"/>
      <c r="J6" s="440" t="s">
        <v>3648</v>
      </c>
      <c r="K6" s="315" t="s">
        <v>3521</v>
      </c>
    </row>
    <row r="7" spans="1:11" ht="72.599999999999994">
      <c r="A7" s="75" t="str">
        <f t="shared" ca="1" si="0"/>
        <v>DC.4</v>
      </c>
      <c r="B7" s="150" t="s">
        <v>3649</v>
      </c>
      <c r="C7" s="49" t="s">
        <v>3492</v>
      </c>
      <c r="D7" s="15" t="s">
        <v>3636</v>
      </c>
      <c r="E7" s="49" t="s">
        <v>3650</v>
      </c>
      <c r="F7" s="49" t="s">
        <v>52</v>
      </c>
      <c r="G7" s="40" t="s">
        <v>3633</v>
      </c>
      <c r="H7" s="438" t="s">
        <v>3647</v>
      </c>
      <c r="I7" s="443"/>
      <c r="J7" s="440" t="s">
        <v>3651</v>
      </c>
    </row>
    <row r="8" spans="1:11" ht="130.5">
      <c r="A8" s="75" t="str">
        <f t="shared" ca="1" si="0"/>
        <v>DC.5</v>
      </c>
      <c r="B8" s="150" t="s">
        <v>3652</v>
      </c>
      <c r="C8" s="49" t="s">
        <v>3492</v>
      </c>
      <c r="D8" s="15" t="s">
        <v>3653</v>
      </c>
      <c r="E8" s="49" t="s">
        <v>3654</v>
      </c>
      <c r="F8" s="49" t="s">
        <v>52</v>
      </c>
      <c r="G8" s="49" t="s">
        <v>3640</v>
      </c>
      <c r="H8" s="438" t="s">
        <v>3638</v>
      </c>
      <c r="I8" s="440" t="s">
        <v>3655</v>
      </c>
      <c r="J8" s="440" t="s">
        <v>3656</v>
      </c>
    </row>
  </sheetData>
  <mergeCells count="1">
    <mergeCell ref="A1:J1"/>
  </mergeCells>
  <phoneticPr fontId="29" type="noConversion"/>
  <dataValidations count="1">
    <dataValidation type="list" allowBlank="1" showInputMessage="1" showErrorMessage="1" sqref="G4:G8" xr:uid="{5F5A53FB-0DEF-4CB0-AA01-21200A970B1F}">
      <formula1>$K$3:$K$6</formula1>
    </dataValidation>
  </dataValidations>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E762A"/>
  </sheetPr>
  <dimension ref="A1:P217"/>
  <sheetViews>
    <sheetView topLeftCell="A29" zoomScaleNormal="100" workbookViewId="0">
      <selection activeCell="E33" sqref="E33"/>
    </sheetView>
  </sheetViews>
  <sheetFormatPr defaultColWidth="9.42578125" defaultRowHeight="14.45"/>
  <cols>
    <col min="1" max="1" width="9.85546875" customWidth="1"/>
    <col min="2" max="2" width="78.85546875" customWidth="1"/>
    <col min="3" max="4" width="11.85546875" customWidth="1"/>
    <col min="5" max="5" width="40.85546875" customWidth="1"/>
  </cols>
  <sheetData>
    <row r="1" spans="1:16">
      <c r="A1" s="335" t="s">
        <v>21</v>
      </c>
      <c r="B1" s="336" t="s">
        <v>22</v>
      </c>
      <c r="C1" s="336" t="s">
        <v>23</v>
      </c>
      <c r="D1" s="336" t="s">
        <v>39</v>
      </c>
      <c r="E1" s="336" t="s">
        <v>39</v>
      </c>
      <c r="F1" s="337"/>
      <c r="G1" s="337"/>
      <c r="H1" s="337"/>
      <c r="I1" s="337"/>
      <c r="J1" s="337"/>
      <c r="K1" s="337"/>
      <c r="L1" s="337"/>
      <c r="M1" s="337"/>
      <c r="N1" s="337"/>
      <c r="O1" s="337"/>
      <c r="P1" s="337"/>
    </row>
    <row r="2" spans="1:16" ht="51" customHeight="1">
      <c r="A2" s="338" t="s">
        <v>24</v>
      </c>
      <c r="B2" s="339" t="s">
        <v>40</v>
      </c>
      <c r="C2" s="471" t="s">
        <v>26</v>
      </c>
      <c r="D2" s="471"/>
      <c r="E2" s="472"/>
      <c r="F2" s="337"/>
      <c r="G2" s="337"/>
      <c r="H2" s="337"/>
      <c r="I2" s="337"/>
      <c r="J2" s="337"/>
      <c r="K2" s="337"/>
      <c r="L2" s="337"/>
      <c r="M2" s="337"/>
      <c r="N2" s="337"/>
      <c r="O2" s="337"/>
      <c r="P2" s="337"/>
    </row>
    <row r="3" spans="1:16" ht="46.5" customHeight="1">
      <c r="A3" s="338" t="s">
        <v>27</v>
      </c>
      <c r="B3" s="339" t="s">
        <v>41</v>
      </c>
      <c r="C3" s="471" t="s">
        <v>29</v>
      </c>
      <c r="D3" s="471"/>
      <c r="E3" s="472"/>
      <c r="F3" s="337"/>
      <c r="G3" s="337"/>
      <c r="H3" s="337"/>
      <c r="I3" s="337"/>
      <c r="J3" s="337"/>
      <c r="K3" s="337"/>
      <c r="L3" s="337"/>
      <c r="M3" s="337"/>
      <c r="N3" s="337"/>
      <c r="O3" s="337"/>
      <c r="P3" s="337"/>
    </row>
    <row r="4" spans="1:16" ht="59.1" customHeight="1">
      <c r="A4" s="338" t="s">
        <v>30</v>
      </c>
      <c r="B4" s="339" t="s">
        <v>42</v>
      </c>
      <c r="C4" s="471" t="s">
        <v>32</v>
      </c>
      <c r="D4" s="471"/>
      <c r="E4" s="472"/>
      <c r="F4" s="337"/>
      <c r="G4" s="337"/>
      <c r="H4" s="337"/>
      <c r="I4" s="337"/>
      <c r="J4" s="337"/>
      <c r="K4" s="337"/>
      <c r="L4" s="337"/>
      <c r="M4" s="337"/>
      <c r="N4" s="337"/>
      <c r="O4" s="337"/>
      <c r="P4" s="337"/>
    </row>
    <row r="5" spans="1:16" ht="82.5" customHeight="1">
      <c r="A5" s="338" t="s">
        <v>33</v>
      </c>
      <c r="B5" s="339" t="s">
        <v>43</v>
      </c>
      <c r="C5" s="471" t="s">
        <v>35</v>
      </c>
      <c r="D5" s="471"/>
      <c r="E5" s="472"/>
      <c r="F5" s="337"/>
      <c r="G5" s="337"/>
      <c r="H5" s="337"/>
      <c r="I5" s="337"/>
      <c r="J5" s="337"/>
      <c r="K5" s="337"/>
      <c r="L5" s="337"/>
      <c r="M5" s="337"/>
      <c r="N5" s="337"/>
      <c r="O5" s="337"/>
      <c r="P5" s="337"/>
    </row>
    <row r="6" spans="1:16" ht="20.45" customHeight="1">
      <c r="A6" s="338" t="s">
        <v>36</v>
      </c>
      <c r="B6" s="339" t="s">
        <v>37</v>
      </c>
      <c r="C6" s="471" t="s">
        <v>38</v>
      </c>
      <c r="D6" s="471"/>
      <c r="E6" s="472"/>
      <c r="F6" s="337"/>
      <c r="G6" s="337"/>
      <c r="H6" s="337"/>
      <c r="I6" s="337"/>
      <c r="J6" s="337"/>
      <c r="K6" s="337"/>
      <c r="L6" s="337"/>
      <c r="M6" s="337"/>
      <c r="N6" s="337"/>
      <c r="O6" s="337"/>
      <c r="P6" s="337"/>
    </row>
    <row r="7" spans="1:16" ht="15.6">
      <c r="A7" s="552" t="s">
        <v>4</v>
      </c>
      <c r="B7" s="553"/>
      <c r="C7" s="553"/>
      <c r="D7" s="553"/>
      <c r="E7" s="554"/>
      <c r="F7" s="337"/>
      <c r="G7" s="337"/>
      <c r="H7" s="337"/>
      <c r="I7" s="337"/>
      <c r="J7" s="337"/>
      <c r="K7" s="337"/>
      <c r="L7" s="337"/>
      <c r="M7" s="337"/>
      <c r="N7" s="337"/>
      <c r="O7" s="337"/>
      <c r="P7" s="337"/>
    </row>
    <row r="8" spans="1:16" ht="28.5">
      <c r="A8" s="341" t="s">
        <v>44</v>
      </c>
      <c r="B8" s="342" t="s">
        <v>45</v>
      </c>
      <c r="C8" s="342" t="s">
        <v>46</v>
      </c>
      <c r="D8" s="342" t="s">
        <v>47</v>
      </c>
      <c r="E8" s="342" t="s">
        <v>48</v>
      </c>
      <c r="F8" s="337"/>
      <c r="G8" s="337"/>
      <c r="H8" s="337"/>
      <c r="I8" s="337"/>
      <c r="J8" s="337"/>
      <c r="K8" s="337"/>
      <c r="L8" s="337"/>
      <c r="M8" s="337"/>
      <c r="N8" s="337"/>
      <c r="O8" s="337"/>
      <c r="P8" s="337"/>
    </row>
    <row r="9" spans="1:16">
      <c r="A9" s="343" t="s">
        <v>49</v>
      </c>
      <c r="B9" s="344"/>
      <c r="C9" s="344"/>
      <c r="D9" s="344"/>
      <c r="E9" s="344"/>
      <c r="F9" s="337"/>
      <c r="G9" s="337"/>
      <c r="H9" s="337"/>
      <c r="I9" s="337"/>
      <c r="J9" s="337"/>
      <c r="K9" s="337"/>
      <c r="L9" s="337"/>
      <c r="M9" s="337"/>
      <c r="N9" s="337"/>
      <c r="O9" s="337"/>
      <c r="P9" s="337"/>
    </row>
    <row r="10" spans="1:16" ht="27.95" customHeight="1">
      <c r="A10" s="345" t="s">
        <v>50</v>
      </c>
      <c r="B10" s="346" t="s">
        <v>51</v>
      </c>
      <c r="C10" s="347" t="s">
        <v>52</v>
      </c>
      <c r="D10" s="347" t="s">
        <v>24</v>
      </c>
      <c r="E10" s="422"/>
      <c r="F10" s="337"/>
      <c r="G10" s="337"/>
      <c r="H10" s="337"/>
      <c r="I10" s="337"/>
      <c r="J10" s="337"/>
      <c r="K10" s="337"/>
      <c r="L10" s="337"/>
      <c r="M10" s="337"/>
      <c r="N10" s="337"/>
      <c r="O10" s="337"/>
      <c r="P10" s="337"/>
    </row>
    <row r="11" spans="1:16" ht="16.5" customHeight="1">
      <c r="A11" s="345" t="s">
        <v>53</v>
      </c>
      <c r="B11" s="346" t="s">
        <v>54</v>
      </c>
      <c r="C11" s="347" t="s">
        <v>52</v>
      </c>
      <c r="D11" s="347" t="s">
        <v>24</v>
      </c>
      <c r="E11" s="422"/>
      <c r="F11" s="337"/>
      <c r="G11" s="337"/>
      <c r="H11" s="337"/>
      <c r="I11" s="337"/>
      <c r="J11" s="337"/>
      <c r="K11" s="337"/>
      <c r="L11" s="337"/>
      <c r="M11" s="337"/>
      <c r="N11" s="337"/>
      <c r="O11" s="337"/>
      <c r="P11" s="337"/>
    </row>
    <row r="12" spans="1:16" ht="18" customHeight="1">
      <c r="A12" s="345" t="s">
        <v>55</v>
      </c>
      <c r="B12" s="346" t="s">
        <v>56</v>
      </c>
      <c r="C12" s="347" t="s">
        <v>52</v>
      </c>
      <c r="D12" s="347" t="s">
        <v>24</v>
      </c>
      <c r="E12" s="422"/>
      <c r="F12" s="337"/>
      <c r="G12" s="337"/>
      <c r="H12" s="337"/>
      <c r="I12" s="337"/>
      <c r="J12" s="337"/>
      <c r="K12" s="337"/>
      <c r="L12" s="337"/>
      <c r="M12" s="337"/>
      <c r="N12" s="337"/>
      <c r="O12" s="337"/>
      <c r="P12" s="337"/>
    </row>
    <row r="13" spans="1:16" ht="39" customHeight="1">
      <c r="A13" s="345" t="s">
        <v>57</v>
      </c>
      <c r="B13" s="346" t="s">
        <v>58</v>
      </c>
      <c r="C13" s="347" t="s">
        <v>52</v>
      </c>
      <c r="D13" s="347" t="s">
        <v>24</v>
      </c>
      <c r="E13" s="422"/>
      <c r="F13" s="337"/>
      <c r="G13" s="337"/>
      <c r="H13" s="337"/>
      <c r="I13" s="337"/>
      <c r="J13" s="337"/>
      <c r="K13" s="337"/>
      <c r="L13" s="337"/>
      <c r="M13" s="337"/>
      <c r="N13" s="337"/>
      <c r="O13" s="337"/>
      <c r="P13" s="337"/>
    </row>
    <row r="14" spans="1:16" ht="25.5" customHeight="1">
      <c r="A14" s="469" t="s">
        <v>59</v>
      </c>
      <c r="B14" s="470"/>
      <c r="C14" s="348" t="s">
        <v>39</v>
      </c>
      <c r="D14" s="348" t="s">
        <v>24</v>
      </c>
      <c r="E14" s="346" t="s">
        <v>39</v>
      </c>
      <c r="F14" s="337"/>
      <c r="G14" s="337"/>
      <c r="H14" s="337"/>
      <c r="I14" s="337"/>
      <c r="J14" s="337"/>
      <c r="K14" s="337"/>
      <c r="L14" s="337"/>
      <c r="M14" s="337"/>
      <c r="N14" s="337"/>
      <c r="O14" s="337"/>
      <c r="P14" s="337"/>
    </row>
    <row r="15" spans="1:16">
      <c r="A15" s="345" t="s">
        <v>60</v>
      </c>
      <c r="B15" s="346" t="s">
        <v>61</v>
      </c>
      <c r="C15" s="347" t="s">
        <v>52</v>
      </c>
      <c r="D15" s="347" t="s">
        <v>24</v>
      </c>
      <c r="E15" s="346" t="s">
        <v>39</v>
      </c>
      <c r="F15" s="337"/>
      <c r="G15" s="337"/>
      <c r="H15" s="337"/>
      <c r="I15" s="337"/>
      <c r="J15" s="337"/>
      <c r="K15" s="337"/>
      <c r="L15" s="337"/>
      <c r="M15" s="337"/>
      <c r="N15" s="337"/>
      <c r="O15" s="337"/>
      <c r="P15" s="337"/>
    </row>
    <row r="16" spans="1:16">
      <c r="A16" s="345" t="s">
        <v>62</v>
      </c>
      <c r="B16" s="346" t="s">
        <v>63</v>
      </c>
      <c r="C16" s="347" t="s">
        <v>52</v>
      </c>
      <c r="D16" s="347" t="s">
        <v>24</v>
      </c>
      <c r="E16" s="346" t="s">
        <v>39</v>
      </c>
      <c r="F16" s="337"/>
      <c r="G16" s="337"/>
      <c r="H16" s="337"/>
      <c r="I16" s="337"/>
      <c r="J16" s="337"/>
      <c r="K16" s="337"/>
      <c r="L16" s="337"/>
      <c r="M16" s="337"/>
      <c r="N16" s="337"/>
      <c r="O16" s="337"/>
      <c r="P16" s="337"/>
    </row>
    <row r="17" spans="1:16">
      <c r="A17" s="345" t="s">
        <v>64</v>
      </c>
      <c r="B17" s="346" t="s">
        <v>65</v>
      </c>
      <c r="C17" s="348" t="s">
        <v>52</v>
      </c>
      <c r="D17" s="348" t="s">
        <v>24</v>
      </c>
      <c r="E17" s="346" t="s">
        <v>66</v>
      </c>
      <c r="F17" s="337"/>
      <c r="G17" s="337"/>
      <c r="H17" s="337"/>
      <c r="I17" s="337"/>
      <c r="J17" s="337"/>
      <c r="K17" s="337"/>
      <c r="L17" s="337"/>
      <c r="M17" s="337"/>
      <c r="N17" s="337"/>
      <c r="O17" s="337"/>
      <c r="P17" s="337"/>
    </row>
    <row r="18" spans="1:16">
      <c r="A18" s="345" t="s">
        <v>67</v>
      </c>
      <c r="B18" s="346" t="s">
        <v>68</v>
      </c>
      <c r="C18" s="348" t="s">
        <v>52</v>
      </c>
      <c r="D18" s="348" t="s">
        <v>24</v>
      </c>
      <c r="E18" s="346" t="s">
        <v>66</v>
      </c>
      <c r="F18" s="337"/>
      <c r="G18" s="337"/>
      <c r="H18" s="337"/>
      <c r="I18" s="337"/>
      <c r="J18" s="337"/>
      <c r="K18" s="337"/>
      <c r="L18" s="337"/>
      <c r="M18" s="337"/>
      <c r="N18" s="337"/>
      <c r="O18" s="337"/>
      <c r="P18" s="337"/>
    </row>
    <row r="19" spans="1:16">
      <c r="A19" s="345" t="s">
        <v>69</v>
      </c>
      <c r="B19" s="346" t="s">
        <v>70</v>
      </c>
      <c r="C19" s="347" t="s">
        <v>52</v>
      </c>
      <c r="D19" s="347" t="s">
        <v>24</v>
      </c>
      <c r="E19" s="346" t="s">
        <v>39</v>
      </c>
      <c r="F19" s="337"/>
      <c r="G19" s="337"/>
      <c r="H19" s="337"/>
      <c r="I19" s="337"/>
      <c r="J19" s="337"/>
      <c r="K19" s="337"/>
      <c r="L19" s="337"/>
      <c r="M19" s="337"/>
      <c r="N19" s="337"/>
      <c r="O19" s="337"/>
      <c r="P19" s="337"/>
    </row>
    <row r="20" spans="1:16">
      <c r="A20" s="345" t="s">
        <v>71</v>
      </c>
      <c r="B20" s="346" t="s">
        <v>72</v>
      </c>
      <c r="C20" s="347" t="s">
        <v>52</v>
      </c>
      <c r="D20" s="347" t="s">
        <v>24</v>
      </c>
      <c r="E20" s="346" t="s">
        <v>39</v>
      </c>
      <c r="F20" s="337"/>
      <c r="G20" s="337"/>
      <c r="H20" s="337"/>
      <c r="I20" s="337"/>
      <c r="J20" s="337"/>
      <c r="K20" s="337"/>
      <c r="L20" s="337"/>
      <c r="M20" s="337"/>
      <c r="N20" s="337"/>
      <c r="O20" s="337"/>
      <c r="P20" s="337"/>
    </row>
    <row r="21" spans="1:16">
      <c r="A21" s="345" t="s">
        <v>73</v>
      </c>
      <c r="B21" s="346" t="s">
        <v>74</v>
      </c>
      <c r="C21" s="347" t="s">
        <v>52</v>
      </c>
      <c r="D21" s="347" t="s">
        <v>24</v>
      </c>
      <c r="E21" s="346" t="s">
        <v>39</v>
      </c>
      <c r="F21" s="337"/>
      <c r="G21" s="337"/>
      <c r="H21" s="337"/>
      <c r="I21" s="337"/>
      <c r="J21" s="337"/>
      <c r="K21" s="337"/>
      <c r="L21" s="337"/>
      <c r="M21" s="337"/>
      <c r="N21" s="337"/>
      <c r="O21" s="337"/>
      <c r="P21" s="337"/>
    </row>
    <row r="22" spans="1:16">
      <c r="A22" s="345" t="s">
        <v>75</v>
      </c>
      <c r="B22" s="346" t="s">
        <v>76</v>
      </c>
      <c r="C22" s="347" t="s">
        <v>52</v>
      </c>
      <c r="D22" s="347" t="s">
        <v>24</v>
      </c>
      <c r="E22" s="346" t="s">
        <v>39</v>
      </c>
      <c r="F22" s="337"/>
      <c r="G22" s="337"/>
      <c r="H22" s="337"/>
      <c r="I22" s="337"/>
      <c r="J22" s="337"/>
      <c r="K22" s="337"/>
      <c r="L22" s="337"/>
      <c r="M22" s="337"/>
      <c r="N22" s="337"/>
      <c r="O22" s="337"/>
      <c r="P22" s="337"/>
    </row>
    <row r="23" spans="1:16">
      <c r="A23" s="345" t="s">
        <v>77</v>
      </c>
      <c r="B23" s="346" t="s">
        <v>78</v>
      </c>
      <c r="C23" s="347" t="s">
        <v>52</v>
      </c>
      <c r="D23" s="347" t="s">
        <v>24</v>
      </c>
      <c r="E23" s="346" t="s">
        <v>39</v>
      </c>
      <c r="F23" s="337"/>
      <c r="G23" s="337"/>
      <c r="H23" s="337"/>
      <c r="I23" s="337"/>
      <c r="J23" s="337"/>
      <c r="K23" s="337"/>
      <c r="L23" s="337"/>
      <c r="M23" s="337"/>
      <c r="N23" s="337"/>
      <c r="O23" s="337"/>
      <c r="P23" s="337"/>
    </row>
    <row r="24" spans="1:16">
      <c r="A24" s="345" t="s">
        <v>79</v>
      </c>
      <c r="B24" s="346" t="s">
        <v>80</v>
      </c>
      <c r="C24" s="347" t="s">
        <v>52</v>
      </c>
      <c r="D24" s="347" t="s">
        <v>24</v>
      </c>
      <c r="E24" s="346" t="s">
        <v>39</v>
      </c>
      <c r="F24" s="337"/>
      <c r="G24" s="337"/>
      <c r="H24" s="337"/>
      <c r="I24" s="337"/>
      <c r="J24" s="337"/>
      <c r="K24" s="337"/>
      <c r="L24" s="337"/>
      <c r="M24" s="337"/>
      <c r="N24" s="337"/>
      <c r="O24" s="337"/>
      <c r="P24" s="337"/>
    </row>
    <row r="25" spans="1:16">
      <c r="A25" s="345" t="s">
        <v>81</v>
      </c>
      <c r="B25" s="346" t="s">
        <v>82</v>
      </c>
      <c r="C25" s="348" t="s">
        <v>52</v>
      </c>
      <c r="D25" s="348" t="s">
        <v>24</v>
      </c>
      <c r="E25" s="346" t="s">
        <v>66</v>
      </c>
      <c r="F25" s="337"/>
      <c r="G25" s="337"/>
      <c r="H25" s="337"/>
      <c r="I25" s="337"/>
      <c r="J25" s="337"/>
      <c r="K25" s="337"/>
      <c r="L25" s="337"/>
      <c r="M25" s="337"/>
      <c r="N25" s="337"/>
      <c r="O25" s="337"/>
      <c r="P25" s="337"/>
    </row>
    <row r="26" spans="1:16">
      <c r="A26" s="345" t="s">
        <v>83</v>
      </c>
      <c r="B26" s="346" t="s">
        <v>84</v>
      </c>
      <c r="C26" s="347" t="s">
        <v>52</v>
      </c>
      <c r="D26" s="347" t="s">
        <v>24</v>
      </c>
      <c r="E26" s="346" t="s">
        <v>85</v>
      </c>
      <c r="F26" s="337"/>
      <c r="G26" s="337"/>
      <c r="H26" s="337"/>
      <c r="I26" s="337"/>
      <c r="J26" s="337"/>
      <c r="K26" s="337"/>
      <c r="L26" s="337"/>
      <c r="M26" s="337"/>
      <c r="N26" s="337"/>
      <c r="O26" s="337"/>
      <c r="P26" s="337"/>
    </row>
    <row r="27" spans="1:16" ht="38.450000000000003">
      <c r="A27" s="345" t="s">
        <v>86</v>
      </c>
      <c r="B27" s="349" t="s">
        <v>87</v>
      </c>
      <c r="C27" s="348" t="s">
        <v>52</v>
      </c>
      <c r="D27" s="348" t="s">
        <v>24</v>
      </c>
      <c r="E27" s="349" t="s">
        <v>88</v>
      </c>
      <c r="F27" s="337"/>
      <c r="G27" s="337"/>
      <c r="H27" s="337"/>
      <c r="I27" s="337"/>
      <c r="J27" s="337"/>
      <c r="K27" s="337"/>
      <c r="L27" s="337"/>
      <c r="M27" s="337"/>
      <c r="N27" s="337"/>
      <c r="O27" s="337"/>
      <c r="P27" s="337"/>
    </row>
    <row r="28" spans="1:16" ht="113.45">
      <c r="A28" s="345" t="s">
        <v>89</v>
      </c>
      <c r="B28" s="346" t="s">
        <v>90</v>
      </c>
      <c r="C28" s="347" t="s">
        <v>52</v>
      </c>
      <c r="D28" s="347" t="s">
        <v>24</v>
      </c>
      <c r="E28" s="349" t="s">
        <v>91</v>
      </c>
      <c r="F28" s="337"/>
      <c r="G28" s="337"/>
      <c r="H28" s="337"/>
      <c r="I28" s="337"/>
      <c r="J28" s="337"/>
      <c r="K28" s="337"/>
      <c r="L28" s="337"/>
      <c r="M28" s="337"/>
      <c r="N28" s="337"/>
      <c r="O28" s="337"/>
      <c r="P28" s="337"/>
    </row>
    <row r="29" spans="1:16" ht="26.1">
      <c r="A29" s="345" t="s">
        <v>92</v>
      </c>
      <c r="B29" s="349" t="s">
        <v>93</v>
      </c>
      <c r="C29" s="347" t="s">
        <v>52</v>
      </c>
      <c r="D29" s="347" t="s">
        <v>24</v>
      </c>
      <c r="E29" s="346" t="s">
        <v>39</v>
      </c>
      <c r="F29" s="337"/>
      <c r="G29" s="337"/>
      <c r="H29" s="337"/>
      <c r="I29" s="337"/>
      <c r="J29" s="337"/>
      <c r="K29" s="337"/>
      <c r="L29" s="337"/>
      <c r="M29" s="337"/>
      <c r="N29" s="337"/>
      <c r="O29" s="337"/>
      <c r="P29" s="337"/>
    </row>
    <row r="30" spans="1:16">
      <c r="A30" s="345" t="s">
        <v>94</v>
      </c>
      <c r="B30" s="346" t="s">
        <v>95</v>
      </c>
      <c r="C30" s="347" t="s">
        <v>52</v>
      </c>
      <c r="D30" s="347" t="s">
        <v>24</v>
      </c>
      <c r="E30" s="349" t="s">
        <v>96</v>
      </c>
      <c r="F30" s="337"/>
      <c r="G30" s="337"/>
      <c r="H30" s="337"/>
      <c r="I30" s="337"/>
      <c r="J30" s="337"/>
      <c r="K30" s="337"/>
      <c r="L30" s="337"/>
      <c r="M30" s="337"/>
      <c r="N30" s="337"/>
      <c r="O30" s="337"/>
      <c r="P30" s="337"/>
    </row>
    <row r="31" spans="1:16" ht="26.1">
      <c r="A31" s="345" t="s">
        <v>97</v>
      </c>
      <c r="B31" s="346" t="s">
        <v>98</v>
      </c>
      <c r="C31" s="347" t="s">
        <v>52</v>
      </c>
      <c r="D31" s="347" t="s">
        <v>24</v>
      </c>
      <c r="E31" s="349" t="s">
        <v>99</v>
      </c>
      <c r="F31" s="337"/>
      <c r="G31" s="337"/>
      <c r="H31" s="337"/>
      <c r="I31" s="337"/>
      <c r="J31" s="337"/>
      <c r="K31" s="337"/>
      <c r="L31" s="337"/>
      <c r="M31" s="337"/>
      <c r="N31" s="337"/>
      <c r="O31" s="337"/>
      <c r="P31" s="337"/>
    </row>
    <row r="32" spans="1:16" ht="38.450000000000003">
      <c r="A32" s="345" t="s">
        <v>100</v>
      </c>
      <c r="B32" s="346" t="s">
        <v>101</v>
      </c>
      <c r="C32" s="347" t="s">
        <v>52</v>
      </c>
      <c r="D32" s="347" t="s">
        <v>24</v>
      </c>
      <c r="E32" s="349" t="s">
        <v>102</v>
      </c>
      <c r="F32" s="337"/>
      <c r="G32" s="337"/>
      <c r="H32" s="337"/>
      <c r="I32" s="337"/>
      <c r="J32" s="337"/>
      <c r="K32" s="337"/>
      <c r="L32" s="337"/>
      <c r="M32" s="337"/>
      <c r="N32" s="337"/>
      <c r="O32" s="337"/>
      <c r="P32" s="337"/>
    </row>
    <row r="33" spans="1:16" ht="29.25" customHeight="1">
      <c r="A33" s="345" t="s">
        <v>103</v>
      </c>
      <c r="B33" s="349" t="s">
        <v>104</v>
      </c>
      <c r="C33" s="347" t="s">
        <v>52</v>
      </c>
      <c r="D33" s="347" t="s">
        <v>24</v>
      </c>
      <c r="E33" s="346"/>
      <c r="F33" s="337"/>
      <c r="G33" s="337"/>
      <c r="H33" s="337"/>
      <c r="I33" s="337"/>
      <c r="J33" s="337"/>
      <c r="K33" s="337"/>
      <c r="L33" s="337"/>
      <c r="M33" s="337"/>
      <c r="N33" s="337"/>
      <c r="O33" s="337"/>
      <c r="P33" s="337"/>
    </row>
    <row r="34" spans="1:16" ht="28.5" customHeight="1">
      <c r="A34" s="345" t="s">
        <v>105</v>
      </c>
      <c r="B34" s="350" t="s">
        <v>106</v>
      </c>
      <c r="C34" s="347" t="s">
        <v>52</v>
      </c>
      <c r="D34" s="347" t="s">
        <v>24</v>
      </c>
      <c r="E34" s="349" t="s">
        <v>107</v>
      </c>
      <c r="F34" s="337"/>
      <c r="G34" s="337"/>
      <c r="H34" s="337"/>
      <c r="I34" s="337"/>
      <c r="J34" s="337"/>
      <c r="K34" s="337"/>
      <c r="L34" s="337"/>
      <c r="M34" s="337"/>
      <c r="N34" s="337"/>
      <c r="O34" s="337"/>
      <c r="P34" s="337"/>
    </row>
    <row r="35" spans="1:16" ht="28.5" customHeight="1">
      <c r="A35" s="345" t="s">
        <v>108</v>
      </c>
      <c r="B35" s="350" t="s">
        <v>109</v>
      </c>
      <c r="C35" s="347" t="s">
        <v>52</v>
      </c>
      <c r="D35" s="347" t="s">
        <v>36</v>
      </c>
      <c r="E35" s="346" t="s">
        <v>110</v>
      </c>
      <c r="F35" s="337"/>
      <c r="G35" s="337"/>
      <c r="H35" s="337"/>
      <c r="I35" s="337"/>
      <c r="J35" s="337"/>
      <c r="K35" s="337"/>
      <c r="L35" s="337"/>
      <c r="M35" s="337"/>
      <c r="N35" s="337"/>
      <c r="O35" s="337"/>
      <c r="P35" s="337"/>
    </row>
    <row r="36" spans="1:16" ht="28.35" customHeight="1">
      <c r="A36" s="345" t="s">
        <v>111</v>
      </c>
      <c r="B36" s="346" t="s">
        <v>112</v>
      </c>
      <c r="C36" s="347" t="s">
        <v>52</v>
      </c>
      <c r="D36" s="347" t="s">
        <v>24</v>
      </c>
      <c r="E36" s="346" t="s">
        <v>113</v>
      </c>
      <c r="F36" s="337"/>
      <c r="G36" s="337"/>
      <c r="H36" s="337"/>
      <c r="I36" s="337"/>
      <c r="J36" s="337"/>
      <c r="K36" s="337"/>
      <c r="L36" s="337"/>
      <c r="M36" s="337"/>
      <c r="N36" s="337"/>
      <c r="O36" s="337"/>
      <c r="P36" s="337"/>
    </row>
    <row r="37" spans="1:16" ht="38.450000000000003">
      <c r="A37" s="345" t="s">
        <v>114</v>
      </c>
      <c r="B37" s="346" t="s">
        <v>115</v>
      </c>
      <c r="C37" s="347" t="s">
        <v>52</v>
      </c>
      <c r="D37" s="347" t="s">
        <v>24</v>
      </c>
      <c r="E37" s="346" t="s">
        <v>116</v>
      </c>
      <c r="F37" s="337"/>
      <c r="G37" s="337"/>
      <c r="H37" s="337"/>
      <c r="I37" s="337"/>
      <c r="J37" s="337"/>
      <c r="K37" s="337"/>
      <c r="L37" s="337"/>
      <c r="M37" s="337"/>
      <c r="N37" s="337"/>
      <c r="O37" s="337"/>
      <c r="P37" s="337"/>
    </row>
    <row r="38" spans="1:16" ht="26.1">
      <c r="A38" s="345" t="s">
        <v>117</v>
      </c>
      <c r="B38" s="346" t="s">
        <v>118</v>
      </c>
      <c r="C38" s="347" t="s">
        <v>52</v>
      </c>
      <c r="D38" s="347" t="s">
        <v>24</v>
      </c>
      <c r="E38" s="346" t="s">
        <v>119</v>
      </c>
      <c r="F38" s="337"/>
      <c r="G38" s="337"/>
      <c r="H38" s="337"/>
      <c r="I38" s="337"/>
      <c r="J38" s="337"/>
      <c r="K38" s="337"/>
      <c r="L38" s="337"/>
      <c r="M38" s="337"/>
      <c r="N38" s="337"/>
      <c r="O38" s="337"/>
      <c r="P38" s="337"/>
    </row>
    <row r="39" spans="1:16" ht="27.75" customHeight="1">
      <c r="A39" s="345" t="s">
        <v>120</v>
      </c>
      <c r="B39" s="346" t="s">
        <v>121</v>
      </c>
      <c r="C39" s="347" t="s">
        <v>52</v>
      </c>
      <c r="D39" s="347" t="s">
        <v>24</v>
      </c>
      <c r="E39" s="346" t="s">
        <v>122</v>
      </c>
      <c r="F39" s="337"/>
      <c r="G39" s="337"/>
      <c r="H39" s="337"/>
      <c r="I39" s="337"/>
      <c r="J39" s="337"/>
      <c r="K39" s="337"/>
      <c r="L39" s="337"/>
      <c r="M39" s="337"/>
      <c r="N39" s="337"/>
      <c r="O39" s="337"/>
      <c r="P39" s="337"/>
    </row>
    <row r="40" spans="1:16" ht="15" customHeight="1">
      <c r="A40" s="343" t="s">
        <v>123</v>
      </c>
      <c r="B40" s="344"/>
      <c r="C40" s="344"/>
      <c r="D40" s="344"/>
      <c r="E40" s="344"/>
      <c r="F40" s="337"/>
      <c r="G40" s="337"/>
      <c r="H40" s="337"/>
      <c r="I40" s="337"/>
      <c r="J40" s="337"/>
      <c r="K40" s="337"/>
      <c r="L40" s="337"/>
      <c r="M40" s="337"/>
      <c r="N40" s="337"/>
      <c r="O40" s="337"/>
      <c r="P40" s="337"/>
    </row>
    <row r="41" spans="1:16" ht="26.1">
      <c r="A41" s="351" t="s">
        <v>124</v>
      </c>
      <c r="B41" s="352" t="s">
        <v>125</v>
      </c>
      <c r="C41" s="353" t="s">
        <v>52</v>
      </c>
      <c r="D41" s="353" t="s">
        <v>24</v>
      </c>
      <c r="E41" s="346" t="s">
        <v>126</v>
      </c>
      <c r="F41" s="337"/>
      <c r="G41" s="337"/>
      <c r="H41" s="337"/>
      <c r="I41" s="337"/>
      <c r="J41" s="337"/>
      <c r="K41" s="337"/>
      <c r="L41" s="337"/>
      <c r="M41" s="337"/>
      <c r="N41" s="337"/>
      <c r="O41" s="337"/>
      <c r="P41" s="337"/>
    </row>
    <row r="42" spans="1:16" ht="38.450000000000003">
      <c r="A42" s="354" t="s">
        <v>127</v>
      </c>
      <c r="B42" s="355" t="s">
        <v>128</v>
      </c>
      <c r="C42" s="356" t="s">
        <v>129</v>
      </c>
      <c r="D42" s="356" t="s">
        <v>24</v>
      </c>
      <c r="E42" s="346" t="s">
        <v>130</v>
      </c>
      <c r="F42" s="337"/>
      <c r="G42" s="337"/>
      <c r="H42" s="337"/>
      <c r="I42" s="337"/>
      <c r="J42" s="337"/>
      <c r="K42" s="337"/>
      <c r="L42" s="337"/>
      <c r="M42" s="337"/>
      <c r="N42" s="337"/>
      <c r="O42" s="337"/>
      <c r="P42" s="337"/>
    </row>
    <row r="43" spans="1:16" ht="63.6">
      <c r="A43" s="357" t="s">
        <v>131</v>
      </c>
      <c r="B43" s="358" t="s">
        <v>132</v>
      </c>
      <c r="C43" s="359" t="s">
        <v>129</v>
      </c>
      <c r="D43" s="359" t="s">
        <v>24</v>
      </c>
      <c r="E43" s="346" t="s">
        <v>133</v>
      </c>
      <c r="F43" s="337"/>
      <c r="G43" s="337"/>
      <c r="H43" s="337"/>
      <c r="I43" s="337"/>
      <c r="J43" s="337"/>
      <c r="K43" s="337"/>
      <c r="L43" s="337"/>
      <c r="M43" s="337"/>
      <c r="N43" s="337"/>
      <c r="O43" s="337"/>
      <c r="P43" s="337"/>
    </row>
    <row r="44" spans="1:16" ht="38.450000000000003">
      <c r="A44" s="357" t="s">
        <v>134</v>
      </c>
      <c r="B44" s="358" t="s">
        <v>135</v>
      </c>
      <c r="C44" s="359" t="s">
        <v>129</v>
      </c>
      <c r="D44" s="359" t="s">
        <v>24</v>
      </c>
      <c r="E44" s="346" t="s">
        <v>136</v>
      </c>
      <c r="F44" s="337"/>
      <c r="G44" s="337"/>
      <c r="H44" s="337"/>
      <c r="I44" s="337"/>
      <c r="J44" s="337"/>
      <c r="K44" s="337"/>
      <c r="L44" s="337"/>
      <c r="M44" s="337"/>
      <c r="N44" s="337"/>
      <c r="O44" s="337"/>
      <c r="P44" s="337"/>
    </row>
    <row r="45" spans="1:16" ht="51">
      <c r="A45" s="357" t="s">
        <v>137</v>
      </c>
      <c r="B45" s="358" t="s">
        <v>138</v>
      </c>
      <c r="C45" s="359" t="s">
        <v>129</v>
      </c>
      <c r="D45" s="359" t="s">
        <v>24</v>
      </c>
      <c r="E45" s="346" t="s">
        <v>139</v>
      </c>
      <c r="F45" s="337"/>
      <c r="G45" s="337"/>
      <c r="H45" s="337"/>
      <c r="I45" s="337"/>
      <c r="J45" s="337"/>
      <c r="K45" s="337"/>
      <c r="L45" s="337"/>
      <c r="M45" s="337"/>
      <c r="N45" s="337"/>
      <c r="O45" s="337"/>
      <c r="P45" s="337"/>
    </row>
    <row r="46" spans="1:16" ht="38.450000000000003">
      <c r="A46" s="357" t="s">
        <v>140</v>
      </c>
      <c r="B46" s="358" t="s">
        <v>141</v>
      </c>
      <c r="C46" s="359" t="s">
        <v>129</v>
      </c>
      <c r="D46" s="359" t="s">
        <v>24</v>
      </c>
      <c r="E46" s="346" t="s">
        <v>142</v>
      </c>
      <c r="F46" s="337"/>
      <c r="G46" s="337"/>
      <c r="H46" s="337"/>
      <c r="I46" s="337"/>
      <c r="J46" s="337"/>
      <c r="K46" s="337"/>
      <c r="L46" s="337"/>
      <c r="M46" s="337"/>
      <c r="N46" s="337"/>
      <c r="O46" s="337"/>
      <c r="P46" s="337"/>
    </row>
    <row r="47" spans="1:16" ht="51">
      <c r="A47" s="357" t="s">
        <v>143</v>
      </c>
      <c r="B47" s="358" t="s">
        <v>144</v>
      </c>
      <c r="C47" s="359" t="s">
        <v>129</v>
      </c>
      <c r="D47" s="359" t="s">
        <v>24</v>
      </c>
      <c r="E47" s="346" t="s">
        <v>145</v>
      </c>
      <c r="F47" s="337"/>
      <c r="G47" s="337"/>
      <c r="H47" s="337"/>
      <c r="I47" s="337"/>
      <c r="J47" s="337"/>
      <c r="K47" s="337"/>
      <c r="L47" s="337"/>
      <c r="M47" s="337"/>
      <c r="N47" s="337"/>
      <c r="O47" s="337"/>
      <c r="P47" s="337"/>
    </row>
    <row r="48" spans="1:16" ht="38.450000000000003">
      <c r="A48" s="357" t="s">
        <v>146</v>
      </c>
      <c r="B48" s="358" t="s">
        <v>147</v>
      </c>
      <c r="C48" s="359" t="s">
        <v>129</v>
      </c>
      <c r="D48" s="359" t="s">
        <v>24</v>
      </c>
      <c r="E48" s="346" t="s">
        <v>142</v>
      </c>
      <c r="F48" s="337"/>
      <c r="G48" s="337"/>
      <c r="H48" s="337"/>
      <c r="I48" s="337"/>
      <c r="J48" s="337"/>
      <c r="K48" s="337"/>
      <c r="L48" s="337"/>
      <c r="M48" s="337"/>
      <c r="N48" s="337"/>
      <c r="O48" s="337"/>
      <c r="P48" s="337"/>
    </row>
    <row r="49" spans="1:16" ht="26.1">
      <c r="A49" s="357" t="s">
        <v>148</v>
      </c>
      <c r="B49" s="358" t="s">
        <v>149</v>
      </c>
      <c r="C49" s="359" t="s">
        <v>129</v>
      </c>
      <c r="D49" s="359" t="s">
        <v>24</v>
      </c>
      <c r="E49" s="346" t="s">
        <v>39</v>
      </c>
      <c r="F49" s="337"/>
      <c r="G49" s="337"/>
      <c r="H49" s="337"/>
      <c r="I49" s="337"/>
      <c r="J49" s="337"/>
      <c r="K49" s="337"/>
      <c r="L49" s="337"/>
      <c r="M49" s="337"/>
      <c r="N49" s="337"/>
      <c r="O49" s="337"/>
      <c r="P49" s="337"/>
    </row>
    <row r="50" spans="1:16">
      <c r="A50" s="357" t="s">
        <v>150</v>
      </c>
      <c r="B50" s="358" t="s">
        <v>151</v>
      </c>
      <c r="C50" s="359" t="s">
        <v>129</v>
      </c>
      <c r="D50" s="359" t="s">
        <v>24</v>
      </c>
      <c r="E50" s="346" t="s">
        <v>39</v>
      </c>
      <c r="F50" s="337"/>
      <c r="G50" s="337"/>
      <c r="H50" s="337"/>
      <c r="I50" s="337"/>
      <c r="J50" s="337"/>
      <c r="K50" s="337"/>
      <c r="L50" s="337"/>
      <c r="M50" s="337"/>
      <c r="N50" s="337"/>
      <c r="O50" s="337"/>
      <c r="P50" s="337"/>
    </row>
    <row r="51" spans="1:16">
      <c r="A51" s="357" t="s">
        <v>152</v>
      </c>
      <c r="B51" s="358" t="s">
        <v>153</v>
      </c>
      <c r="C51" s="359" t="s">
        <v>129</v>
      </c>
      <c r="D51" s="359" t="s">
        <v>24</v>
      </c>
      <c r="E51" s="346" t="s">
        <v>39</v>
      </c>
      <c r="F51" s="337"/>
      <c r="G51" s="337"/>
      <c r="H51" s="337"/>
      <c r="I51" s="337"/>
      <c r="J51" s="337"/>
      <c r="K51" s="337"/>
      <c r="L51" s="337"/>
      <c r="M51" s="337"/>
      <c r="N51" s="337"/>
      <c r="O51" s="337"/>
      <c r="P51" s="337"/>
    </row>
    <row r="52" spans="1:16">
      <c r="A52" s="357" t="s">
        <v>154</v>
      </c>
      <c r="B52" s="358" t="s">
        <v>155</v>
      </c>
      <c r="C52" s="359" t="s">
        <v>129</v>
      </c>
      <c r="D52" s="359" t="s">
        <v>24</v>
      </c>
      <c r="E52" s="346" t="s">
        <v>39</v>
      </c>
      <c r="F52" s="337"/>
      <c r="G52" s="337"/>
      <c r="H52" s="337"/>
      <c r="I52" s="337"/>
      <c r="J52" s="337"/>
      <c r="K52" s="337"/>
      <c r="L52" s="337"/>
      <c r="M52" s="337"/>
      <c r="N52" s="337"/>
      <c r="O52" s="337"/>
      <c r="P52" s="337"/>
    </row>
    <row r="53" spans="1:16" ht="26.1">
      <c r="A53" s="357" t="s">
        <v>156</v>
      </c>
      <c r="B53" s="358" t="s">
        <v>157</v>
      </c>
      <c r="C53" s="359" t="s">
        <v>129</v>
      </c>
      <c r="D53" s="359" t="s">
        <v>24</v>
      </c>
      <c r="E53" s="349" t="s">
        <v>39</v>
      </c>
      <c r="F53" s="337"/>
      <c r="G53" s="337"/>
      <c r="H53" s="337"/>
      <c r="I53" s="337"/>
      <c r="J53" s="337"/>
      <c r="K53" s="337"/>
      <c r="L53" s="337"/>
      <c r="M53" s="337"/>
      <c r="N53" s="337"/>
      <c r="O53" s="337"/>
      <c r="P53" s="337"/>
    </row>
    <row r="54" spans="1:16" ht="26.1">
      <c r="A54" s="357" t="s">
        <v>158</v>
      </c>
      <c r="B54" s="358" t="s">
        <v>159</v>
      </c>
      <c r="C54" s="359" t="s">
        <v>129</v>
      </c>
      <c r="D54" s="359" t="s">
        <v>24</v>
      </c>
      <c r="E54" s="349" t="s">
        <v>160</v>
      </c>
      <c r="F54" s="337"/>
      <c r="G54" s="337"/>
      <c r="H54" s="337"/>
      <c r="I54" s="337"/>
      <c r="J54" s="337"/>
      <c r="K54" s="337"/>
      <c r="L54" s="337"/>
      <c r="M54" s="337"/>
      <c r="N54" s="337"/>
      <c r="O54" s="337"/>
      <c r="P54" s="337"/>
    </row>
    <row r="55" spans="1:16">
      <c r="A55" s="357" t="s">
        <v>161</v>
      </c>
      <c r="B55" s="358" t="s">
        <v>162</v>
      </c>
      <c r="C55" s="359" t="s">
        <v>129</v>
      </c>
      <c r="D55" s="359" t="s">
        <v>24</v>
      </c>
      <c r="E55" s="349" t="s">
        <v>39</v>
      </c>
      <c r="F55" s="337"/>
      <c r="G55" s="337"/>
      <c r="H55" s="337"/>
      <c r="I55" s="337"/>
      <c r="J55" s="337"/>
      <c r="K55" s="337"/>
      <c r="L55" s="337"/>
      <c r="M55" s="337"/>
      <c r="N55" s="337"/>
      <c r="O55" s="337"/>
      <c r="P55" s="337"/>
    </row>
    <row r="56" spans="1:16" ht="26.1">
      <c r="A56" s="357" t="s">
        <v>163</v>
      </c>
      <c r="B56" s="358" t="s">
        <v>164</v>
      </c>
      <c r="C56" s="359" t="s">
        <v>129</v>
      </c>
      <c r="D56" s="359" t="s">
        <v>24</v>
      </c>
      <c r="E56" s="349" t="s">
        <v>39</v>
      </c>
      <c r="F56" s="337"/>
      <c r="G56" s="337"/>
      <c r="H56" s="337"/>
      <c r="I56" s="337"/>
      <c r="J56" s="337"/>
      <c r="K56" s="337"/>
      <c r="L56" s="337"/>
      <c r="M56" s="337"/>
      <c r="N56" s="337"/>
      <c r="O56" s="337"/>
      <c r="P56" s="337"/>
    </row>
    <row r="57" spans="1:16" ht="28.7" customHeight="1">
      <c r="A57" s="357" t="s">
        <v>165</v>
      </c>
      <c r="B57" s="358" t="s">
        <v>166</v>
      </c>
      <c r="C57" s="359" t="s">
        <v>129</v>
      </c>
      <c r="D57" s="359" t="s">
        <v>24</v>
      </c>
      <c r="E57" s="349" t="s">
        <v>39</v>
      </c>
      <c r="F57" s="337"/>
      <c r="G57" s="337"/>
      <c r="H57" s="337"/>
      <c r="I57" s="337"/>
      <c r="J57" s="337"/>
      <c r="K57" s="337"/>
      <c r="L57" s="337"/>
      <c r="M57" s="337"/>
      <c r="N57" s="337"/>
      <c r="O57" s="337"/>
      <c r="P57" s="337"/>
    </row>
    <row r="58" spans="1:16" ht="36.75" customHeight="1">
      <c r="A58" s="357" t="s">
        <v>167</v>
      </c>
      <c r="B58" s="358" t="s">
        <v>168</v>
      </c>
      <c r="C58" s="359" t="s">
        <v>129</v>
      </c>
      <c r="D58" s="359" t="s">
        <v>24</v>
      </c>
      <c r="E58" s="422" t="s">
        <v>39</v>
      </c>
      <c r="F58" s="337"/>
      <c r="G58" s="337"/>
      <c r="H58" s="337"/>
      <c r="I58" s="337"/>
      <c r="J58" s="337"/>
      <c r="K58" s="337"/>
      <c r="L58" s="337"/>
      <c r="M58" s="337"/>
      <c r="N58" s="337"/>
      <c r="O58" s="337"/>
      <c r="P58" s="337"/>
    </row>
    <row r="59" spans="1:16" ht="37.5" customHeight="1">
      <c r="A59" s="357" t="s">
        <v>169</v>
      </c>
      <c r="B59" s="358" t="s">
        <v>170</v>
      </c>
      <c r="C59" s="359" t="s">
        <v>129</v>
      </c>
      <c r="D59" s="359" t="s">
        <v>24</v>
      </c>
      <c r="E59" s="349" t="s">
        <v>39</v>
      </c>
      <c r="F59" s="337"/>
      <c r="G59" s="337"/>
      <c r="H59" s="337"/>
      <c r="I59" s="337"/>
      <c r="J59" s="337"/>
      <c r="K59" s="337"/>
      <c r="L59" s="337"/>
      <c r="M59" s="337"/>
      <c r="N59" s="337"/>
      <c r="O59" s="337"/>
      <c r="P59" s="337"/>
    </row>
    <row r="60" spans="1:16" ht="38.450000000000003">
      <c r="A60" s="357" t="s">
        <v>171</v>
      </c>
      <c r="B60" s="358" t="s">
        <v>172</v>
      </c>
      <c r="C60" s="359" t="s">
        <v>129</v>
      </c>
      <c r="D60" s="359" t="s">
        <v>24</v>
      </c>
      <c r="E60" s="349" t="s">
        <v>39</v>
      </c>
      <c r="F60" s="337"/>
      <c r="G60" s="337"/>
      <c r="H60" s="337"/>
      <c r="I60" s="337"/>
      <c r="J60" s="337"/>
      <c r="K60" s="337"/>
      <c r="L60" s="337"/>
      <c r="M60" s="337"/>
      <c r="N60" s="337"/>
      <c r="O60" s="337"/>
      <c r="P60" s="337"/>
    </row>
    <row r="61" spans="1:16" ht="26.1">
      <c r="A61" s="357" t="s">
        <v>173</v>
      </c>
      <c r="B61" s="358" t="s">
        <v>174</v>
      </c>
      <c r="C61" s="359" t="s">
        <v>129</v>
      </c>
      <c r="D61" s="359" t="s">
        <v>24</v>
      </c>
      <c r="E61" s="349" t="s">
        <v>39</v>
      </c>
      <c r="F61" s="337"/>
      <c r="G61" s="337"/>
      <c r="H61" s="337"/>
      <c r="I61" s="337"/>
      <c r="J61" s="337"/>
      <c r="K61" s="337"/>
      <c r="L61" s="337"/>
      <c r="M61" s="337"/>
      <c r="N61" s="337"/>
      <c r="O61" s="337"/>
      <c r="P61" s="337"/>
    </row>
    <row r="62" spans="1:16" ht="26.1">
      <c r="A62" s="357" t="s">
        <v>175</v>
      </c>
      <c r="B62" s="358" t="s">
        <v>176</v>
      </c>
      <c r="C62" s="359" t="s">
        <v>129</v>
      </c>
      <c r="D62" s="359" t="s">
        <v>24</v>
      </c>
      <c r="E62" s="349" t="s">
        <v>39</v>
      </c>
      <c r="F62" s="337"/>
      <c r="G62" s="337"/>
      <c r="H62" s="337"/>
      <c r="I62" s="337"/>
      <c r="J62" s="337"/>
      <c r="K62" s="337"/>
      <c r="L62" s="337"/>
      <c r="M62" s="337"/>
      <c r="N62" s="337"/>
      <c r="O62" s="337"/>
      <c r="P62" s="337"/>
    </row>
    <row r="63" spans="1:16" ht="38.450000000000003">
      <c r="A63" s="357" t="s">
        <v>177</v>
      </c>
      <c r="B63" s="360" t="s">
        <v>178</v>
      </c>
      <c r="C63" s="359" t="s">
        <v>129</v>
      </c>
      <c r="D63" s="359" t="s">
        <v>24</v>
      </c>
      <c r="E63" s="346" t="s">
        <v>179</v>
      </c>
      <c r="F63" s="337"/>
      <c r="G63" s="337"/>
      <c r="H63" s="337"/>
      <c r="I63" s="337"/>
      <c r="J63" s="337"/>
      <c r="K63" s="337"/>
      <c r="L63" s="337"/>
      <c r="M63" s="337"/>
      <c r="N63" s="337"/>
      <c r="O63" s="337"/>
      <c r="P63" s="337"/>
    </row>
    <row r="64" spans="1:16" ht="27" customHeight="1">
      <c r="A64" s="357" t="s">
        <v>180</v>
      </c>
      <c r="B64" s="360" t="s">
        <v>181</v>
      </c>
      <c r="C64" s="359" t="s">
        <v>129</v>
      </c>
      <c r="D64" s="359" t="s">
        <v>24</v>
      </c>
      <c r="E64" s="349" t="s">
        <v>39</v>
      </c>
      <c r="F64" s="337"/>
      <c r="G64" s="337"/>
      <c r="H64" s="337"/>
      <c r="I64" s="337"/>
      <c r="J64" s="337"/>
      <c r="K64" s="337"/>
      <c r="L64" s="337"/>
      <c r="M64" s="337"/>
      <c r="N64" s="337"/>
      <c r="O64" s="337"/>
      <c r="P64" s="337"/>
    </row>
    <row r="65" spans="1:16" ht="26.1">
      <c r="A65" s="357" t="s">
        <v>182</v>
      </c>
      <c r="B65" s="360" t="s">
        <v>183</v>
      </c>
      <c r="C65" s="359" t="s">
        <v>129</v>
      </c>
      <c r="D65" s="359" t="s">
        <v>24</v>
      </c>
      <c r="E65" s="349" t="s">
        <v>39</v>
      </c>
      <c r="F65" s="337"/>
      <c r="G65" s="337"/>
      <c r="H65" s="337"/>
      <c r="I65" s="337"/>
      <c r="J65" s="337"/>
      <c r="K65" s="337"/>
      <c r="L65" s="337"/>
      <c r="M65" s="337"/>
      <c r="N65" s="337"/>
      <c r="O65" s="337"/>
      <c r="P65" s="337"/>
    </row>
    <row r="66" spans="1:16" ht="26.1">
      <c r="A66" s="357" t="s">
        <v>184</v>
      </c>
      <c r="B66" s="360" t="s">
        <v>185</v>
      </c>
      <c r="C66" s="359" t="s">
        <v>129</v>
      </c>
      <c r="D66" s="359" t="s">
        <v>24</v>
      </c>
      <c r="E66" s="349" t="s">
        <v>39</v>
      </c>
      <c r="F66" s="337"/>
      <c r="G66" s="337"/>
      <c r="H66" s="337"/>
      <c r="I66" s="337"/>
      <c r="J66" s="337"/>
      <c r="K66" s="337"/>
      <c r="L66" s="337"/>
      <c r="M66" s="337"/>
      <c r="N66" s="337"/>
      <c r="O66" s="337"/>
      <c r="P66" s="337"/>
    </row>
    <row r="67" spans="1:16" ht="18" customHeight="1">
      <c r="A67" s="357" t="s">
        <v>186</v>
      </c>
      <c r="B67" s="360" t="s">
        <v>187</v>
      </c>
      <c r="C67" s="359" t="s">
        <v>129</v>
      </c>
      <c r="D67" s="359" t="s">
        <v>24</v>
      </c>
      <c r="E67" s="349" t="s">
        <v>39</v>
      </c>
      <c r="F67" s="337"/>
      <c r="G67" s="337"/>
      <c r="H67" s="337"/>
      <c r="I67" s="337"/>
      <c r="J67" s="337"/>
      <c r="K67" s="337"/>
      <c r="L67" s="337"/>
      <c r="M67" s="337"/>
      <c r="N67" s="337"/>
      <c r="O67" s="337"/>
      <c r="P67" s="337"/>
    </row>
    <row r="68" spans="1:16" ht="26.1">
      <c r="A68" s="357" t="s">
        <v>188</v>
      </c>
      <c r="B68" s="360" t="s">
        <v>189</v>
      </c>
      <c r="C68" s="359" t="s">
        <v>129</v>
      </c>
      <c r="D68" s="359" t="s">
        <v>24</v>
      </c>
      <c r="E68" s="349" t="s">
        <v>39</v>
      </c>
      <c r="F68" s="337"/>
      <c r="G68" s="337"/>
      <c r="H68" s="337"/>
      <c r="I68" s="337"/>
      <c r="J68" s="337"/>
      <c r="K68" s="337"/>
      <c r="L68" s="337"/>
      <c r="M68" s="337"/>
      <c r="N68" s="337"/>
      <c r="O68" s="337"/>
      <c r="P68" s="337"/>
    </row>
    <row r="69" spans="1:16" ht="18" customHeight="1">
      <c r="A69" s="357" t="s">
        <v>190</v>
      </c>
      <c r="B69" s="360" t="s">
        <v>191</v>
      </c>
      <c r="C69" s="359" t="s">
        <v>129</v>
      </c>
      <c r="D69" s="359" t="s">
        <v>24</v>
      </c>
      <c r="E69" s="349" t="s">
        <v>39</v>
      </c>
      <c r="F69" s="337"/>
      <c r="G69" s="337"/>
      <c r="H69" s="337"/>
      <c r="I69" s="337"/>
      <c r="J69" s="337"/>
      <c r="K69" s="337"/>
      <c r="L69" s="337"/>
      <c r="M69" s="337"/>
      <c r="N69" s="337"/>
      <c r="O69" s="337"/>
      <c r="P69" s="337"/>
    </row>
    <row r="70" spans="1:16" ht="16.5" customHeight="1">
      <c r="A70" s="357" t="s">
        <v>192</v>
      </c>
      <c r="B70" s="360" t="s">
        <v>193</v>
      </c>
      <c r="C70" s="359" t="s">
        <v>129</v>
      </c>
      <c r="D70" s="359" t="s">
        <v>24</v>
      </c>
      <c r="E70" s="349" t="s">
        <v>39</v>
      </c>
      <c r="F70" s="337"/>
      <c r="G70" s="337"/>
      <c r="H70" s="337"/>
      <c r="I70" s="337"/>
      <c r="J70" s="337"/>
      <c r="K70" s="337"/>
      <c r="L70" s="337"/>
      <c r="M70" s="337"/>
      <c r="N70" s="337"/>
      <c r="O70" s="337"/>
      <c r="P70" s="337"/>
    </row>
    <row r="71" spans="1:16">
      <c r="A71" s="357" t="s">
        <v>194</v>
      </c>
      <c r="B71" s="360" t="s">
        <v>195</v>
      </c>
      <c r="C71" s="359" t="s">
        <v>129</v>
      </c>
      <c r="D71" s="359" t="s">
        <v>24</v>
      </c>
      <c r="E71" s="422" t="s">
        <v>39</v>
      </c>
      <c r="F71" s="337"/>
      <c r="G71" s="337"/>
      <c r="H71" s="337"/>
      <c r="I71" s="337"/>
      <c r="J71" s="337"/>
      <c r="K71" s="337"/>
      <c r="L71" s="337"/>
      <c r="M71" s="337"/>
      <c r="N71" s="337"/>
      <c r="O71" s="337"/>
      <c r="P71" s="337"/>
    </row>
    <row r="72" spans="1:16" ht="213.6">
      <c r="A72" s="357" t="s">
        <v>196</v>
      </c>
      <c r="B72" s="360" t="s">
        <v>197</v>
      </c>
      <c r="C72" s="359" t="s">
        <v>129</v>
      </c>
      <c r="D72" s="359" t="s">
        <v>24</v>
      </c>
      <c r="E72" s="346" t="s">
        <v>198</v>
      </c>
      <c r="F72" s="337"/>
      <c r="G72" s="337"/>
      <c r="H72" s="337"/>
      <c r="I72" s="337"/>
      <c r="J72" s="337"/>
      <c r="K72" s="337"/>
      <c r="L72" s="337"/>
      <c r="M72" s="337"/>
      <c r="N72" s="337"/>
      <c r="O72" s="337"/>
      <c r="P72" s="337"/>
    </row>
    <row r="73" spans="1:16" ht="29.25" customHeight="1">
      <c r="A73" s="357" t="s">
        <v>199</v>
      </c>
      <c r="B73" s="360" t="s">
        <v>200</v>
      </c>
      <c r="C73" s="359" t="s">
        <v>129</v>
      </c>
      <c r="D73" s="359" t="s">
        <v>24</v>
      </c>
      <c r="E73" s="349" t="s">
        <v>39</v>
      </c>
      <c r="F73" s="337"/>
      <c r="G73" s="337"/>
      <c r="H73" s="337"/>
      <c r="I73" s="337"/>
      <c r="J73" s="337"/>
      <c r="K73" s="337"/>
      <c r="L73" s="337"/>
      <c r="M73" s="337"/>
      <c r="N73" s="337"/>
      <c r="O73" s="337"/>
      <c r="P73" s="337"/>
    </row>
    <row r="74" spans="1:16" ht="38.450000000000003">
      <c r="A74" s="357" t="s">
        <v>201</v>
      </c>
      <c r="B74" s="360" t="s">
        <v>202</v>
      </c>
      <c r="C74" s="359" t="s">
        <v>129</v>
      </c>
      <c r="D74" s="359" t="s">
        <v>24</v>
      </c>
      <c r="E74" s="349" t="s">
        <v>39</v>
      </c>
      <c r="F74" s="337"/>
      <c r="G74" s="337"/>
      <c r="H74" s="337"/>
      <c r="I74" s="337"/>
      <c r="J74" s="337"/>
      <c r="K74" s="337"/>
      <c r="L74" s="337"/>
      <c r="M74" s="337"/>
      <c r="N74" s="337"/>
      <c r="O74" s="337"/>
      <c r="P74" s="337"/>
    </row>
    <row r="75" spans="1:16">
      <c r="A75" s="361" t="s">
        <v>203</v>
      </c>
      <c r="B75" s="344"/>
      <c r="C75" s="344"/>
      <c r="D75" s="344"/>
      <c r="E75" s="344"/>
      <c r="F75" s="337"/>
      <c r="G75" s="337"/>
      <c r="H75" s="337"/>
      <c r="I75" s="337"/>
      <c r="J75" s="337"/>
      <c r="K75" s="337"/>
      <c r="L75" s="337"/>
      <c r="M75" s="337"/>
      <c r="N75" s="337"/>
      <c r="O75" s="337"/>
      <c r="P75" s="337"/>
    </row>
    <row r="76" spans="1:16" ht="23.25" customHeight="1">
      <c r="A76" s="345" t="s">
        <v>204</v>
      </c>
      <c r="B76" s="346" t="s">
        <v>205</v>
      </c>
      <c r="C76" s="347" t="s">
        <v>52</v>
      </c>
      <c r="D76" s="347" t="s">
        <v>24</v>
      </c>
      <c r="E76" s="346" t="s">
        <v>206</v>
      </c>
      <c r="F76" s="337"/>
      <c r="G76" s="337"/>
      <c r="H76" s="337"/>
      <c r="I76" s="473"/>
      <c r="J76" s="473"/>
      <c r="K76" s="473"/>
      <c r="L76" s="473"/>
      <c r="M76" s="473"/>
      <c r="N76" s="473"/>
      <c r="O76" s="473"/>
      <c r="P76" s="473"/>
    </row>
    <row r="77" spans="1:16" ht="75.95">
      <c r="A77" s="345" t="s">
        <v>207</v>
      </c>
      <c r="B77" s="346" t="s">
        <v>208</v>
      </c>
      <c r="C77" s="348" t="s">
        <v>129</v>
      </c>
      <c r="D77" s="348" t="s">
        <v>24</v>
      </c>
      <c r="E77" s="346" t="s">
        <v>209</v>
      </c>
      <c r="F77" s="337"/>
      <c r="G77" s="337"/>
      <c r="H77" s="337"/>
      <c r="I77" s="362"/>
      <c r="J77" s="362"/>
      <c r="K77" s="362"/>
      <c r="L77" s="362"/>
      <c r="M77" s="362"/>
      <c r="N77" s="362"/>
      <c r="O77" s="362"/>
      <c r="P77" s="362"/>
    </row>
    <row r="78" spans="1:16" ht="238.5">
      <c r="A78" s="345" t="s">
        <v>210</v>
      </c>
      <c r="B78" s="346" t="s">
        <v>211</v>
      </c>
      <c r="C78" s="347" t="s">
        <v>52</v>
      </c>
      <c r="D78" s="347" t="s">
        <v>24</v>
      </c>
      <c r="E78" s="346" t="s">
        <v>212</v>
      </c>
      <c r="F78" s="337"/>
      <c r="G78" s="337"/>
      <c r="H78" s="337"/>
      <c r="I78" s="362"/>
      <c r="J78" s="362"/>
      <c r="K78" s="362"/>
      <c r="L78" s="362"/>
      <c r="M78" s="362"/>
      <c r="N78" s="362"/>
      <c r="O78" s="362"/>
      <c r="P78" s="362"/>
    </row>
    <row r="79" spans="1:16" ht="24.75" customHeight="1">
      <c r="A79" s="345" t="s">
        <v>213</v>
      </c>
      <c r="B79" s="346" t="s">
        <v>214</v>
      </c>
      <c r="C79" s="347" t="s">
        <v>52</v>
      </c>
      <c r="D79" s="347" t="s">
        <v>24</v>
      </c>
      <c r="E79" s="346" t="s">
        <v>39</v>
      </c>
      <c r="F79" s="337"/>
      <c r="G79" s="337"/>
      <c r="H79" s="337"/>
      <c r="I79" s="337"/>
      <c r="J79" s="337"/>
      <c r="K79" s="337"/>
      <c r="L79" s="337"/>
      <c r="M79" s="337"/>
      <c r="N79" s="337"/>
      <c r="O79" s="337"/>
      <c r="P79" s="337"/>
    </row>
    <row r="80" spans="1:16" ht="101.1">
      <c r="A80" s="345" t="s">
        <v>215</v>
      </c>
      <c r="B80" s="346" t="s">
        <v>216</v>
      </c>
      <c r="C80" s="347" t="s">
        <v>52</v>
      </c>
      <c r="D80" s="347" t="s">
        <v>24</v>
      </c>
      <c r="E80" s="346" t="s">
        <v>217</v>
      </c>
      <c r="F80" s="337"/>
      <c r="G80" s="337"/>
      <c r="H80" s="337"/>
      <c r="I80" s="337"/>
      <c r="J80" s="337"/>
      <c r="K80" s="337"/>
      <c r="L80" s="337"/>
      <c r="M80" s="337"/>
      <c r="N80" s="337"/>
      <c r="O80" s="337"/>
      <c r="P80" s="337"/>
    </row>
    <row r="81" spans="1:16">
      <c r="A81" s="345" t="s">
        <v>218</v>
      </c>
      <c r="B81" s="346" t="s">
        <v>219</v>
      </c>
      <c r="C81" s="347" t="s">
        <v>52</v>
      </c>
      <c r="D81" s="347" t="s">
        <v>24</v>
      </c>
      <c r="E81" s="346" t="s">
        <v>220</v>
      </c>
      <c r="F81" s="337"/>
      <c r="G81" s="337"/>
      <c r="H81" s="337"/>
      <c r="I81" s="337"/>
      <c r="J81" s="337"/>
      <c r="K81" s="337"/>
      <c r="L81" s="337"/>
      <c r="M81" s="337"/>
      <c r="N81" s="337"/>
      <c r="O81" s="337"/>
      <c r="P81" s="337"/>
    </row>
    <row r="82" spans="1:16" ht="38.450000000000003">
      <c r="A82" s="345" t="s">
        <v>221</v>
      </c>
      <c r="B82" s="346" t="s">
        <v>222</v>
      </c>
      <c r="C82" s="347" t="s">
        <v>52</v>
      </c>
      <c r="D82" s="347" t="s">
        <v>24</v>
      </c>
      <c r="E82" s="346" t="s">
        <v>223</v>
      </c>
      <c r="F82" s="337"/>
      <c r="G82" s="337"/>
      <c r="H82" s="337"/>
      <c r="I82" s="337"/>
      <c r="J82" s="337"/>
      <c r="K82" s="337"/>
      <c r="L82" s="337"/>
      <c r="M82" s="337"/>
      <c r="N82" s="337"/>
      <c r="O82" s="337"/>
      <c r="P82" s="337"/>
    </row>
    <row r="83" spans="1:16" ht="13.7" customHeight="1">
      <c r="A83" s="345" t="s">
        <v>224</v>
      </c>
      <c r="B83" s="346" t="s">
        <v>225</v>
      </c>
      <c r="C83" s="347" t="s">
        <v>52</v>
      </c>
      <c r="D83" s="347" t="s">
        <v>24</v>
      </c>
      <c r="E83" s="346" t="s">
        <v>226</v>
      </c>
      <c r="F83" s="337"/>
      <c r="G83" s="337"/>
      <c r="H83" s="337"/>
      <c r="I83" s="473"/>
      <c r="J83" s="473"/>
      <c r="K83" s="473"/>
      <c r="L83" s="473"/>
      <c r="M83" s="473"/>
      <c r="N83" s="473"/>
      <c r="O83" s="473"/>
      <c r="P83" s="473"/>
    </row>
    <row r="84" spans="1:16" ht="15" customHeight="1">
      <c r="A84" s="469" t="s">
        <v>227</v>
      </c>
      <c r="B84" s="470"/>
      <c r="C84" s="348" t="s">
        <v>39</v>
      </c>
      <c r="D84" s="348" t="s">
        <v>39</v>
      </c>
      <c r="E84" s="363" t="s">
        <v>39</v>
      </c>
      <c r="F84" s="337"/>
      <c r="G84" s="337"/>
      <c r="H84" s="337"/>
      <c r="I84" s="337"/>
      <c r="J84" s="337"/>
      <c r="K84" s="337"/>
      <c r="L84" s="337"/>
      <c r="M84" s="337"/>
      <c r="N84" s="337"/>
      <c r="O84" s="337"/>
      <c r="P84" s="337"/>
    </row>
    <row r="85" spans="1:16">
      <c r="A85" s="345" t="s">
        <v>228</v>
      </c>
      <c r="B85" s="346" t="s">
        <v>229</v>
      </c>
      <c r="C85" s="347" t="s">
        <v>52</v>
      </c>
      <c r="D85" s="347" t="s">
        <v>24</v>
      </c>
      <c r="E85" s="346" t="s">
        <v>39</v>
      </c>
      <c r="F85" s="337"/>
      <c r="G85" s="337"/>
      <c r="H85" s="337"/>
      <c r="I85" s="337"/>
      <c r="J85" s="337"/>
      <c r="K85" s="337"/>
      <c r="L85" s="337"/>
      <c r="M85" s="337"/>
      <c r="N85" s="337"/>
      <c r="O85" s="337"/>
      <c r="P85" s="337"/>
    </row>
    <row r="86" spans="1:16">
      <c r="A86" s="345" t="s">
        <v>230</v>
      </c>
      <c r="B86" s="346" t="s">
        <v>231</v>
      </c>
      <c r="C86" s="347" t="s">
        <v>52</v>
      </c>
      <c r="D86" s="347" t="s">
        <v>24</v>
      </c>
      <c r="E86" s="346" t="s">
        <v>39</v>
      </c>
      <c r="F86" s="337"/>
      <c r="G86" s="337"/>
      <c r="H86" s="337"/>
      <c r="I86" s="337"/>
      <c r="J86" s="337"/>
      <c r="K86" s="337"/>
      <c r="L86" s="337"/>
      <c r="M86" s="337"/>
      <c r="N86" s="337"/>
      <c r="O86" s="337"/>
      <c r="P86" s="337"/>
    </row>
    <row r="87" spans="1:16">
      <c r="A87" s="345" t="s">
        <v>232</v>
      </c>
      <c r="B87" s="346" t="s">
        <v>233</v>
      </c>
      <c r="C87" s="347" t="s">
        <v>52</v>
      </c>
      <c r="D87" s="347" t="s">
        <v>24</v>
      </c>
      <c r="E87" s="346" t="s">
        <v>39</v>
      </c>
      <c r="F87" s="337"/>
      <c r="G87" s="337"/>
      <c r="H87" s="337"/>
      <c r="I87" s="337"/>
      <c r="J87" s="337"/>
      <c r="K87" s="337"/>
      <c r="L87" s="337"/>
      <c r="M87" s="337"/>
      <c r="N87" s="337"/>
      <c r="O87" s="337"/>
      <c r="P87" s="337"/>
    </row>
    <row r="88" spans="1:16">
      <c r="A88" s="345" t="s">
        <v>234</v>
      </c>
      <c r="B88" s="346" t="s">
        <v>235</v>
      </c>
      <c r="C88" s="347" t="s">
        <v>52</v>
      </c>
      <c r="D88" s="347" t="s">
        <v>24</v>
      </c>
      <c r="E88" s="346" t="s">
        <v>39</v>
      </c>
      <c r="F88" s="337"/>
      <c r="G88" s="337"/>
      <c r="H88" s="337"/>
      <c r="I88" s="337"/>
      <c r="J88" s="337"/>
      <c r="K88" s="337"/>
      <c r="L88" s="337"/>
      <c r="M88" s="337"/>
      <c r="N88" s="337"/>
      <c r="O88" s="337"/>
      <c r="P88" s="337"/>
    </row>
    <row r="89" spans="1:16">
      <c r="A89" s="345" t="s">
        <v>236</v>
      </c>
      <c r="B89" s="346" t="s">
        <v>237</v>
      </c>
      <c r="C89" s="347" t="s">
        <v>52</v>
      </c>
      <c r="D89" s="347" t="s">
        <v>24</v>
      </c>
      <c r="E89" s="346" t="s">
        <v>39</v>
      </c>
      <c r="F89" s="337"/>
      <c r="G89" s="337"/>
      <c r="H89" s="337"/>
      <c r="I89" s="337"/>
      <c r="J89" s="337"/>
      <c r="K89" s="337"/>
      <c r="L89" s="337"/>
      <c r="M89" s="337"/>
      <c r="N89" s="337"/>
      <c r="O89" s="337"/>
      <c r="P89" s="337"/>
    </row>
    <row r="90" spans="1:16">
      <c r="A90" s="345" t="s">
        <v>238</v>
      </c>
      <c r="B90" s="346" t="s">
        <v>239</v>
      </c>
      <c r="C90" s="347" t="s">
        <v>52</v>
      </c>
      <c r="D90" s="347" t="s">
        <v>24</v>
      </c>
      <c r="E90" s="346" t="s">
        <v>39</v>
      </c>
      <c r="F90" s="337"/>
      <c r="G90" s="337"/>
      <c r="H90" s="337"/>
      <c r="I90" s="337"/>
      <c r="J90" s="337"/>
      <c r="K90" s="337"/>
      <c r="L90" s="337"/>
      <c r="M90" s="337"/>
      <c r="N90" s="337"/>
      <c r="O90" s="337"/>
      <c r="P90" s="337"/>
    </row>
    <row r="91" spans="1:16">
      <c r="A91" s="345" t="s">
        <v>240</v>
      </c>
      <c r="B91" s="346" t="s">
        <v>241</v>
      </c>
      <c r="C91" s="347" t="s">
        <v>52</v>
      </c>
      <c r="D91" s="347" t="s">
        <v>24</v>
      </c>
      <c r="E91" s="346" t="s">
        <v>39</v>
      </c>
      <c r="F91" s="337"/>
      <c r="G91" s="337"/>
      <c r="H91" s="337"/>
      <c r="I91" s="337"/>
      <c r="J91" s="337"/>
      <c r="K91" s="337"/>
      <c r="L91" s="337"/>
      <c r="M91" s="337"/>
      <c r="N91" s="337"/>
      <c r="O91" s="337"/>
      <c r="P91" s="337"/>
    </row>
    <row r="92" spans="1:16">
      <c r="A92" s="345" t="s">
        <v>242</v>
      </c>
      <c r="B92" s="346" t="s">
        <v>243</v>
      </c>
      <c r="C92" s="347" t="s">
        <v>52</v>
      </c>
      <c r="D92" s="347" t="s">
        <v>24</v>
      </c>
      <c r="E92" s="346" t="s">
        <v>39</v>
      </c>
      <c r="F92" s="337"/>
      <c r="G92" s="337"/>
      <c r="H92" s="337"/>
      <c r="I92" s="337"/>
      <c r="J92" s="337"/>
      <c r="K92" s="337"/>
      <c r="L92" s="337"/>
      <c r="M92" s="337"/>
      <c r="N92" s="337"/>
      <c r="O92" s="337"/>
      <c r="P92" s="337"/>
    </row>
    <row r="93" spans="1:16" ht="17.25" customHeight="1">
      <c r="A93" s="345" t="s">
        <v>244</v>
      </c>
      <c r="B93" s="346" t="s">
        <v>245</v>
      </c>
      <c r="C93" s="347" t="s">
        <v>52</v>
      </c>
      <c r="D93" s="347" t="s">
        <v>24</v>
      </c>
      <c r="E93" s="346" t="s">
        <v>39</v>
      </c>
      <c r="F93" s="337"/>
      <c r="G93" s="337"/>
      <c r="H93" s="337"/>
      <c r="I93" s="337"/>
      <c r="J93" s="337"/>
      <c r="K93" s="337"/>
      <c r="L93" s="337"/>
      <c r="M93" s="337"/>
      <c r="N93" s="337"/>
      <c r="O93" s="337"/>
      <c r="P93" s="337"/>
    </row>
    <row r="94" spans="1:16" s="9" customFormat="1" ht="14.1">
      <c r="A94" s="345" t="s">
        <v>39</v>
      </c>
      <c r="B94" s="346" t="s">
        <v>246</v>
      </c>
      <c r="C94" s="347" t="s">
        <v>52</v>
      </c>
      <c r="D94" s="347" t="s">
        <v>24</v>
      </c>
      <c r="E94" s="349" t="s">
        <v>39</v>
      </c>
      <c r="F94" s="364"/>
      <c r="G94" s="364"/>
      <c r="H94" s="364"/>
      <c r="I94" s="364"/>
      <c r="J94" s="364"/>
      <c r="K94" s="364"/>
      <c r="L94" s="364"/>
      <c r="M94" s="364"/>
      <c r="N94" s="364"/>
      <c r="O94" s="364"/>
      <c r="P94" s="364"/>
    </row>
    <row r="95" spans="1:16">
      <c r="A95" s="345" t="s">
        <v>247</v>
      </c>
      <c r="B95" s="346" t="s">
        <v>248</v>
      </c>
      <c r="C95" s="347" t="s">
        <v>52</v>
      </c>
      <c r="D95" s="347" t="s">
        <v>24</v>
      </c>
      <c r="E95" s="349" t="s">
        <v>39</v>
      </c>
      <c r="F95" s="337"/>
      <c r="G95" s="337"/>
      <c r="H95" s="337"/>
      <c r="I95" s="337"/>
      <c r="J95" s="337"/>
      <c r="K95" s="337"/>
      <c r="L95" s="337"/>
      <c r="M95" s="337"/>
      <c r="N95" s="337"/>
      <c r="O95" s="337"/>
      <c r="P95" s="337"/>
    </row>
    <row r="96" spans="1:16">
      <c r="A96" s="345" t="s">
        <v>249</v>
      </c>
      <c r="B96" s="346" t="s">
        <v>250</v>
      </c>
      <c r="C96" s="347" t="s">
        <v>52</v>
      </c>
      <c r="D96" s="347" t="s">
        <v>24</v>
      </c>
      <c r="E96" s="346" t="s">
        <v>39</v>
      </c>
      <c r="F96" s="337"/>
      <c r="G96" s="337"/>
      <c r="H96" s="337"/>
      <c r="I96" s="337"/>
      <c r="J96" s="337"/>
      <c r="K96" s="337"/>
      <c r="L96" s="337"/>
      <c r="M96" s="337"/>
      <c r="N96" s="337"/>
      <c r="O96" s="337"/>
      <c r="P96" s="337"/>
    </row>
    <row r="97" spans="1:16" ht="25.5" customHeight="1">
      <c r="A97" s="469" t="s">
        <v>251</v>
      </c>
      <c r="B97" s="470"/>
      <c r="C97" s="348" t="s">
        <v>39</v>
      </c>
      <c r="D97" s="348" t="s">
        <v>39</v>
      </c>
      <c r="E97" s="363" t="s">
        <v>39</v>
      </c>
      <c r="F97" s="337"/>
      <c r="G97" s="337"/>
      <c r="H97" s="337"/>
      <c r="I97" s="337"/>
      <c r="J97" s="337"/>
      <c r="K97" s="337"/>
      <c r="L97" s="337"/>
      <c r="M97" s="337"/>
      <c r="N97" s="337"/>
      <c r="O97" s="337"/>
      <c r="P97" s="337"/>
    </row>
    <row r="98" spans="1:16">
      <c r="A98" s="345" t="s">
        <v>252</v>
      </c>
      <c r="B98" s="346" t="s">
        <v>253</v>
      </c>
      <c r="C98" s="347" t="s">
        <v>52</v>
      </c>
      <c r="D98" s="347" t="s">
        <v>24</v>
      </c>
      <c r="E98" s="346" t="s">
        <v>39</v>
      </c>
      <c r="F98" s="337"/>
      <c r="G98" s="337"/>
      <c r="H98" s="337"/>
      <c r="I98" s="337"/>
      <c r="J98" s="337"/>
      <c r="K98" s="337"/>
      <c r="L98" s="337"/>
      <c r="M98" s="337"/>
      <c r="N98" s="337"/>
      <c r="O98" s="337"/>
      <c r="P98" s="337"/>
    </row>
    <row r="99" spans="1:16">
      <c r="A99" s="345" t="s">
        <v>254</v>
      </c>
      <c r="B99" s="346" t="s">
        <v>255</v>
      </c>
      <c r="C99" s="347" t="s">
        <v>52</v>
      </c>
      <c r="D99" s="347" t="s">
        <v>24</v>
      </c>
      <c r="E99" s="346" t="s">
        <v>39</v>
      </c>
      <c r="F99" s="337"/>
      <c r="G99" s="337"/>
      <c r="H99" s="337"/>
      <c r="I99" s="337"/>
      <c r="J99" s="337"/>
      <c r="K99" s="337"/>
      <c r="L99" s="337"/>
      <c r="M99" s="337"/>
      <c r="N99" s="337"/>
      <c r="O99" s="337"/>
      <c r="P99" s="337"/>
    </row>
    <row r="100" spans="1:16">
      <c r="A100" s="345" t="s">
        <v>256</v>
      </c>
      <c r="B100" s="346" t="s">
        <v>257</v>
      </c>
      <c r="C100" s="347" t="s">
        <v>52</v>
      </c>
      <c r="D100" s="347" t="s">
        <v>24</v>
      </c>
      <c r="E100" s="346" t="s">
        <v>39</v>
      </c>
      <c r="F100" s="337"/>
      <c r="G100" s="337"/>
      <c r="H100" s="337"/>
      <c r="I100" s="337"/>
      <c r="J100" s="337"/>
      <c r="K100" s="337"/>
      <c r="L100" s="337"/>
      <c r="M100" s="337"/>
      <c r="N100" s="337"/>
      <c r="O100" s="337"/>
      <c r="P100" s="337"/>
    </row>
    <row r="101" spans="1:16">
      <c r="A101" s="345" t="s">
        <v>258</v>
      </c>
      <c r="B101" s="346" t="s">
        <v>259</v>
      </c>
      <c r="C101" s="347" t="s">
        <v>52</v>
      </c>
      <c r="D101" s="347" t="s">
        <v>24</v>
      </c>
      <c r="E101" s="346" t="s">
        <v>39</v>
      </c>
      <c r="F101" s="337"/>
      <c r="G101" s="337"/>
      <c r="H101" s="337"/>
      <c r="I101" s="337"/>
      <c r="J101" s="337"/>
      <c r="K101" s="337"/>
      <c r="L101" s="337"/>
      <c r="M101" s="337"/>
      <c r="N101" s="337"/>
      <c r="O101" s="337"/>
      <c r="P101" s="337"/>
    </row>
    <row r="102" spans="1:16">
      <c r="A102" s="345" t="s">
        <v>260</v>
      </c>
      <c r="B102" s="346" t="s">
        <v>261</v>
      </c>
      <c r="C102" s="347" t="s">
        <v>52</v>
      </c>
      <c r="D102" s="347" t="s">
        <v>24</v>
      </c>
      <c r="E102" s="346" t="s">
        <v>39</v>
      </c>
      <c r="F102" s="337"/>
      <c r="G102" s="337"/>
      <c r="H102" s="337"/>
      <c r="I102" s="337"/>
      <c r="J102" s="337"/>
      <c r="K102" s="337"/>
      <c r="L102" s="337"/>
      <c r="M102" s="337"/>
      <c r="N102" s="337"/>
      <c r="O102" s="337"/>
      <c r="P102" s="337"/>
    </row>
    <row r="103" spans="1:16">
      <c r="A103" s="345" t="s">
        <v>262</v>
      </c>
      <c r="B103" s="346" t="s">
        <v>263</v>
      </c>
      <c r="C103" s="347" t="s">
        <v>52</v>
      </c>
      <c r="D103" s="347" t="s">
        <v>24</v>
      </c>
      <c r="E103" s="346" t="s">
        <v>39</v>
      </c>
      <c r="F103" s="337"/>
      <c r="G103" s="337"/>
      <c r="H103" s="337"/>
      <c r="I103" s="337"/>
      <c r="J103" s="337"/>
      <c r="K103" s="337"/>
      <c r="L103" s="337"/>
      <c r="M103" s="337"/>
      <c r="N103" s="337"/>
      <c r="O103" s="337"/>
      <c r="P103" s="337"/>
    </row>
    <row r="104" spans="1:16" ht="63.6">
      <c r="A104" s="345" t="s">
        <v>264</v>
      </c>
      <c r="B104" s="346" t="s">
        <v>265</v>
      </c>
      <c r="C104" s="347" t="s">
        <v>52</v>
      </c>
      <c r="D104" s="347" t="s">
        <v>24</v>
      </c>
      <c r="E104" s="349" t="s">
        <v>266</v>
      </c>
      <c r="F104" s="337"/>
      <c r="G104" s="337"/>
      <c r="H104" s="337"/>
      <c r="I104" s="337"/>
      <c r="J104" s="337"/>
      <c r="K104" s="337"/>
      <c r="L104" s="337"/>
      <c r="M104" s="337"/>
      <c r="N104" s="337"/>
      <c r="O104" s="337"/>
      <c r="P104" s="337"/>
    </row>
    <row r="105" spans="1:16" ht="26.1">
      <c r="A105" s="345" t="s">
        <v>267</v>
      </c>
      <c r="B105" s="346" t="s">
        <v>268</v>
      </c>
      <c r="C105" s="347" t="s">
        <v>52</v>
      </c>
      <c r="D105" s="347" t="s">
        <v>24</v>
      </c>
      <c r="E105" s="349" t="s">
        <v>39</v>
      </c>
      <c r="F105" s="337"/>
      <c r="G105" s="337"/>
      <c r="H105" s="337"/>
      <c r="I105" s="337"/>
      <c r="J105" s="337"/>
      <c r="K105" s="337"/>
      <c r="L105" s="337"/>
      <c r="M105" s="337"/>
      <c r="N105" s="337"/>
      <c r="O105" s="337"/>
      <c r="P105" s="337"/>
    </row>
    <row r="106" spans="1:16" ht="25.5" customHeight="1">
      <c r="A106" s="345" t="s">
        <v>269</v>
      </c>
      <c r="B106" s="346" t="s">
        <v>270</v>
      </c>
      <c r="C106" s="347" t="s">
        <v>52</v>
      </c>
      <c r="D106" s="347" t="s">
        <v>24</v>
      </c>
      <c r="E106" s="349" t="s">
        <v>39</v>
      </c>
      <c r="F106" s="337"/>
      <c r="G106" s="337"/>
      <c r="H106" s="337"/>
      <c r="I106" s="337"/>
      <c r="J106" s="337"/>
      <c r="K106" s="337"/>
      <c r="L106" s="337"/>
      <c r="M106" s="337"/>
      <c r="N106" s="337"/>
      <c r="O106" s="337"/>
      <c r="P106" s="337"/>
    </row>
    <row r="107" spans="1:16" ht="30" customHeight="1">
      <c r="A107" s="345" t="s">
        <v>271</v>
      </c>
      <c r="B107" s="346" t="s">
        <v>272</v>
      </c>
      <c r="C107" s="347" t="s">
        <v>52</v>
      </c>
      <c r="D107" s="347" t="s">
        <v>24</v>
      </c>
      <c r="E107" s="349" t="s">
        <v>39</v>
      </c>
      <c r="F107" s="337"/>
      <c r="G107" s="337"/>
      <c r="H107" s="337"/>
      <c r="I107" s="337"/>
      <c r="J107" s="337"/>
      <c r="K107" s="337"/>
      <c r="L107" s="337"/>
      <c r="M107" s="337"/>
      <c r="N107" s="337"/>
      <c r="O107" s="337"/>
      <c r="P107" s="337"/>
    </row>
    <row r="108" spans="1:16" ht="26.1">
      <c r="A108" s="345" t="s">
        <v>273</v>
      </c>
      <c r="B108" s="346" t="s">
        <v>274</v>
      </c>
      <c r="C108" s="347" t="s">
        <v>52</v>
      </c>
      <c r="D108" s="347" t="s">
        <v>24</v>
      </c>
      <c r="E108" s="349" t="s">
        <v>39</v>
      </c>
      <c r="F108" s="337"/>
      <c r="G108" s="337"/>
      <c r="H108" s="337"/>
      <c r="I108" s="337"/>
      <c r="J108" s="337"/>
      <c r="K108" s="337"/>
      <c r="L108" s="337"/>
      <c r="M108" s="337"/>
      <c r="N108" s="337"/>
      <c r="O108" s="337"/>
      <c r="P108" s="337"/>
    </row>
    <row r="109" spans="1:16" ht="30" customHeight="1">
      <c r="A109" s="345" t="s">
        <v>275</v>
      </c>
      <c r="B109" s="346" t="s">
        <v>276</v>
      </c>
      <c r="C109" s="347" t="s">
        <v>52</v>
      </c>
      <c r="D109" s="347" t="s">
        <v>24</v>
      </c>
      <c r="E109" s="346" t="s">
        <v>39</v>
      </c>
      <c r="F109" s="337"/>
      <c r="G109" s="337"/>
      <c r="H109" s="337"/>
      <c r="I109" s="362"/>
      <c r="J109" s="362"/>
      <c r="K109" s="362"/>
      <c r="L109" s="362"/>
      <c r="M109" s="362"/>
      <c r="N109" s="362"/>
      <c r="O109" s="362"/>
      <c r="P109" s="362"/>
    </row>
    <row r="110" spans="1:16" ht="26.1">
      <c r="A110" s="345" t="s">
        <v>277</v>
      </c>
      <c r="B110" s="346" t="s">
        <v>278</v>
      </c>
      <c r="C110" s="347" t="s">
        <v>52</v>
      </c>
      <c r="D110" s="347" t="s">
        <v>24</v>
      </c>
      <c r="E110" s="346" t="s">
        <v>39</v>
      </c>
      <c r="F110" s="337"/>
      <c r="G110" s="337"/>
      <c r="H110" s="337"/>
      <c r="I110" s="337"/>
      <c r="J110" s="337"/>
      <c r="K110" s="337"/>
      <c r="L110" s="337"/>
      <c r="M110" s="337"/>
      <c r="N110" s="337"/>
      <c r="O110" s="337"/>
      <c r="P110" s="337"/>
    </row>
    <row r="111" spans="1:16">
      <c r="A111" s="345" t="s">
        <v>279</v>
      </c>
      <c r="B111" s="346" t="s">
        <v>280</v>
      </c>
      <c r="C111" s="347" t="s">
        <v>52</v>
      </c>
      <c r="D111" s="347" t="s">
        <v>24</v>
      </c>
      <c r="E111" s="346" t="s">
        <v>39</v>
      </c>
      <c r="F111" s="337"/>
      <c r="G111" s="337"/>
      <c r="H111" s="337"/>
      <c r="I111" s="337"/>
      <c r="J111" s="337"/>
      <c r="K111" s="337"/>
      <c r="L111" s="337"/>
      <c r="M111" s="337"/>
      <c r="N111" s="337"/>
      <c r="O111" s="337"/>
      <c r="P111" s="337"/>
    </row>
    <row r="112" spans="1:16" ht="26.1">
      <c r="A112" s="345" t="s">
        <v>281</v>
      </c>
      <c r="B112" s="346" t="s">
        <v>282</v>
      </c>
      <c r="C112" s="347" t="s">
        <v>52</v>
      </c>
      <c r="D112" s="347" t="s">
        <v>24</v>
      </c>
      <c r="E112" s="346" t="s">
        <v>39</v>
      </c>
      <c r="F112" s="337"/>
      <c r="G112" s="337"/>
      <c r="H112" s="337"/>
      <c r="I112" s="473"/>
      <c r="J112" s="473"/>
      <c r="K112" s="473"/>
      <c r="L112" s="473"/>
      <c r="M112" s="473"/>
      <c r="N112" s="473"/>
      <c r="O112" s="473"/>
      <c r="P112" s="473"/>
    </row>
    <row r="113" spans="1:16" ht="26.1">
      <c r="A113" s="345" t="s">
        <v>283</v>
      </c>
      <c r="B113" s="346" t="s">
        <v>284</v>
      </c>
      <c r="C113" s="347" t="s">
        <v>52</v>
      </c>
      <c r="D113" s="347" t="s">
        <v>24</v>
      </c>
      <c r="E113" s="346" t="s">
        <v>39</v>
      </c>
      <c r="F113" s="337"/>
      <c r="G113" s="337"/>
      <c r="H113" s="337"/>
      <c r="I113" s="337"/>
      <c r="J113" s="337"/>
      <c r="K113" s="337"/>
      <c r="L113" s="337"/>
      <c r="M113" s="337"/>
      <c r="N113" s="337"/>
      <c r="O113" s="337"/>
      <c r="P113" s="337"/>
    </row>
    <row r="114" spans="1:16">
      <c r="A114" s="345" t="s">
        <v>285</v>
      </c>
      <c r="B114" s="346" t="s">
        <v>286</v>
      </c>
      <c r="C114" s="347" t="s">
        <v>52</v>
      </c>
      <c r="D114" s="347" t="s">
        <v>24</v>
      </c>
      <c r="E114" s="346" t="s">
        <v>39</v>
      </c>
      <c r="F114" s="337"/>
      <c r="G114" s="337"/>
      <c r="H114" s="337"/>
      <c r="I114" s="337"/>
      <c r="J114" s="337"/>
      <c r="K114" s="337"/>
      <c r="L114" s="337"/>
      <c r="M114" s="337"/>
      <c r="N114" s="337"/>
      <c r="O114" s="337"/>
      <c r="P114" s="337"/>
    </row>
    <row r="115" spans="1:16">
      <c r="A115" s="345" t="s">
        <v>287</v>
      </c>
      <c r="B115" s="346" t="s">
        <v>288</v>
      </c>
      <c r="C115" s="347" t="s">
        <v>52</v>
      </c>
      <c r="D115" s="347" t="s">
        <v>24</v>
      </c>
      <c r="E115" s="349" t="s">
        <v>39</v>
      </c>
      <c r="F115" s="337"/>
      <c r="G115" s="337"/>
      <c r="H115" s="337"/>
      <c r="I115" s="337"/>
      <c r="J115" s="337"/>
      <c r="K115" s="337"/>
      <c r="L115" s="337"/>
      <c r="M115" s="337"/>
      <c r="N115" s="337"/>
      <c r="O115" s="337"/>
      <c r="P115" s="337"/>
    </row>
    <row r="116" spans="1:16">
      <c r="A116" s="345" t="s">
        <v>289</v>
      </c>
      <c r="B116" s="346" t="s">
        <v>290</v>
      </c>
      <c r="C116" s="347" t="s">
        <v>52</v>
      </c>
      <c r="D116" s="347" t="s">
        <v>24</v>
      </c>
      <c r="E116" s="349" t="s">
        <v>39</v>
      </c>
      <c r="F116" s="337"/>
      <c r="G116" s="337"/>
      <c r="H116" s="337"/>
      <c r="I116" s="337"/>
      <c r="J116" s="337"/>
      <c r="K116" s="337"/>
      <c r="L116" s="337"/>
      <c r="M116" s="337"/>
      <c r="N116" s="337"/>
      <c r="O116" s="337"/>
      <c r="P116" s="337"/>
    </row>
    <row r="117" spans="1:16" ht="38.450000000000003">
      <c r="A117" s="345" t="s">
        <v>291</v>
      </c>
      <c r="B117" s="346" t="s">
        <v>292</v>
      </c>
      <c r="C117" s="347" t="s">
        <v>52</v>
      </c>
      <c r="D117" s="347" t="s">
        <v>24</v>
      </c>
      <c r="E117" s="346" t="s">
        <v>39</v>
      </c>
      <c r="F117" s="337"/>
      <c r="G117" s="337"/>
      <c r="H117" s="337"/>
      <c r="I117" s="337"/>
      <c r="J117" s="337"/>
      <c r="K117" s="337"/>
      <c r="L117" s="337"/>
      <c r="M117" s="337"/>
      <c r="N117" s="337"/>
      <c r="O117" s="337"/>
      <c r="P117" s="337"/>
    </row>
    <row r="118" spans="1:16" ht="15" customHeight="1">
      <c r="A118" s="469" t="s">
        <v>293</v>
      </c>
      <c r="B118" s="470"/>
      <c r="C118" s="348" t="s">
        <v>39</v>
      </c>
      <c r="D118" s="348" t="s">
        <v>39</v>
      </c>
      <c r="E118" s="363" t="s">
        <v>39</v>
      </c>
      <c r="F118" s="337"/>
      <c r="G118" s="337"/>
      <c r="H118" s="337"/>
      <c r="I118" s="337"/>
      <c r="J118" s="337"/>
      <c r="K118" s="337"/>
      <c r="L118" s="337"/>
      <c r="M118" s="337"/>
      <c r="N118" s="337"/>
      <c r="O118" s="337"/>
      <c r="P118" s="337"/>
    </row>
    <row r="119" spans="1:16">
      <c r="A119" s="345" t="s">
        <v>294</v>
      </c>
      <c r="B119" s="346" t="s">
        <v>295</v>
      </c>
      <c r="C119" s="347" t="s">
        <v>52</v>
      </c>
      <c r="D119" s="347" t="s">
        <v>24</v>
      </c>
      <c r="E119" s="346" t="s">
        <v>39</v>
      </c>
      <c r="F119" s="337"/>
      <c r="G119" s="337"/>
      <c r="H119" s="337"/>
      <c r="I119" s="337"/>
      <c r="J119" s="337"/>
      <c r="K119" s="337"/>
      <c r="L119" s="337"/>
      <c r="M119" s="337"/>
      <c r="N119" s="337"/>
      <c r="O119" s="337"/>
      <c r="P119" s="337"/>
    </row>
    <row r="120" spans="1:16">
      <c r="A120" s="345" t="s">
        <v>296</v>
      </c>
      <c r="B120" s="346" t="s">
        <v>297</v>
      </c>
      <c r="C120" s="347" t="s">
        <v>52</v>
      </c>
      <c r="D120" s="347" t="s">
        <v>24</v>
      </c>
      <c r="E120" s="346" t="s">
        <v>39</v>
      </c>
      <c r="F120" s="337"/>
      <c r="G120" s="337"/>
      <c r="H120" s="337"/>
      <c r="I120" s="337"/>
      <c r="J120" s="337"/>
      <c r="K120" s="337"/>
      <c r="L120" s="337"/>
      <c r="M120" s="337"/>
      <c r="N120" s="337"/>
      <c r="O120" s="337"/>
      <c r="P120" s="337"/>
    </row>
    <row r="121" spans="1:16">
      <c r="A121" s="345" t="s">
        <v>298</v>
      </c>
      <c r="B121" s="346" t="s">
        <v>299</v>
      </c>
      <c r="C121" s="347" t="s">
        <v>52</v>
      </c>
      <c r="D121" s="347" t="s">
        <v>24</v>
      </c>
      <c r="E121" s="346" t="s">
        <v>39</v>
      </c>
      <c r="F121" s="337"/>
      <c r="G121" s="337"/>
      <c r="H121" s="337"/>
      <c r="I121" s="337"/>
      <c r="J121" s="337"/>
      <c r="K121" s="337"/>
      <c r="L121" s="337"/>
      <c r="M121" s="337"/>
      <c r="N121" s="337"/>
      <c r="O121" s="337"/>
      <c r="P121" s="337"/>
    </row>
    <row r="122" spans="1:16">
      <c r="A122" s="345" t="s">
        <v>300</v>
      </c>
      <c r="B122" s="346" t="s">
        <v>301</v>
      </c>
      <c r="C122" s="347" t="s">
        <v>52</v>
      </c>
      <c r="D122" s="347" t="s">
        <v>24</v>
      </c>
      <c r="E122" s="346" t="s">
        <v>39</v>
      </c>
      <c r="F122" s="337"/>
      <c r="G122" s="337"/>
      <c r="H122" s="337"/>
      <c r="I122" s="337"/>
      <c r="J122" s="337"/>
      <c r="K122" s="337"/>
      <c r="L122" s="337"/>
      <c r="M122" s="337"/>
      <c r="N122" s="337"/>
      <c r="O122" s="337"/>
      <c r="P122" s="337"/>
    </row>
    <row r="123" spans="1:16">
      <c r="A123" s="345" t="s">
        <v>302</v>
      </c>
      <c r="B123" s="346" t="s">
        <v>303</v>
      </c>
      <c r="C123" s="347" t="s">
        <v>52</v>
      </c>
      <c r="D123" s="347" t="s">
        <v>24</v>
      </c>
      <c r="E123" s="346" t="s">
        <v>39</v>
      </c>
      <c r="F123" s="337"/>
      <c r="G123" s="337"/>
      <c r="H123" s="337"/>
      <c r="I123" s="337"/>
      <c r="J123" s="337"/>
      <c r="K123" s="337"/>
      <c r="L123" s="337"/>
      <c r="M123" s="337"/>
      <c r="N123" s="337"/>
      <c r="O123" s="337"/>
      <c r="P123" s="337"/>
    </row>
    <row r="124" spans="1:16">
      <c r="A124" s="345" t="s">
        <v>304</v>
      </c>
      <c r="B124" s="346" t="s">
        <v>305</v>
      </c>
      <c r="C124" s="347" t="s">
        <v>52</v>
      </c>
      <c r="D124" s="347" t="s">
        <v>24</v>
      </c>
      <c r="E124" s="365" t="s">
        <v>39</v>
      </c>
      <c r="F124" s="337"/>
      <c r="G124" s="337"/>
      <c r="H124" s="337"/>
      <c r="I124" s="337"/>
      <c r="J124" s="337"/>
      <c r="K124" s="337"/>
      <c r="L124" s="337"/>
      <c r="M124" s="337"/>
      <c r="N124" s="337"/>
      <c r="O124" s="337"/>
      <c r="P124" s="337"/>
    </row>
    <row r="125" spans="1:16">
      <c r="A125" s="345" t="s">
        <v>306</v>
      </c>
      <c r="B125" s="346" t="s">
        <v>307</v>
      </c>
      <c r="C125" s="347" t="s">
        <v>52</v>
      </c>
      <c r="D125" s="347" t="s">
        <v>24</v>
      </c>
      <c r="E125" s="346" t="s">
        <v>39</v>
      </c>
      <c r="F125" s="337"/>
      <c r="G125" s="337"/>
      <c r="H125" s="337"/>
      <c r="I125" s="337"/>
      <c r="J125" s="337"/>
      <c r="K125" s="337"/>
      <c r="L125" s="337"/>
      <c r="M125" s="337"/>
      <c r="N125" s="337"/>
      <c r="O125" s="337"/>
      <c r="P125" s="337"/>
    </row>
    <row r="126" spans="1:16">
      <c r="A126" s="345" t="s">
        <v>308</v>
      </c>
      <c r="B126" s="346" t="s">
        <v>309</v>
      </c>
      <c r="C126" s="347" t="s">
        <v>52</v>
      </c>
      <c r="D126" s="347" t="s">
        <v>24</v>
      </c>
      <c r="E126" s="346" t="s">
        <v>39</v>
      </c>
      <c r="F126" s="337"/>
      <c r="G126" s="337"/>
      <c r="H126" s="337"/>
      <c r="I126" s="337"/>
      <c r="J126" s="337"/>
      <c r="K126" s="337"/>
      <c r="L126" s="337"/>
      <c r="M126" s="337"/>
      <c r="N126" s="337"/>
      <c r="O126" s="337"/>
      <c r="P126" s="337"/>
    </row>
    <row r="127" spans="1:16">
      <c r="A127" s="345" t="s">
        <v>310</v>
      </c>
      <c r="B127" s="346" t="s">
        <v>311</v>
      </c>
      <c r="C127" s="347" t="s">
        <v>52</v>
      </c>
      <c r="D127" s="347" t="s">
        <v>24</v>
      </c>
      <c r="E127" s="346" t="s">
        <v>39</v>
      </c>
      <c r="F127" s="337"/>
      <c r="G127" s="337"/>
      <c r="H127" s="337"/>
      <c r="I127" s="362"/>
      <c r="J127" s="362"/>
      <c r="K127" s="362"/>
      <c r="L127" s="362"/>
      <c r="M127" s="362"/>
      <c r="N127" s="362"/>
      <c r="O127" s="362"/>
      <c r="P127" s="362"/>
    </row>
    <row r="128" spans="1:16">
      <c r="A128" s="345" t="s">
        <v>312</v>
      </c>
      <c r="B128" s="346" t="s">
        <v>313</v>
      </c>
      <c r="C128" s="347" t="s">
        <v>52</v>
      </c>
      <c r="D128" s="347" t="s">
        <v>24</v>
      </c>
      <c r="E128" s="346" t="s">
        <v>314</v>
      </c>
      <c r="F128" s="337"/>
      <c r="G128" s="337"/>
      <c r="H128" s="337"/>
      <c r="I128" s="337"/>
      <c r="J128" s="337"/>
      <c r="K128" s="337"/>
      <c r="L128" s="337"/>
      <c r="M128" s="337"/>
      <c r="N128" s="337"/>
      <c r="O128" s="337"/>
      <c r="P128" s="337"/>
    </row>
    <row r="129" spans="1:16" ht="30" customHeight="1">
      <c r="A129" s="345" t="s">
        <v>315</v>
      </c>
      <c r="B129" s="346" t="s">
        <v>316</v>
      </c>
      <c r="C129" s="347" t="s">
        <v>52</v>
      </c>
      <c r="D129" s="347" t="s">
        <v>24</v>
      </c>
      <c r="E129" s="349" t="s">
        <v>39</v>
      </c>
      <c r="F129" s="337"/>
      <c r="G129" s="337"/>
      <c r="H129" s="337"/>
      <c r="I129" s="362"/>
      <c r="J129" s="362"/>
      <c r="K129" s="362"/>
      <c r="L129" s="362"/>
      <c r="M129" s="362"/>
      <c r="N129" s="362"/>
      <c r="O129" s="362"/>
      <c r="P129" s="362"/>
    </row>
    <row r="130" spans="1:16" ht="39.200000000000003" customHeight="1">
      <c r="A130" s="345" t="s">
        <v>317</v>
      </c>
      <c r="B130" s="346" t="s">
        <v>318</v>
      </c>
      <c r="C130" s="347" t="s">
        <v>52</v>
      </c>
      <c r="D130" s="347" t="s">
        <v>24</v>
      </c>
      <c r="E130" s="349" t="s">
        <v>39</v>
      </c>
      <c r="F130" s="337"/>
      <c r="G130" s="337"/>
      <c r="H130" s="337"/>
      <c r="I130" s="337"/>
      <c r="J130" s="337"/>
      <c r="K130" s="337"/>
      <c r="L130" s="337"/>
      <c r="M130" s="337"/>
      <c r="N130" s="337"/>
      <c r="O130" s="337"/>
      <c r="P130" s="337"/>
    </row>
    <row r="131" spans="1:16">
      <c r="A131" s="345" t="s">
        <v>319</v>
      </c>
      <c r="B131" s="346" t="s">
        <v>320</v>
      </c>
      <c r="C131" s="347" t="s">
        <v>52</v>
      </c>
      <c r="D131" s="347" t="s">
        <v>24</v>
      </c>
      <c r="E131" s="366" t="s">
        <v>39</v>
      </c>
      <c r="F131" s="337"/>
      <c r="G131" s="337"/>
      <c r="H131" s="337"/>
      <c r="I131" s="337"/>
      <c r="J131" s="337"/>
      <c r="K131" s="337"/>
      <c r="L131" s="337"/>
      <c r="M131" s="337"/>
      <c r="N131" s="337"/>
      <c r="O131" s="337"/>
      <c r="P131" s="337"/>
    </row>
    <row r="132" spans="1:16" ht="26.25" customHeight="1">
      <c r="A132" s="345" t="s">
        <v>321</v>
      </c>
      <c r="B132" s="346" t="s">
        <v>322</v>
      </c>
      <c r="C132" s="347" t="s">
        <v>52</v>
      </c>
      <c r="D132" s="347" t="s">
        <v>24</v>
      </c>
      <c r="E132" s="349" t="s">
        <v>39</v>
      </c>
      <c r="F132" s="337"/>
      <c r="G132" s="337"/>
      <c r="H132" s="337"/>
      <c r="I132" s="362"/>
      <c r="J132" s="362"/>
      <c r="K132" s="362"/>
      <c r="L132" s="362"/>
      <c r="M132" s="362"/>
      <c r="N132" s="362"/>
      <c r="O132" s="362"/>
      <c r="P132" s="362"/>
    </row>
    <row r="133" spans="1:16" ht="75.95">
      <c r="A133" s="345" t="s">
        <v>323</v>
      </c>
      <c r="B133" s="346" t="s">
        <v>324</v>
      </c>
      <c r="C133" s="347" t="s">
        <v>52</v>
      </c>
      <c r="D133" s="347" t="s">
        <v>24</v>
      </c>
      <c r="E133" s="349" t="s">
        <v>325</v>
      </c>
      <c r="F133" s="337"/>
      <c r="G133" s="337"/>
      <c r="H133" s="337"/>
      <c r="I133" s="362"/>
      <c r="J133" s="362"/>
      <c r="K133" s="362"/>
      <c r="L133" s="362"/>
      <c r="M133" s="362"/>
      <c r="N133" s="362"/>
      <c r="O133" s="362"/>
      <c r="P133" s="362"/>
    </row>
    <row r="134" spans="1:16" ht="63.6">
      <c r="A134" s="345" t="s">
        <v>326</v>
      </c>
      <c r="B134" s="346" t="s">
        <v>327</v>
      </c>
      <c r="C134" s="347" t="s">
        <v>52</v>
      </c>
      <c r="D134" s="347" t="s">
        <v>24</v>
      </c>
      <c r="E134" s="349" t="s">
        <v>328</v>
      </c>
      <c r="F134" s="337"/>
      <c r="G134" s="337"/>
      <c r="H134" s="337"/>
      <c r="I134" s="362"/>
      <c r="J134" s="362"/>
      <c r="K134" s="362"/>
      <c r="L134" s="362"/>
      <c r="M134" s="362"/>
      <c r="N134" s="362"/>
      <c r="O134" s="362"/>
      <c r="P134" s="362"/>
    </row>
    <row r="135" spans="1:16" ht="24.75" customHeight="1">
      <c r="A135" s="345" t="s">
        <v>329</v>
      </c>
      <c r="B135" s="346" t="s">
        <v>330</v>
      </c>
      <c r="C135" s="347" t="s">
        <v>52</v>
      </c>
      <c r="D135" s="347" t="s">
        <v>24</v>
      </c>
      <c r="E135" s="349" t="s">
        <v>328</v>
      </c>
      <c r="F135" s="337"/>
      <c r="G135" s="337"/>
      <c r="H135" s="337"/>
      <c r="I135" s="362"/>
      <c r="J135" s="362"/>
      <c r="K135" s="362"/>
      <c r="L135" s="362"/>
      <c r="M135" s="362"/>
      <c r="N135" s="362"/>
      <c r="O135" s="362"/>
      <c r="P135" s="362"/>
    </row>
    <row r="136" spans="1:16" ht="36.75" customHeight="1">
      <c r="A136" s="345" t="s">
        <v>331</v>
      </c>
      <c r="B136" s="346" t="s">
        <v>332</v>
      </c>
      <c r="C136" s="347" t="s">
        <v>52</v>
      </c>
      <c r="D136" s="347" t="s">
        <v>24</v>
      </c>
      <c r="E136" s="349" t="s">
        <v>333</v>
      </c>
      <c r="F136" s="337"/>
      <c r="G136" s="337"/>
      <c r="H136" s="337"/>
      <c r="I136" s="362"/>
      <c r="J136" s="362"/>
      <c r="K136" s="362"/>
      <c r="L136" s="362"/>
      <c r="M136" s="362"/>
      <c r="N136" s="362"/>
      <c r="O136" s="362"/>
      <c r="P136" s="362"/>
    </row>
    <row r="137" spans="1:16" ht="25.5" customHeight="1">
      <c r="A137" s="345" t="s">
        <v>334</v>
      </c>
      <c r="B137" s="346" t="s">
        <v>335</v>
      </c>
      <c r="C137" s="347" t="s">
        <v>52</v>
      </c>
      <c r="D137" s="347" t="s">
        <v>24</v>
      </c>
      <c r="E137" s="349" t="s">
        <v>336</v>
      </c>
      <c r="F137" s="337"/>
      <c r="G137" s="337"/>
      <c r="H137" s="337"/>
      <c r="I137" s="362"/>
      <c r="J137" s="362"/>
      <c r="K137" s="362"/>
      <c r="L137" s="362"/>
      <c r="M137" s="362"/>
      <c r="N137" s="362"/>
      <c r="O137" s="362"/>
      <c r="P137" s="362"/>
    </row>
    <row r="138" spans="1:16" ht="24.75" customHeight="1">
      <c r="A138" s="345" t="s">
        <v>337</v>
      </c>
      <c r="B138" s="346" t="s">
        <v>338</v>
      </c>
      <c r="C138" s="347" t="s">
        <v>52</v>
      </c>
      <c r="D138" s="347" t="s">
        <v>24</v>
      </c>
      <c r="E138" s="349" t="s">
        <v>339</v>
      </c>
      <c r="F138" s="337"/>
      <c r="G138" s="337"/>
      <c r="H138" s="337"/>
      <c r="I138" s="362"/>
      <c r="J138" s="362"/>
      <c r="K138" s="362"/>
      <c r="L138" s="362"/>
      <c r="M138" s="362"/>
      <c r="N138" s="362"/>
      <c r="O138" s="362"/>
      <c r="P138" s="362"/>
    </row>
    <row r="139" spans="1:16" ht="63.6">
      <c r="A139" s="345" t="s">
        <v>340</v>
      </c>
      <c r="B139" s="346" t="s">
        <v>341</v>
      </c>
      <c r="C139" s="347" t="s">
        <v>52</v>
      </c>
      <c r="D139" s="347" t="s">
        <v>39</v>
      </c>
      <c r="E139" s="349" t="s">
        <v>328</v>
      </c>
      <c r="F139" s="337"/>
      <c r="G139" s="337"/>
      <c r="H139" s="337"/>
      <c r="I139" s="362"/>
      <c r="J139" s="362"/>
      <c r="K139" s="362"/>
      <c r="L139" s="362"/>
      <c r="M139" s="362"/>
      <c r="N139" s="362"/>
      <c r="O139" s="362"/>
      <c r="P139" s="362"/>
    </row>
    <row r="140" spans="1:16" ht="26.25" customHeight="1">
      <c r="A140" s="345" t="s">
        <v>342</v>
      </c>
      <c r="B140" s="346" t="s">
        <v>343</v>
      </c>
      <c r="C140" s="347" t="s">
        <v>52</v>
      </c>
      <c r="D140" s="347" t="s">
        <v>39</v>
      </c>
      <c r="E140" s="349" t="s">
        <v>328</v>
      </c>
      <c r="F140" s="337"/>
      <c r="G140" s="337"/>
      <c r="H140" s="337"/>
      <c r="I140" s="362"/>
      <c r="J140" s="362"/>
      <c r="K140" s="362"/>
      <c r="L140" s="362"/>
      <c r="M140" s="362"/>
      <c r="N140" s="362"/>
      <c r="O140" s="362"/>
      <c r="P140" s="362"/>
    </row>
    <row r="141" spans="1:16" ht="40.5" customHeight="1">
      <c r="A141" s="345" t="s">
        <v>344</v>
      </c>
      <c r="B141" s="346" t="s">
        <v>345</v>
      </c>
      <c r="C141" s="347" t="s">
        <v>52</v>
      </c>
      <c r="D141" s="347" t="s">
        <v>24</v>
      </c>
      <c r="E141" s="349" t="s">
        <v>346</v>
      </c>
      <c r="F141" s="337"/>
      <c r="G141" s="337"/>
      <c r="H141" s="337"/>
      <c r="I141" s="362"/>
      <c r="J141" s="362"/>
      <c r="K141" s="362"/>
      <c r="L141" s="362"/>
      <c r="M141" s="362"/>
      <c r="N141" s="362"/>
      <c r="O141" s="362"/>
      <c r="P141" s="362"/>
    </row>
    <row r="142" spans="1:16" ht="15" customHeight="1">
      <c r="A142" s="343" t="s">
        <v>347</v>
      </c>
      <c r="B142" s="344"/>
      <c r="C142" s="344"/>
      <c r="D142" s="344"/>
      <c r="E142" s="344"/>
      <c r="F142" s="337"/>
      <c r="G142" s="337"/>
      <c r="H142" s="337"/>
      <c r="I142" s="337"/>
      <c r="J142" s="337"/>
      <c r="K142" s="337"/>
      <c r="L142" s="337"/>
      <c r="M142" s="337"/>
      <c r="N142" s="337"/>
      <c r="O142" s="337"/>
      <c r="P142" s="337"/>
    </row>
    <row r="143" spans="1:16" ht="27.6" customHeight="1">
      <c r="A143" s="345" t="s">
        <v>348</v>
      </c>
      <c r="B143" s="346" t="s">
        <v>349</v>
      </c>
      <c r="C143" s="347" t="s">
        <v>52</v>
      </c>
      <c r="D143" s="347" t="s">
        <v>24</v>
      </c>
      <c r="E143" s="346" t="s">
        <v>350</v>
      </c>
      <c r="F143" s="337"/>
      <c r="G143" s="337"/>
      <c r="H143" s="337"/>
      <c r="I143" s="337"/>
      <c r="J143" s="337"/>
      <c r="K143" s="337"/>
      <c r="L143" s="337"/>
      <c r="M143" s="337"/>
      <c r="N143" s="337"/>
      <c r="O143" s="337"/>
      <c r="P143" s="337"/>
    </row>
    <row r="144" spans="1:16">
      <c r="A144" s="345" t="s">
        <v>351</v>
      </c>
      <c r="B144" s="346" t="s">
        <v>352</v>
      </c>
      <c r="C144" s="347" t="s">
        <v>52</v>
      </c>
      <c r="D144" s="347" t="s">
        <v>24</v>
      </c>
      <c r="E144" s="346" t="s">
        <v>39</v>
      </c>
      <c r="F144" s="337"/>
      <c r="G144" s="337"/>
      <c r="H144" s="337"/>
      <c r="I144" s="337"/>
      <c r="J144" s="337"/>
      <c r="K144" s="337"/>
      <c r="L144" s="337"/>
      <c r="M144" s="337"/>
      <c r="N144" s="337"/>
      <c r="O144" s="337"/>
      <c r="P144" s="337"/>
    </row>
    <row r="145" spans="1:16" ht="15" customHeight="1">
      <c r="A145" s="345" t="s">
        <v>353</v>
      </c>
      <c r="B145" s="346" t="s">
        <v>354</v>
      </c>
      <c r="C145" s="347" t="s">
        <v>52</v>
      </c>
      <c r="D145" s="347" t="s">
        <v>24</v>
      </c>
      <c r="E145" s="346" t="s">
        <v>39</v>
      </c>
      <c r="F145" s="337"/>
      <c r="G145" s="337"/>
      <c r="H145" s="337"/>
      <c r="I145" s="337"/>
      <c r="J145" s="337"/>
      <c r="K145" s="337"/>
      <c r="L145" s="337"/>
      <c r="M145" s="337"/>
      <c r="N145" s="337"/>
      <c r="O145" s="337"/>
      <c r="P145" s="337"/>
    </row>
    <row r="146" spans="1:16" ht="38.450000000000003">
      <c r="A146" s="345" t="s">
        <v>355</v>
      </c>
      <c r="B146" s="346" t="s">
        <v>356</v>
      </c>
      <c r="C146" s="347" t="s">
        <v>52</v>
      </c>
      <c r="D146" s="347" t="s">
        <v>24</v>
      </c>
      <c r="E146" s="346" t="s">
        <v>357</v>
      </c>
      <c r="F146" s="337"/>
      <c r="G146" s="337"/>
      <c r="H146" s="337"/>
      <c r="I146" s="337"/>
      <c r="J146" s="337"/>
      <c r="K146" s="337"/>
      <c r="L146" s="337"/>
      <c r="M146" s="337"/>
      <c r="N146" s="337"/>
      <c r="O146" s="337"/>
      <c r="P146" s="337"/>
    </row>
    <row r="147" spans="1:16" ht="26.1">
      <c r="A147" s="345" t="s">
        <v>358</v>
      </c>
      <c r="B147" s="346" t="s">
        <v>359</v>
      </c>
      <c r="C147" s="347" t="s">
        <v>52</v>
      </c>
      <c r="D147" s="347" t="s">
        <v>24</v>
      </c>
      <c r="E147" s="349" t="s">
        <v>39</v>
      </c>
      <c r="F147" s="337"/>
      <c r="G147" s="337"/>
      <c r="H147" s="337"/>
      <c r="I147" s="337"/>
      <c r="J147" s="337"/>
      <c r="K147" s="337"/>
      <c r="L147" s="337"/>
      <c r="M147" s="337"/>
      <c r="N147" s="337"/>
      <c r="O147" s="337"/>
      <c r="P147" s="337"/>
    </row>
    <row r="148" spans="1:16">
      <c r="A148" s="345" t="s">
        <v>360</v>
      </c>
      <c r="B148" s="346" t="s">
        <v>361</v>
      </c>
      <c r="C148" s="347" t="s">
        <v>52</v>
      </c>
      <c r="D148" s="347" t="s">
        <v>24</v>
      </c>
      <c r="E148" s="349" t="s">
        <v>39</v>
      </c>
      <c r="F148" s="337"/>
      <c r="G148" s="337"/>
      <c r="H148" s="337"/>
      <c r="I148" s="337"/>
      <c r="J148" s="337"/>
      <c r="K148" s="337"/>
      <c r="L148" s="337"/>
      <c r="M148" s="337"/>
      <c r="N148" s="337"/>
      <c r="O148" s="337"/>
      <c r="P148" s="337"/>
    </row>
    <row r="149" spans="1:16" ht="26.1">
      <c r="A149" s="345" t="s">
        <v>362</v>
      </c>
      <c r="B149" s="346" t="s">
        <v>363</v>
      </c>
      <c r="C149" s="347" t="s">
        <v>52</v>
      </c>
      <c r="D149" s="347" t="s">
        <v>24</v>
      </c>
      <c r="E149" s="349" t="s">
        <v>39</v>
      </c>
      <c r="F149" s="337"/>
      <c r="G149" s="337"/>
      <c r="H149" s="337"/>
      <c r="I149" s="337"/>
      <c r="J149" s="337"/>
      <c r="K149" s="337"/>
      <c r="L149" s="337"/>
      <c r="M149" s="337"/>
      <c r="N149" s="337"/>
      <c r="O149" s="337"/>
      <c r="P149" s="337"/>
    </row>
    <row r="150" spans="1:16" ht="38.450000000000003">
      <c r="A150" s="345" t="s">
        <v>364</v>
      </c>
      <c r="B150" s="346" t="s">
        <v>365</v>
      </c>
      <c r="C150" s="347" t="s">
        <v>52</v>
      </c>
      <c r="D150" s="347" t="s">
        <v>24</v>
      </c>
      <c r="E150" s="346" t="s">
        <v>366</v>
      </c>
      <c r="F150" s="337"/>
      <c r="G150" s="337"/>
      <c r="H150" s="337"/>
      <c r="I150" s="337"/>
      <c r="J150" s="337"/>
      <c r="K150" s="337"/>
      <c r="L150" s="337"/>
      <c r="M150" s="337"/>
      <c r="N150" s="337"/>
      <c r="O150" s="337"/>
      <c r="P150" s="337"/>
    </row>
    <row r="151" spans="1:16" ht="26.1">
      <c r="A151" s="345" t="s">
        <v>367</v>
      </c>
      <c r="B151" s="346" t="s">
        <v>368</v>
      </c>
      <c r="C151" s="347" t="s">
        <v>52</v>
      </c>
      <c r="D151" s="347" t="s">
        <v>24</v>
      </c>
      <c r="E151" s="346" t="s">
        <v>369</v>
      </c>
      <c r="F151" s="337"/>
      <c r="G151" s="337"/>
      <c r="H151" s="337"/>
      <c r="I151" s="337"/>
      <c r="J151" s="337"/>
      <c r="K151" s="337"/>
      <c r="L151" s="337"/>
      <c r="M151" s="337"/>
      <c r="N151" s="337"/>
      <c r="O151" s="337"/>
      <c r="P151" s="337"/>
    </row>
    <row r="152" spans="1:16">
      <c r="A152" s="345" t="s">
        <v>370</v>
      </c>
      <c r="B152" s="346" t="s">
        <v>371</v>
      </c>
      <c r="C152" s="347" t="s">
        <v>52</v>
      </c>
      <c r="D152" s="347" t="s">
        <v>24</v>
      </c>
      <c r="E152" s="349" t="s">
        <v>39</v>
      </c>
      <c r="F152" s="337"/>
      <c r="G152" s="337"/>
      <c r="H152" s="337"/>
      <c r="I152" s="337"/>
      <c r="J152" s="337"/>
      <c r="K152" s="337"/>
      <c r="L152" s="337"/>
      <c r="M152" s="337"/>
      <c r="N152" s="337"/>
      <c r="O152" s="337"/>
      <c r="P152" s="337"/>
    </row>
    <row r="153" spans="1:16">
      <c r="A153" s="345" t="s">
        <v>372</v>
      </c>
      <c r="B153" s="346" t="s">
        <v>373</v>
      </c>
      <c r="C153" s="347" t="s">
        <v>52</v>
      </c>
      <c r="D153" s="347" t="s">
        <v>24</v>
      </c>
      <c r="E153" s="349" t="s">
        <v>39</v>
      </c>
      <c r="F153" s="337"/>
      <c r="G153" s="337"/>
      <c r="H153" s="337"/>
      <c r="I153" s="337"/>
      <c r="J153" s="337"/>
      <c r="K153" s="337"/>
      <c r="L153" s="337"/>
      <c r="M153" s="337"/>
      <c r="N153" s="337"/>
      <c r="O153" s="337"/>
      <c r="P153" s="337"/>
    </row>
    <row r="154" spans="1:16" ht="19.5" customHeight="1">
      <c r="A154" s="345" t="s">
        <v>374</v>
      </c>
      <c r="B154" s="346" t="s">
        <v>375</v>
      </c>
      <c r="C154" s="347" t="s">
        <v>52</v>
      </c>
      <c r="D154" s="347" t="s">
        <v>24</v>
      </c>
      <c r="E154" s="349" t="s">
        <v>39</v>
      </c>
      <c r="F154" s="337"/>
      <c r="G154" s="337"/>
      <c r="H154" s="337"/>
      <c r="I154" s="337"/>
      <c r="J154" s="337"/>
      <c r="K154" s="337"/>
      <c r="L154" s="337"/>
      <c r="M154" s="337"/>
      <c r="N154" s="337"/>
      <c r="O154" s="337"/>
      <c r="P154" s="337"/>
    </row>
    <row r="155" spans="1:16" ht="26.1">
      <c r="A155" s="345" t="s">
        <v>376</v>
      </c>
      <c r="B155" s="346" t="s">
        <v>377</v>
      </c>
      <c r="C155" s="347" t="s">
        <v>52</v>
      </c>
      <c r="D155" s="347" t="s">
        <v>24</v>
      </c>
      <c r="E155" s="349" t="s">
        <v>39</v>
      </c>
      <c r="F155" s="337"/>
      <c r="G155" s="337"/>
      <c r="H155" s="337"/>
      <c r="I155" s="337"/>
      <c r="J155" s="337"/>
      <c r="K155" s="337"/>
      <c r="L155" s="337"/>
      <c r="M155" s="337"/>
      <c r="N155" s="337"/>
      <c r="O155" s="337"/>
      <c r="P155" s="337"/>
    </row>
    <row r="156" spans="1:16" ht="26.1">
      <c r="A156" s="345" t="s">
        <v>378</v>
      </c>
      <c r="B156" s="346" t="s">
        <v>379</v>
      </c>
      <c r="C156" s="347" t="s">
        <v>52</v>
      </c>
      <c r="D156" s="347" t="s">
        <v>380</v>
      </c>
      <c r="E156" s="349" t="s">
        <v>39</v>
      </c>
      <c r="F156" s="337"/>
      <c r="G156" s="337"/>
      <c r="H156" s="337"/>
      <c r="I156" s="337"/>
      <c r="J156" s="337"/>
      <c r="K156" s="337"/>
      <c r="L156" s="337"/>
      <c r="M156" s="337"/>
      <c r="N156" s="337"/>
      <c r="O156" s="337"/>
      <c r="P156" s="337"/>
    </row>
    <row r="157" spans="1:16">
      <c r="A157" s="345" t="s">
        <v>381</v>
      </c>
      <c r="B157" s="346" t="s">
        <v>382</v>
      </c>
      <c r="C157" s="347" t="s">
        <v>52</v>
      </c>
      <c r="D157" s="347" t="s">
        <v>24</v>
      </c>
      <c r="E157" s="349" t="s">
        <v>39</v>
      </c>
      <c r="F157" s="337"/>
      <c r="G157" s="337"/>
      <c r="H157" s="337"/>
      <c r="I157" s="337"/>
      <c r="J157" s="337"/>
      <c r="K157" s="337"/>
      <c r="L157" s="337"/>
      <c r="M157" s="337"/>
      <c r="N157" s="337"/>
      <c r="O157" s="337"/>
      <c r="P157" s="337"/>
    </row>
    <row r="158" spans="1:16">
      <c r="A158" s="345" t="s">
        <v>383</v>
      </c>
      <c r="B158" s="346" t="s">
        <v>384</v>
      </c>
      <c r="C158" s="347" t="s">
        <v>52</v>
      </c>
      <c r="D158" s="347" t="s">
        <v>24</v>
      </c>
      <c r="E158" s="349" t="s">
        <v>39</v>
      </c>
      <c r="F158" s="337"/>
      <c r="G158" s="337"/>
      <c r="H158" s="337"/>
      <c r="I158" s="337"/>
      <c r="J158" s="337"/>
      <c r="K158" s="337"/>
      <c r="L158" s="362"/>
      <c r="M158" s="362"/>
      <c r="N158" s="362"/>
      <c r="O158" s="362"/>
      <c r="P158" s="362"/>
    </row>
    <row r="159" spans="1:16">
      <c r="A159" s="345" t="s">
        <v>385</v>
      </c>
      <c r="B159" s="346" t="s">
        <v>386</v>
      </c>
      <c r="C159" s="347" t="s">
        <v>52</v>
      </c>
      <c r="D159" s="347" t="s">
        <v>24</v>
      </c>
      <c r="E159" s="349" t="s">
        <v>39</v>
      </c>
      <c r="F159" s="337"/>
      <c r="G159" s="337"/>
      <c r="H159" s="337"/>
      <c r="I159" s="337"/>
      <c r="J159" s="337"/>
      <c r="K159" s="337"/>
      <c r="L159" s="337"/>
      <c r="M159" s="337"/>
      <c r="N159" s="337"/>
      <c r="O159" s="337"/>
      <c r="P159" s="337"/>
    </row>
    <row r="160" spans="1:16">
      <c r="A160" s="345" t="s">
        <v>387</v>
      </c>
      <c r="B160" s="346" t="s">
        <v>388</v>
      </c>
      <c r="C160" s="347" t="s">
        <v>52</v>
      </c>
      <c r="D160" s="347" t="s">
        <v>24</v>
      </c>
      <c r="E160" s="349" t="s">
        <v>39</v>
      </c>
      <c r="F160" s="337"/>
      <c r="G160" s="337"/>
      <c r="H160" s="337"/>
      <c r="I160" s="337"/>
      <c r="J160" s="337"/>
      <c r="K160" s="337"/>
      <c r="L160" s="337"/>
      <c r="M160" s="337"/>
      <c r="N160" s="337"/>
      <c r="O160" s="337"/>
      <c r="P160" s="337"/>
    </row>
    <row r="161" spans="1:16">
      <c r="A161" s="345" t="s">
        <v>389</v>
      </c>
      <c r="B161" s="346" t="s">
        <v>390</v>
      </c>
      <c r="C161" s="347" t="s">
        <v>52</v>
      </c>
      <c r="D161" s="347" t="s">
        <v>24</v>
      </c>
      <c r="E161" s="349" t="s">
        <v>39</v>
      </c>
      <c r="F161" s="337"/>
      <c r="G161" s="337"/>
      <c r="H161" s="337"/>
      <c r="I161" s="362"/>
      <c r="J161" s="362"/>
      <c r="K161" s="362"/>
      <c r="L161" s="362"/>
      <c r="M161" s="362"/>
      <c r="N161" s="362"/>
      <c r="O161" s="362"/>
      <c r="P161" s="362"/>
    </row>
    <row r="162" spans="1:16">
      <c r="A162" s="345" t="s">
        <v>391</v>
      </c>
      <c r="B162" s="346" t="s">
        <v>392</v>
      </c>
      <c r="C162" s="347" t="s">
        <v>52</v>
      </c>
      <c r="D162" s="347" t="s">
        <v>24</v>
      </c>
      <c r="E162" s="349" t="s">
        <v>39</v>
      </c>
      <c r="F162" s="337"/>
      <c r="G162" s="337"/>
      <c r="H162" s="337"/>
      <c r="I162" s="337"/>
      <c r="J162" s="337"/>
      <c r="K162" s="337"/>
      <c r="L162" s="337"/>
      <c r="M162" s="337"/>
      <c r="N162" s="337"/>
      <c r="O162" s="337"/>
      <c r="P162" s="337"/>
    </row>
    <row r="163" spans="1:16" ht="26.1">
      <c r="A163" s="345" t="s">
        <v>393</v>
      </c>
      <c r="B163" s="346" t="s">
        <v>394</v>
      </c>
      <c r="C163" s="347" t="s">
        <v>52</v>
      </c>
      <c r="D163" s="347" t="s">
        <v>24</v>
      </c>
      <c r="E163" s="349" t="s">
        <v>39</v>
      </c>
      <c r="F163" s="337"/>
      <c r="G163" s="337"/>
      <c r="H163" s="337"/>
      <c r="I163" s="337"/>
      <c r="J163" s="337"/>
      <c r="K163" s="337"/>
      <c r="L163" s="337"/>
      <c r="M163" s="337"/>
      <c r="N163" s="337"/>
      <c r="O163" s="337"/>
      <c r="P163" s="337"/>
    </row>
    <row r="164" spans="1:16" ht="26.1">
      <c r="A164" s="345" t="s">
        <v>395</v>
      </c>
      <c r="B164" s="346" t="s">
        <v>396</v>
      </c>
      <c r="C164" s="347" t="s">
        <v>52</v>
      </c>
      <c r="D164" s="347" t="s">
        <v>24</v>
      </c>
      <c r="E164" s="349" t="s">
        <v>39</v>
      </c>
      <c r="F164" s="337"/>
      <c r="G164" s="337"/>
      <c r="H164" s="337"/>
      <c r="I164" s="337"/>
      <c r="J164" s="337"/>
      <c r="K164" s="337"/>
      <c r="L164" s="337"/>
      <c r="M164" s="337"/>
      <c r="N164" s="337"/>
      <c r="O164" s="337"/>
      <c r="P164" s="337"/>
    </row>
    <row r="165" spans="1:16" ht="26.1">
      <c r="A165" s="345" t="s">
        <v>397</v>
      </c>
      <c r="B165" s="346" t="s">
        <v>398</v>
      </c>
      <c r="C165" s="347" t="s">
        <v>52</v>
      </c>
      <c r="D165" s="347" t="s">
        <v>24</v>
      </c>
      <c r="E165" s="349" t="s">
        <v>39</v>
      </c>
      <c r="F165" s="337"/>
      <c r="G165" s="337"/>
      <c r="H165" s="337"/>
      <c r="I165" s="337"/>
      <c r="J165" s="337"/>
      <c r="K165" s="337"/>
      <c r="L165" s="337"/>
      <c r="M165" s="337"/>
      <c r="N165" s="337"/>
      <c r="O165" s="337"/>
      <c r="P165" s="337"/>
    </row>
    <row r="166" spans="1:16">
      <c r="A166" s="345" t="s">
        <v>399</v>
      </c>
      <c r="B166" s="346" t="s">
        <v>400</v>
      </c>
      <c r="C166" s="347" t="s">
        <v>52</v>
      </c>
      <c r="D166" s="347" t="s">
        <v>24</v>
      </c>
      <c r="E166" s="346" t="s">
        <v>401</v>
      </c>
      <c r="F166" s="337"/>
      <c r="G166" s="337"/>
      <c r="H166" s="337"/>
      <c r="I166" s="337"/>
      <c r="J166" s="337"/>
      <c r="K166" s="337"/>
      <c r="L166" s="337"/>
      <c r="M166" s="337"/>
      <c r="N166" s="337"/>
      <c r="O166" s="337"/>
      <c r="P166" s="337"/>
    </row>
    <row r="167" spans="1:16" ht="27" customHeight="1">
      <c r="A167" s="345" t="s">
        <v>402</v>
      </c>
      <c r="B167" s="346" t="s">
        <v>403</v>
      </c>
      <c r="C167" s="347" t="s">
        <v>52</v>
      </c>
      <c r="D167" s="347" t="s">
        <v>24</v>
      </c>
      <c r="E167" s="349" t="s">
        <v>39</v>
      </c>
      <c r="F167" s="337"/>
      <c r="G167" s="337"/>
      <c r="H167" s="337"/>
      <c r="I167" s="337"/>
      <c r="J167" s="337"/>
      <c r="K167" s="337"/>
      <c r="L167" s="337"/>
      <c r="M167" s="337"/>
      <c r="N167" s="337"/>
      <c r="O167" s="337"/>
      <c r="P167" s="337"/>
    </row>
    <row r="168" spans="1:16" ht="16.5" customHeight="1">
      <c r="A168" s="345" t="s">
        <v>404</v>
      </c>
      <c r="B168" s="346" t="s">
        <v>405</v>
      </c>
      <c r="C168" s="347" t="s">
        <v>52</v>
      </c>
      <c r="D168" s="347" t="s">
        <v>24</v>
      </c>
      <c r="E168" s="346" t="s">
        <v>39</v>
      </c>
      <c r="F168" s="337"/>
      <c r="G168" s="337"/>
      <c r="H168" s="337"/>
      <c r="I168" s="337"/>
      <c r="J168" s="337"/>
      <c r="K168" s="337"/>
      <c r="L168" s="337"/>
      <c r="M168" s="337"/>
      <c r="N168" s="337"/>
      <c r="O168" s="337"/>
      <c r="P168" s="337"/>
    </row>
    <row r="169" spans="1:16" ht="30" customHeight="1">
      <c r="A169" s="345" t="s">
        <v>406</v>
      </c>
      <c r="B169" s="346" t="s">
        <v>407</v>
      </c>
      <c r="C169" s="347" t="s">
        <v>52</v>
      </c>
      <c r="D169" s="347" t="s">
        <v>24</v>
      </c>
      <c r="E169" s="346" t="s">
        <v>408</v>
      </c>
      <c r="F169" s="337"/>
      <c r="G169" s="337"/>
      <c r="H169" s="337"/>
      <c r="I169" s="362"/>
      <c r="J169" s="362"/>
      <c r="K169" s="362"/>
      <c r="L169" s="362"/>
      <c r="M169" s="362"/>
      <c r="N169" s="362"/>
      <c r="O169" s="362"/>
      <c r="P169" s="362"/>
    </row>
    <row r="170" spans="1:16" ht="38.85" customHeight="1">
      <c r="A170" s="345" t="s">
        <v>409</v>
      </c>
      <c r="B170" s="346" t="s">
        <v>410</v>
      </c>
      <c r="C170" s="347" t="s">
        <v>52</v>
      </c>
      <c r="D170" s="347" t="s">
        <v>24</v>
      </c>
      <c r="E170" s="349" t="s">
        <v>39</v>
      </c>
      <c r="F170" s="337"/>
      <c r="G170" s="337"/>
      <c r="H170" s="337"/>
      <c r="I170" s="337"/>
      <c r="J170" s="337"/>
      <c r="K170" s="337"/>
      <c r="L170" s="337"/>
      <c r="M170" s="337"/>
      <c r="N170" s="337"/>
      <c r="O170" s="337"/>
      <c r="P170" s="337"/>
    </row>
    <row r="171" spans="1:16" ht="39" customHeight="1">
      <c r="A171" s="345" t="s">
        <v>411</v>
      </c>
      <c r="B171" s="346" t="s">
        <v>412</v>
      </c>
      <c r="C171" s="347" t="s">
        <v>52</v>
      </c>
      <c r="D171" s="347" t="s">
        <v>24</v>
      </c>
      <c r="E171" s="349" t="s">
        <v>39</v>
      </c>
      <c r="F171" s="337"/>
      <c r="G171" s="337"/>
      <c r="H171" s="337"/>
      <c r="I171" s="337"/>
      <c r="J171" s="337"/>
      <c r="K171" s="337"/>
      <c r="L171" s="337"/>
      <c r="M171" s="337"/>
      <c r="N171" s="337"/>
      <c r="O171" s="337"/>
      <c r="P171" s="337"/>
    </row>
    <row r="172" spans="1:16" ht="15" customHeight="1">
      <c r="A172" s="367" t="s">
        <v>39</v>
      </c>
      <c r="B172" s="368" t="s">
        <v>413</v>
      </c>
      <c r="C172" s="368" t="s">
        <v>39</v>
      </c>
      <c r="D172" s="368" t="s">
        <v>39</v>
      </c>
      <c r="E172" s="368" t="s">
        <v>39</v>
      </c>
      <c r="F172" s="337"/>
      <c r="G172" s="337"/>
      <c r="H172" s="337"/>
      <c r="I172" s="337"/>
      <c r="J172" s="337"/>
      <c r="K172" s="337"/>
      <c r="L172" s="337"/>
      <c r="M172" s="337"/>
      <c r="N172" s="337"/>
      <c r="O172" s="337"/>
      <c r="P172" s="337"/>
    </row>
    <row r="173" spans="1:16" ht="138.6">
      <c r="A173" s="345" t="s">
        <v>414</v>
      </c>
      <c r="B173" s="346" t="s">
        <v>415</v>
      </c>
      <c r="C173" s="347" t="s">
        <v>52</v>
      </c>
      <c r="D173" s="369" t="s">
        <v>24</v>
      </c>
      <c r="E173" s="365" t="s">
        <v>416</v>
      </c>
      <c r="F173" s="337"/>
      <c r="G173" s="337"/>
      <c r="H173" s="337"/>
      <c r="I173" s="337"/>
      <c r="J173" s="337"/>
      <c r="K173" s="337"/>
      <c r="L173" s="337"/>
      <c r="M173" s="337"/>
      <c r="N173" s="337"/>
      <c r="O173" s="337"/>
      <c r="P173" s="337"/>
    </row>
    <row r="174" spans="1:16" ht="28.35" customHeight="1">
      <c r="A174" s="345" t="s">
        <v>417</v>
      </c>
      <c r="B174" s="346" t="s">
        <v>418</v>
      </c>
      <c r="C174" s="347" t="s">
        <v>52</v>
      </c>
      <c r="D174" s="369" t="s">
        <v>24</v>
      </c>
      <c r="E174" s="365" t="s">
        <v>419</v>
      </c>
      <c r="F174" s="337"/>
      <c r="G174" s="337"/>
      <c r="H174" s="337"/>
      <c r="I174" s="337"/>
      <c r="J174" s="337"/>
      <c r="K174" s="337"/>
      <c r="L174" s="337"/>
      <c r="M174" s="337"/>
      <c r="N174" s="337"/>
      <c r="O174" s="337"/>
      <c r="P174" s="337"/>
    </row>
    <row r="175" spans="1:16" ht="28.5" customHeight="1">
      <c r="A175" s="345" t="s">
        <v>420</v>
      </c>
      <c r="B175" s="346" t="s">
        <v>421</v>
      </c>
      <c r="C175" s="347" t="s">
        <v>52</v>
      </c>
      <c r="D175" s="369" t="s">
        <v>24</v>
      </c>
      <c r="E175" s="365" t="s">
        <v>422</v>
      </c>
      <c r="F175" s="337"/>
      <c r="G175" s="337"/>
      <c r="H175" s="337"/>
      <c r="I175" s="362"/>
      <c r="J175" s="362"/>
      <c r="K175" s="362"/>
      <c r="L175" s="362"/>
      <c r="M175" s="362"/>
      <c r="N175" s="362"/>
      <c r="O175" s="362"/>
      <c r="P175" s="362"/>
    </row>
    <row r="176" spans="1:16" ht="15.75" customHeight="1">
      <c r="A176" s="345" t="s">
        <v>423</v>
      </c>
      <c r="B176" s="346" t="s">
        <v>424</v>
      </c>
      <c r="C176" s="347" t="s">
        <v>52</v>
      </c>
      <c r="D176" s="369" t="s">
        <v>24</v>
      </c>
      <c r="E176" s="365" t="s">
        <v>425</v>
      </c>
      <c r="F176" s="337"/>
      <c r="G176" s="337"/>
      <c r="H176" s="337"/>
      <c r="I176" s="337"/>
      <c r="J176" s="337"/>
      <c r="K176" s="337"/>
      <c r="L176" s="337"/>
      <c r="M176" s="337"/>
      <c r="N176" s="337"/>
      <c r="O176" s="337"/>
      <c r="P176" s="337"/>
    </row>
    <row r="177" spans="1:16" ht="26.1">
      <c r="A177" s="345" t="s">
        <v>426</v>
      </c>
      <c r="B177" s="346" t="s">
        <v>427</v>
      </c>
      <c r="C177" s="347" t="s">
        <v>52</v>
      </c>
      <c r="D177" s="369" t="s">
        <v>24</v>
      </c>
      <c r="E177" s="365" t="s">
        <v>428</v>
      </c>
      <c r="F177" s="337"/>
      <c r="G177" s="337"/>
      <c r="H177" s="337"/>
      <c r="I177" s="337"/>
      <c r="J177" s="337"/>
      <c r="K177" s="337"/>
      <c r="L177" s="337"/>
      <c r="M177" s="337"/>
      <c r="N177" s="337"/>
      <c r="O177" s="337"/>
      <c r="P177" s="337"/>
    </row>
    <row r="178" spans="1:16" ht="15" customHeight="1">
      <c r="A178" s="469" t="s">
        <v>429</v>
      </c>
      <c r="B178" s="470"/>
      <c r="C178" s="347" t="s">
        <v>52</v>
      </c>
      <c r="D178" s="369" t="s">
        <v>39</v>
      </c>
      <c r="E178" s="365" t="s">
        <v>39</v>
      </c>
      <c r="F178" s="337"/>
      <c r="G178" s="337"/>
      <c r="H178" s="337"/>
      <c r="I178" s="337"/>
      <c r="J178" s="337"/>
      <c r="K178" s="337"/>
      <c r="L178" s="337"/>
      <c r="M178" s="337"/>
      <c r="N178" s="337"/>
      <c r="O178" s="337"/>
      <c r="P178" s="337"/>
    </row>
    <row r="179" spans="1:16" ht="113.45">
      <c r="A179" s="345" t="s">
        <v>430</v>
      </c>
      <c r="B179" s="346" t="s">
        <v>257</v>
      </c>
      <c r="C179" s="347" t="s">
        <v>52</v>
      </c>
      <c r="D179" s="369" t="s">
        <v>24</v>
      </c>
      <c r="E179" s="365" t="s">
        <v>431</v>
      </c>
      <c r="F179" s="337"/>
      <c r="G179" s="337"/>
      <c r="H179" s="337"/>
      <c r="I179" s="337"/>
      <c r="J179" s="337"/>
      <c r="K179" s="337"/>
      <c r="L179" s="337"/>
      <c r="M179" s="337"/>
      <c r="N179" s="337"/>
      <c r="O179" s="337"/>
      <c r="P179" s="337"/>
    </row>
    <row r="180" spans="1:16">
      <c r="A180" s="345" t="s">
        <v>432</v>
      </c>
      <c r="B180" s="346" t="s">
        <v>433</v>
      </c>
      <c r="C180" s="347" t="s">
        <v>52</v>
      </c>
      <c r="D180" s="369" t="s">
        <v>24</v>
      </c>
      <c r="E180" s="365" t="s">
        <v>434</v>
      </c>
      <c r="F180" s="337"/>
      <c r="G180" s="337"/>
      <c r="H180" s="337"/>
      <c r="I180" s="337"/>
      <c r="J180" s="337"/>
      <c r="K180" s="337"/>
      <c r="L180" s="337"/>
      <c r="M180" s="337"/>
      <c r="N180" s="337"/>
      <c r="O180" s="337"/>
      <c r="P180" s="337"/>
    </row>
    <row r="181" spans="1:16" ht="15" customHeight="1">
      <c r="A181" s="345" t="s">
        <v>435</v>
      </c>
      <c r="B181" s="346" t="s">
        <v>229</v>
      </c>
      <c r="C181" s="347" t="s">
        <v>52</v>
      </c>
      <c r="D181" s="369" t="s">
        <v>24</v>
      </c>
      <c r="E181" s="365" t="s">
        <v>434</v>
      </c>
      <c r="F181" s="337"/>
      <c r="G181" s="337"/>
      <c r="H181" s="337"/>
      <c r="I181" s="337"/>
      <c r="J181" s="337"/>
      <c r="K181" s="337"/>
      <c r="L181" s="337"/>
      <c r="M181" s="337"/>
      <c r="N181" s="337"/>
      <c r="O181" s="337"/>
      <c r="P181" s="337"/>
    </row>
    <row r="182" spans="1:16">
      <c r="A182" s="345" t="s">
        <v>436</v>
      </c>
      <c r="B182" s="346" t="s">
        <v>437</v>
      </c>
      <c r="C182" s="347" t="s">
        <v>52</v>
      </c>
      <c r="D182" s="369" t="s">
        <v>24</v>
      </c>
      <c r="E182" s="365" t="s">
        <v>434</v>
      </c>
      <c r="F182" s="337"/>
      <c r="G182" s="337"/>
      <c r="H182" s="337"/>
      <c r="I182" s="337"/>
      <c r="J182" s="337"/>
      <c r="K182" s="337"/>
      <c r="L182" s="337"/>
      <c r="M182" s="337"/>
      <c r="N182" s="337"/>
      <c r="O182" s="337"/>
      <c r="P182" s="337"/>
    </row>
    <row r="183" spans="1:16">
      <c r="A183" s="345" t="s">
        <v>438</v>
      </c>
      <c r="B183" s="346" t="s">
        <v>439</v>
      </c>
      <c r="C183" s="347" t="s">
        <v>52</v>
      </c>
      <c r="D183" s="369" t="s">
        <v>24</v>
      </c>
      <c r="E183" s="365" t="s">
        <v>434</v>
      </c>
      <c r="F183" s="337"/>
      <c r="G183" s="337"/>
      <c r="H183" s="337"/>
      <c r="I183" s="337"/>
      <c r="J183" s="337"/>
      <c r="K183" s="337"/>
      <c r="L183" s="337"/>
      <c r="M183" s="337"/>
      <c r="N183" s="337"/>
      <c r="O183" s="337"/>
      <c r="P183" s="337"/>
    </row>
    <row r="184" spans="1:16">
      <c r="A184" s="345" t="s">
        <v>440</v>
      </c>
      <c r="B184" s="346" t="s">
        <v>441</v>
      </c>
      <c r="C184" s="347" t="s">
        <v>52</v>
      </c>
      <c r="D184" s="369" t="s">
        <v>24</v>
      </c>
      <c r="E184" s="365" t="s">
        <v>434</v>
      </c>
      <c r="F184" s="337"/>
      <c r="G184" s="337"/>
      <c r="H184" s="337"/>
      <c r="I184" s="337"/>
      <c r="J184" s="337"/>
      <c r="K184" s="337"/>
      <c r="L184" s="337"/>
      <c r="M184" s="337"/>
      <c r="N184" s="337"/>
      <c r="O184" s="337"/>
      <c r="P184" s="337"/>
    </row>
    <row r="185" spans="1:16">
      <c r="A185" s="345" t="s">
        <v>442</v>
      </c>
      <c r="B185" s="346" t="s">
        <v>443</v>
      </c>
      <c r="C185" s="347" t="s">
        <v>52</v>
      </c>
      <c r="D185" s="369" t="s">
        <v>24</v>
      </c>
      <c r="E185" s="365" t="s">
        <v>434</v>
      </c>
      <c r="F185" s="337"/>
      <c r="G185" s="337"/>
      <c r="H185" s="337"/>
      <c r="I185" s="337"/>
      <c r="J185" s="337"/>
      <c r="K185" s="337"/>
      <c r="L185" s="337"/>
      <c r="M185" s="337"/>
      <c r="N185" s="337"/>
      <c r="O185" s="337"/>
      <c r="P185" s="337"/>
    </row>
    <row r="186" spans="1:16">
      <c r="A186" s="345" t="s">
        <v>444</v>
      </c>
      <c r="B186" s="346" t="s">
        <v>445</v>
      </c>
      <c r="C186" s="347" t="s">
        <v>52</v>
      </c>
      <c r="D186" s="369" t="s">
        <v>24</v>
      </c>
      <c r="E186" s="365" t="s">
        <v>434</v>
      </c>
      <c r="F186" s="337"/>
      <c r="G186" s="337"/>
      <c r="H186" s="337"/>
      <c r="I186" s="337"/>
      <c r="J186" s="337"/>
      <c r="K186" s="337"/>
      <c r="L186" s="337"/>
      <c r="M186" s="337"/>
      <c r="N186" s="337"/>
      <c r="O186" s="337"/>
      <c r="P186" s="337"/>
    </row>
    <row r="187" spans="1:16">
      <c r="A187" s="345" t="s">
        <v>446</v>
      </c>
      <c r="B187" s="346" t="s">
        <v>447</v>
      </c>
      <c r="C187" s="347" t="s">
        <v>52</v>
      </c>
      <c r="D187" s="369" t="s">
        <v>24</v>
      </c>
      <c r="E187" s="365" t="s">
        <v>434</v>
      </c>
      <c r="F187" s="337"/>
      <c r="G187" s="337"/>
      <c r="H187" s="337"/>
      <c r="I187" s="337"/>
      <c r="J187" s="337"/>
      <c r="K187" s="337"/>
      <c r="L187" s="337"/>
      <c r="M187" s="337"/>
      <c r="N187" s="337"/>
      <c r="O187" s="337"/>
      <c r="P187" s="337"/>
    </row>
    <row r="188" spans="1:16">
      <c r="A188" s="345" t="s">
        <v>448</v>
      </c>
      <c r="B188" s="346" t="s">
        <v>449</v>
      </c>
      <c r="C188" s="347" t="s">
        <v>52</v>
      </c>
      <c r="D188" s="369" t="s">
        <v>24</v>
      </c>
      <c r="E188" s="365" t="s">
        <v>434</v>
      </c>
      <c r="F188" s="337"/>
      <c r="G188" s="337"/>
      <c r="H188" s="337"/>
      <c r="I188" s="337"/>
      <c r="J188" s="337"/>
      <c r="K188" s="337"/>
      <c r="L188" s="337"/>
      <c r="M188" s="337"/>
      <c r="N188" s="337"/>
      <c r="O188" s="337"/>
      <c r="P188" s="337"/>
    </row>
    <row r="189" spans="1:16">
      <c r="A189" s="345" t="s">
        <v>450</v>
      </c>
      <c r="B189" s="346" t="s">
        <v>451</v>
      </c>
      <c r="C189" s="347" t="s">
        <v>52</v>
      </c>
      <c r="D189" s="369" t="s">
        <v>24</v>
      </c>
      <c r="E189" s="365" t="s">
        <v>434</v>
      </c>
      <c r="F189" s="337"/>
      <c r="G189" s="337"/>
      <c r="H189" s="337"/>
      <c r="I189" s="362"/>
      <c r="J189" s="362"/>
      <c r="K189" s="362"/>
      <c r="L189" s="362"/>
      <c r="M189" s="362"/>
      <c r="N189" s="362"/>
      <c r="O189" s="362"/>
      <c r="P189" s="362"/>
    </row>
    <row r="190" spans="1:16" ht="113.45">
      <c r="A190" s="345" t="s">
        <v>452</v>
      </c>
      <c r="B190" s="346" t="s">
        <v>453</v>
      </c>
      <c r="C190" s="347" t="s">
        <v>52</v>
      </c>
      <c r="D190" s="423" t="s">
        <v>30</v>
      </c>
      <c r="E190" s="424" t="s">
        <v>454</v>
      </c>
      <c r="F190" s="337"/>
      <c r="G190" s="337"/>
      <c r="H190" s="337"/>
      <c r="I190" s="337"/>
      <c r="J190" s="337"/>
      <c r="K190" s="337"/>
      <c r="L190" s="337"/>
      <c r="M190" s="337"/>
      <c r="N190" s="337"/>
      <c r="O190" s="337"/>
      <c r="P190" s="337"/>
    </row>
    <row r="191" spans="1:16" ht="38.450000000000003">
      <c r="A191" s="345" t="s">
        <v>455</v>
      </c>
      <c r="B191" s="346" t="s">
        <v>456</v>
      </c>
      <c r="C191" s="347" t="s">
        <v>52</v>
      </c>
      <c r="D191" s="423" t="s">
        <v>24</v>
      </c>
      <c r="E191" s="424" t="s">
        <v>457</v>
      </c>
      <c r="F191" s="337"/>
      <c r="G191" s="337"/>
      <c r="H191" s="337"/>
      <c r="I191" s="337"/>
      <c r="J191" s="337"/>
      <c r="K191" s="337"/>
      <c r="L191" s="337"/>
      <c r="M191" s="337"/>
      <c r="N191" s="337"/>
      <c r="O191" s="337"/>
      <c r="P191" s="337"/>
    </row>
    <row r="192" spans="1:16" ht="88.5">
      <c r="A192" s="345" t="s">
        <v>458</v>
      </c>
      <c r="B192" s="346" t="s">
        <v>459</v>
      </c>
      <c r="C192" s="347" t="s">
        <v>52</v>
      </c>
      <c r="D192" s="369" t="s">
        <v>24</v>
      </c>
      <c r="E192" s="365" t="s">
        <v>460</v>
      </c>
      <c r="F192" s="337"/>
      <c r="G192" s="337"/>
      <c r="H192" s="337"/>
      <c r="I192" s="337"/>
      <c r="J192" s="337"/>
      <c r="K192" s="337"/>
      <c r="L192" s="337"/>
      <c r="M192" s="337"/>
      <c r="N192" s="337"/>
      <c r="O192" s="337"/>
      <c r="P192" s="337"/>
    </row>
    <row r="193" spans="1:16" ht="18" customHeight="1">
      <c r="A193" s="345" t="s">
        <v>461</v>
      </c>
      <c r="B193" s="346" t="s">
        <v>462</v>
      </c>
      <c r="C193" s="347" t="s">
        <v>52</v>
      </c>
      <c r="D193" s="369" t="s">
        <v>24</v>
      </c>
      <c r="E193" s="365" t="s">
        <v>463</v>
      </c>
      <c r="F193" s="337"/>
      <c r="G193" s="337"/>
      <c r="H193" s="337"/>
      <c r="I193" s="337"/>
      <c r="J193" s="337"/>
      <c r="K193" s="337"/>
      <c r="L193" s="337"/>
      <c r="M193" s="337"/>
      <c r="N193" s="337"/>
      <c r="O193" s="337"/>
      <c r="P193" s="337"/>
    </row>
    <row r="194" spans="1:16" ht="38.450000000000003">
      <c r="A194" s="345" t="s">
        <v>464</v>
      </c>
      <c r="B194" s="346" t="s">
        <v>465</v>
      </c>
      <c r="C194" s="347" t="s">
        <v>52</v>
      </c>
      <c r="D194" s="369" t="s">
        <v>24</v>
      </c>
      <c r="E194" s="365" t="s">
        <v>466</v>
      </c>
      <c r="F194" s="337"/>
      <c r="G194" s="337"/>
      <c r="H194" s="337"/>
      <c r="I194" s="337"/>
      <c r="J194" s="337"/>
      <c r="K194" s="337"/>
      <c r="L194" s="337"/>
      <c r="M194" s="337"/>
      <c r="N194" s="337"/>
      <c r="O194" s="337"/>
      <c r="P194" s="337"/>
    </row>
    <row r="195" spans="1:16" ht="26.1">
      <c r="A195" s="345" t="s">
        <v>467</v>
      </c>
      <c r="B195" s="346" t="s">
        <v>468</v>
      </c>
      <c r="C195" s="347" t="s">
        <v>52</v>
      </c>
      <c r="D195" s="369" t="s">
        <v>24</v>
      </c>
      <c r="E195" s="365" t="s">
        <v>469</v>
      </c>
      <c r="F195" s="337"/>
      <c r="G195" s="337"/>
      <c r="H195" s="337"/>
      <c r="I195" s="337"/>
      <c r="J195" s="337"/>
      <c r="K195" s="337"/>
      <c r="L195" s="337"/>
      <c r="M195" s="337"/>
      <c r="N195" s="337"/>
      <c r="O195" s="337"/>
      <c r="P195" s="337"/>
    </row>
    <row r="196" spans="1:16" ht="26.1">
      <c r="A196" s="345" t="s">
        <v>470</v>
      </c>
      <c r="B196" s="346" t="s">
        <v>471</v>
      </c>
      <c r="C196" s="347" t="s">
        <v>52</v>
      </c>
      <c r="D196" s="369" t="s">
        <v>24</v>
      </c>
      <c r="E196" s="365" t="s">
        <v>469</v>
      </c>
      <c r="F196" s="337"/>
      <c r="G196" s="337"/>
      <c r="H196" s="337"/>
      <c r="I196" s="337"/>
      <c r="J196" s="337"/>
      <c r="K196" s="337"/>
      <c r="L196" s="337"/>
      <c r="M196" s="337"/>
      <c r="N196" s="337"/>
      <c r="O196" s="337"/>
      <c r="P196" s="337"/>
    </row>
    <row r="197" spans="1:16" ht="16.5" customHeight="1">
      <c r="A197" s="345" t="s">
        <v>472</v>
      </c>
      <c r="B197" s="346" t="s">
        <v>473</v>
      </c>
      <c r="C197" s="347" t="s">
        <v>52</v>
      </c>
      <c r="D197" s="369" t="s">
        <v>24</v>
      </c>
      <c r="E197" s="365" t="s">
        <v>474</v>
      </c>
      <c r="F197" s="337"/>
      <c r="G197" s="337"/>
      <c r="H197" s="337"/>
      <c r="I197" s="337"/>
      <c r="J197" s="337"/>
      <c r="K197" s="337"/>
      <c r="L197" s="337"/>
      <c r="M197" s="337"/>
      <c r="N197" s="337"/>
      <c r="O197" s="337"/>
      <c r="P197" s="337"/>
    </row>
    <row r="198" spans="1:16" ht="28.7" customHeight="1">
      <c r="A198" s="345" t="s">
        <v>475</v>
      </c>
      <c r="B198" s="346" t="s">
        <v>476</v>
      </c>
      <c r="C198" s="347" t="s">
        <v>52</v>
      </c>
      <c r="D198" s="369" t="s">
        <v>24</v>
      </c>
      <c r="E198" s="365" t="s">
        <v>477</v>
      </c>
      <c r="F198" s="337"/>
      <c r="G198" s="337"/>
      <c r="H198" s="337"/>
      <c r="I198" s="337"/>
      <c r="J198" s="337"/>
      <c r="K198" s="337"/>
      <c r="L198" s="337"/>
      <c r="M198" s="337"/>
      <c r="N198" s="337"/>
      <c r="O198" s="337"/>
      <c r="P198" s="337"/>
    </row>
    <row r="199" spans="1:16" ht="53.25" customHeight="1">
      <c r="A199" s="345" t="s">
        <v>478</v>
      </c>
      <c r="B199" s="346" t="s">
        <v>479</v>
      </c>
      <c r="C199" s="347" t="s">
        <v>52</v>
      </c>
      <c r="D199" s="423" t="s">
        <v>24</v>
      </c>
      <c r="E199" s="427" t="s">
        <v>480</v>
      </c>
      <c r="F199" s="337"/>
      <c r="G199" s="337"/>
      <c r="H199" s="337"/>
      <c r="I199" s="337"/>
      <c r="J199" s="337"/>
      <c r="K199" s="337"/>
      <c r="L199" s="337"/>
      <c r="M199" s="337"/>
      <c r="N199" s="337"/>
      <c r="O199" s="337"/>
      <c r="P199" s="337"/>
    </row>
    <row r="200" spans="1:16">
      <c r="A200" s="370" t="s">
        <v>39</v>
      </c>
      <c r="B200" s="371" t="s">
        <v>481</v>
      </c>
      <c r="C200" s="372"/>
      <c r="D200" s="372"/>
      <c r="E200" s="372"/>
      <c r="F200" s="337"/>
      <c r="G200" s="337"/>
      <c r="H200" s="337"/>
      <c r="I200" s="337"/>
      <c r="J200" s="337"/>
      <c r="K200" s="337"/>
      <c r="L200" s="337"/>
      <c r="M200" s="337"/>
      <c r="N200" s="337"/>
      <c r="O200" s="337"/>
      <c r="P200" s="337"/>
    </row>
    <row r="201" spans="1:16" ht="17.25" customHeight="1">
      <c r="A201" s="345" t="s">
        <v>482</v>
      </c>
      <c r="B201" s="346" t="s">
        <v>483</v>
      </c>
      <c r="C201" s="347" t="s">
        <v>52</v>
      </c>
      <c r="D201" s="347" t="s">
        <v>39</v>
      </c>
      <c r="E201" s="373" t="s">
        <v>39</v>
      </c>
      <c r="F201" s="337"/>
      <c r="G201" s="337"/>
      <c r="H201" s="337"/>
      <c r="I201" s="337"/>
      <c r="J201" s="337"/>
      <c r="K201" s="337"/>
      <c r="L201" s="337"/>
      <c r="M201" s="337"/>
      <c r="N201" s="337"/>
      <c r="O201" s="337"/>
      <c r="P201" s="337"/>
    </row>
    <row r="202" spans="1:16">
      <c r="A202" s="345" t="s">
        <v>484</v>
      </c>
      <c r="B202" s="346" t="s">
        <v>485</v>
      </c>
      <c r="C202" s="347" t="s">
        <v>52</v>
      </c>
      <c r="D202" s="347" t="s">
        <v>39</v>
      </c>
      <c r="E202" s="373" t="s">
        <v>39</v>
      </c>
      <c r="F202" s="337"/>
      <c r="G202" s="337"/>
      <c r="H202" s="337"/>
      <c r="I202" s="337"/>
      <c r="J202" s="337"/>
      <c r="K202" s="337"/>
      <c r="L202" s="337"/>
      <c r="M202" s="337"/>
      <c r="N202" s="337"/>
      <c r="O202" s="337"/>
      <c r="P202" s="337"/>
    </row>
    <row r="203" spans="1:16" ht="26.1">
      <c r="A203" s="345" t="s">
        <v>486</v>
      </c>
      <c r="B203" s="346" t="s">
        <v>487</v>
      </c>
      <c r="C203" s="347" t="s">
        <v>52</v>
      </c>
      <c r="D203" s="347" t="s">
        <v>39</v>
      </c>
      <c r="E203" s="373" t="s">
        <v>39</v>
      </c>
      <c r="F203" s="337"/>
      <c r="G203" s="337"/>
      <c r="H203" s="337"/>
      <c r="I203" s="337"/>
      <c r="J203" s="337"/>
      <c r="K203" s="337"/>
      <c r="L203" s="337"/>
      <c r="M203" s="337"/>
      <c r="N203" s="337"/>
      <c r="O203" s="337"/>
      <c r="P203" s="337"/>
    </row>
    <row r="204" spans="1:16" ht="26.1">
      <c r="A204" s="345" t="s">
        <v>488</v>
      </c>
      <c r="B204" s="346" t="s">
        <v>489</v>
      </c>
      <c r="C204" s="347" t="s">
        <v>52</v>
      </c>
      <c r="D204" s="347" t="s">
        <v>39</v>
      </c>
      <c r="E204" s="373" t="s">
        <v>39</v>
      </c>
      <c r="F204" s="337"/>
      <c r="G204" s="337"/>
      <c r="H204" s="337"/>
      <c r="I204" s="337"/>
      <c r="J204" s="337"/>
      <c r="K204" s="337"/>
      <c r="L204" s="337"/>
      <c r="M204" s="337"/>
      <c r="N204" s="337"/>
      <c r="O204" s="337"/>
      <c r="P204" s="337"/>
    </row>
    <row r="205" spans="1:16">
      <c r="A205" s="345" t="s">
        <v>490</v>
      </c>
      <c r="B205" s="374" t="s">
        <v>491</v>
      </c>
      <c r="C205" s="347" t="s">
        <v>52</v>
      </c>
      <c r="D205" s="347" t="s">
        <v>39</v>
      </c>
      <c r="E205" s="373" t="s">
        <v>39</v>
      </c>
      <c r="F205" s="337"/>
      <c r="G205" s="337"/>
      <c r="H205" s="337"/>
      <c r="I205" s="337"/>
      <c r="J205" s="337"/>
      <c r="K205" s="337"/>
      <c r="L205" s="337"/>
      <c r="M205" s="337"/>
      <c r="N205" s="337"/>
      <c r="O205" s="337"/>
      <c r="P205" s="337"/>
    </row>
    <row r="206" spans="1:16">
      <c r="A206" s="375" t="s">
        <v>492</v>
      </c>
      <c r="B206" s="374" t="s">
        <v>493</v>
      </c>
      <c r="C206" s="347" t="s">
        <v>52</v>
      </c>
      <c r="D206" s="347" t="s">
        <v>39</v>
      </c>
      <c r="E206" s="373" t="s">
        <v>39</v>
      </c>
      <c r="F206" s="337"/>
      <c r="G206" s="337"/>
      <c r="H206" s="337"/>
      <c r="I206" s="337"/>
      <c r="J206" s="337"/>
      <c r="K206" s="337"/>
      <c r="L206" s="337"/>
      <c r="M206" s="337"/>
      <c r="N206" s="337"/>
      <c r="O206" s="337"/>
      <c r="P206" s="337"/>
    </row>
    <row r="207" spans="1:16">
      <c r="A207" s="376" t="s">
        <v>494</v>
      </c>
      <c r="B207" s="376" t="s">
        <v>39</v>
      </c>
      <c r="C207" s="376" t="s">
        <v>39</v>
      </c>
      <c r="D207" s="376" t="s">
        <v>39</v>
      </c>
      <c r="E207" s="376" t="s">
        <v>39</v>
      </c>
      <c r="F207" s="337"/>
      <c r="G207" s="337"/>
      <c r="H207" s="337"/>
      <c r="I207" s="337"/>
      <c r="J207" s="337"/>
      <c r="K207" s="337"/>
      <c r="L207" s="337"/>
      <c r="M207" s="337"/>
      <c r="N207" s="337"/>
      <c r="O207" s="337"/>
      <c r="P207" s="337"/>
    </row>
    <row r="208" spans="1:16">
      <c r="A208" s="345" t="s">
        <v>495</v>
      </c>
      <c r="B208" s="350" t="s">
        <v>496</v>
      </c>
      <c r="C208" s="347" t="s">
        <v>52</v>
      </c>
      <c r="D208" s="347" t="s">
        <v>24</v>
      </c>
      <c r="E208" s="346" t="s">
        <v>39</v>
      </c>
      <c r="F208" s="337"/>
      <c r="G208" s="337"/>
      <c r="H208" s="337"/>
      <c r="I208" s="337"/>
      <c r="J208" s="337"/>
      <c r="K208" s="337"/>
      <c r="L208" s="337"/>
      <c r="M208" s="337"/>
      <c r="N208" s="337"/>
      <c r="O208" s="337"/>
      <c r="P208" s="337"/>
    </row>
    <row r="209" spans="1:16" ht="26.1">
      <c r="A209" s="345" t="s">
        <v>497</v>
      </c>
      <c r="B209" s="350" t="s">
        <v>498</v>
      </c>
      <c r="C209" s="347" t="s">
        <v>52</v>
      </c>
      <c r="D209" s="347" t="s">
        <v>24</v>
      </c>
      <c r="E209" s="346" t="s">
        <v>39</v>
      </c>
      <c r="F209" s="337"/>
      <c r="G209" s="337"/>
      <c r="H209" s="337"/>
      <c r="I209" s="337"/>
      <c r="J209" s="337"/>
      <c r="K209" s="337"/>
      <c r="L209" s="337"/>
      <c r="M209" s="337"/>
      <c r="N209" s="337"/>
      <c r="O209" s="337"/>
      <c r="P209" s="337"/>
    </row>
    <row r="210" spans="1:16">
      <c r="A210" s="345" t="s">
        <v>499</v>
      </c>
      <c r="B210" s="350" t="s">
        <v>500</v>
      </c>
      <c r="C210" s="347" t="s">
        <v>52</v>
      </c>
      <c r="D210" s="347" t="s">
        <v>24</v>
      </c>
      <c r="E210" s="346" t="s">
        <v>39</v>
      </c>
      <c r="F210" s="337"/>
      <c r="G210" s="337"/>
      <c r="H210" s="337"/>
      <c r="I210" s="337"/>
      <c r="J210" s="337"/>
      <c r="K210" s="337"/>
      <c r="L210" s="337"/>
      <c r="M210" s="337"/>
      <c r="N210" s="337"/>
      <c r="O210" s="337"/>
      <c r="P210" s="337"/>
    </row>
    <row r="211" spans="1:16">
      <c r="A211" s="345" t="s">
        <v>501</v>
      </c>
      <c r="B211" s="350" t="s">
        <v>502</v>
      </c>
      <c r="C211" s="347" t="s">
        <v>52</v>
      </c>
      <c r="D211" s="347" t="s">
        <v>24</v>
      </c>
      <c r="E211" s="346" t="s">
        <v>39</v>
      </c>
      <c r="F211" s="337"/>
      <c r="G211" s="337"/>
      <c r="H211" s="337"/>
      <c r="I211" s="337"/>
      <c r="J211" s="337"/>
      <c r="K211" s="337"/>
      <c r="L211" s="337"/>
      <c r="M211" s="337"/>
      <c r="N211" s="337"/>
      <c r="O211" s="337"/>
      <c r="P211" s="337"/>
    </row>
    <row r="212" spans="1:16" ht="15" customHeight="1">
      <c r="A212" s="377" t="s">
        <v>503</v>
      </c>
      <c r="B212" s="372"/>
      <c r="C212" s="372"/>
      <c r="D212" s="372"/>
      <c r="E212" s="372"/>
      <c r="F212" s="337"/>
      <c r="G212" s="337"/>
      <c r="H212" s="337"/>
      <c r="I212" s="337"/>
      <c r="J212" s="337"/>
      <c r="K212" s="337"/>
      <c r="L212" s="337"/>
      <c r="M212" s="337"/>
      <c r="N212" s="337"/>
      <c r="O212" s="337"/>
      <c r="P212" s="337"/>
    </row>
    <row r="213" spans="1:16" ht="348">
      <c r="A213" s="345" t="s">
        <v>504</v>
      </c>
      <c r="B213" s="350" t="s">
        <v>505</v>
      </c>
      <c r="C213" s="347" t="s">
        <v>52</v>
      </c>
      <c r="D213" s="347" t="s">
        <v>39</v>
      </c>
      <c r="E213" s="378" t="s">
        <v>506</v>
      </c>
      <c r="F213" s="337"/>
      <c r="G213" s="337"/>
      <c r="H213" s="337"/>
      <c r="I213" s="337"/>
      <c r="J213" s="337"/>
      <c r="K213" s="337"/>
      <c r="L213" s="337"/>
      <c r="M213" s="337"/>
      <c r="N213" s="337"/>
      <c r="O213" s="337"/>
      <c r="P213" s="337"/>
    </row>
    <row r="214" spans="1:16" ht="405.95">
      <c r="A214" s="345" t="s">
        <v>507</v>
      </c>
      <c r="B214" s="350" t="s">
        <v>508</v>
      </c>
      <c r="C214" s="347" t="s">
        <v>52</v>
      </c>
      <c r="D214" s="347" t="s">
        <v>24</v>
      </c>
      <c r="E214" s="379" t="s">
        <v>509</v>
      </c>
      <c r="F214" s="337"/>
      <c r="G214" s="337"/>
      <c r="H214" s="337"/>
      <c r="I214" s="337"/>
      <c r="J214" s="337"/>
      <c r="K214" s="337"/>
      <c r="L214" s="337"/>
      <c r="M214" s="337"/>
      <c r="N214" s="337"/>
      <c r="O214" s="337"/>
      <c r="P214" s="337"/>
    </row>
    <row r="215" spans="1:16">
      <c r="A215" s="345" t="s">
        <v>510</v>
      </c>
      <c r="B215" s="350" t="s">
        <v>511</v>
      </c>
      <c r="C215" s="347" t="s">
        <v>52</v>
      </c>
      <c r="D215" s="347" t="s">
        <v>24</v>
      </c>
      <c r="E215" s="373" t="s">
        <v>39</v>
      </c>
      <c r="F215" s="337"/>
      <c r="G215" s="337"/>
      <c r="H215" s="337"/>
      <c r="I215" s="337"/>
      <c r="J215" s="337"/>
      <c r="K215" s="337"/>
      <c r="L215" s="337"/>
      <c r="M215" s="337"/>
      <c r="N215" s="337"/>
      <c r="O215" s="337"/>
      <c r="P215" s="337"/>
    </row>
    <row r="216" spans="1:16" ht="246.6">
      <c r="A216" s="345" t="s">
        <v>512</v>
      </c>
      <c r="B216" s="350" t="s">
        <v>513</v>
      </c>
      <c r="C216" s="347" t="s">
        <v>52</v>
      </c>
      <c r="D216" s="347" t="s">
        <v>39</v>
      </c>
      <c r="E216" s="378" t="s">
        <v>514</v>
      </c>
      <c r="F216" s="337"/>
      <c r="G216" s="337"/>
      <c r="H216" s="337"/>
      <c r="I216" s="337"/>
      <c r="J216" s="337"/>
      <c r="K216" s="337"/>
      <c r="L216" s="337"/>
      <c r="M216" s="337"/>
      <c r="N216" s="337"/>
      <c r="O216" s="337"/>
      <c r="P216" s="337"/>
    </row>
    <row r="217" spans="1:16" ht="26.1">
      <c r="A217" s="345" t="s">
        <v>515</v>
      </c>
      <c r="B217" s="350" t="s">
        <v>516</v>
      </c>
      <c r="C217" s="347" t="s">
        <v>52</v>
      </c>
      <c r="D217" s="347" t="s">
        <v>39</v>
      </c>
      <c r="E217" s="380" t="s">
        <v>346</v>
      </c>
      <c r="F217" s="337"/>
      <c r="G217" s="337"/>
      <c r="H217" s="337"/>
      <c r="I217" s="337"/>
      <c r="J217" s="337"/>
      <c r="K217" s="337"/>
      <c r="L217" s="337"/>
      <c r="M217" s="337"/>
      <c r="N217" s="337"/>
      <c r="O217" s="337"/>
      <c r="P217" s="337"/>
    </row>
  </sheetData>
  <autoFilter ref="A1:E217" xr:uid="{00000000-0001-0000-0100-000000000000}"/>
  <mergeCells count="14">
    <mergeCell ref="I76:P76"/>
    <mergeCell ref="I83:P83"/>
    <mergeCell ref="I112:P112"/>
    <mergeCell ref="A14:B14"/>
    <mergeCell ref="A84:B84"/>
    <mergeCell ref="A97:B97"/>
    <mergeCell ref="A118:B118"/>
    <mergeCell ref="A178:B178"/>
    <mergeCell ref="A7:E7"/>
    <mergeCell ref="C2:E2"/>
    <mergeCell ref="C3:E3"/>
    <mergeCell ref="C4:E4"/>
    <mergeCell ref="C5:E5"/>
    <mergeCell ref="C6:E6"/>
  </mergeCells>
  <phoneticPr fontId="29" type="noConversion"/>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G189"/>
  <sheetViews>
    <sheetView tabSelected="1" topLeftCell="A119" zoomScaleNormal="100" workbookViewId="0">
      <selection activeCell="A121" sqref="A121"/>
    </sheetView>
  </sheetViews>
  <sheetFormatPr defaultColWidth="9.140625" defaultRowHeight="14.1"/>
  <cols>
    <col min="1" max="1" width="13.140625" style="137" bestFit="1" customWidth="1"/>
    <col min="2" max="2" width="74.85546875" style="27" customWidth="1"/>
    <col min="3" max="4" width="11.85546875" style="138" customWidth="1"/>
    <col min="5" max="5" width="40.85546875" style="27" customWidth="1"/>
    <col min="6" max="6" width="19.42578125" style="27" bestFit="1" customWidth="1"/>
    <col min="7" max="16384" width="9.140625" style="27"/>
  </cols>
  <sheetData>
    <row r="1" spans="1:6" s="81" customFormat="1" ht="14.45">
      <c r="A1" s="77" t="s">
        <v>21</v>
      </c>
      <c r="B1" s="77" t="s">
        <v>22</v>
      </c>
      <c r="C1" s="78" t="s">
        <v>23</v>
      </c>
      <c r="D1" s="78"/>
      <c r="E1" s="78"/>
    </row>
    <row r="2" spans="1:6" customFormat="1" ht="38.1">
      <c r="A2" s="79" t="s">
        <v>24</v>
      </c>
      <c r="B2" s="80" t="s">
        <v>25</v>
      </c>
      <c r="C2" s="480" t="s">
        <v>26</v>
      </c>
      <c r="D2" s="480"/>
      <c r="E2" s="480"/>
    </row>
    <row r="3" spans="1:6" customFormat="1" ht="38.1">
      <c r="A3" s="79" t="s">
        <v>27</v>
      </c>
      <c r="B3" s="179" t="s">
        <v>517</v>
      </c>
      <c r="C3" s="480" t="s">
        <v>29</v>
      </c>
      <c r="D3" s="480"/>
      <c r="E3" s="480"/>
    </row>
    <row r="4" spans="1:6" customFormat="1" ht="51.6">
      <c r="A4" s="79" t="s">
        <v>30</v>
      </c>
      <c r="B4" s="80" t="s">
        <v>518</v>
      </c>
      <c r="C4" s="480" t="s">
        <v>32</v>
      </c>
      <c r="D4" s="480"/>
      <c r="E4" s="480"/>
    </row>
    <row r="5" spans="1:6" customFormat="1" ht="81.599999999999994" customHeight="1">
      <c r="A5" s="79" t="s">
        <v>33</v>
      </c>
      <c r="B5" s="80" t="s">
        <v>34</v>
      </c>
      <c r="C5" s="480" t="s">
        <v>35</v>
      </c>
      <c r="D5" s="480"/>
      <c r="E5" s="480"/>
    </row>
    <row r="6" spans="1:6" customFormat="1" ht="14.45">
      <c r="A6" s="85" t="s">
        <v>36</v>
      </c>
      <c r="B6" s="84" t="s">
        <v>519</v>
      </c>
      <c r="C6" s="481" t="s">
        <v>38</v>
      </c>
      <c r="D6" s="481"/>
      <c r="E6" s="481"/>
    </row>
    <row r="7" spans="1:6" ht="15.6">
      <c r="A7" s="479" t="s">
        <v>520</v>
      </c>
      <c r="B7" s="479"/>
      <c r="C7" s="479"/>
      <c r="D7" s="479"/>
      <c r="E7" s="479"/>
    </row>
    <row r="8" spans="1:6" customFormat="1" ht="27.95">
      <c r="A8" s="14" t="s">
        <v>44</v>
      </c>
      <c r="B8" s="14" t="s">
        <v>521</v>
      </c>
      <c r="C8" s="41" t="s">
        <v>46</v>
      </c>
      <c r="D8" s="41" t="s">
        <v>47</v>
      </c>
      <c r="E8" s="316" t="s">
        <v>48</v>
      </c>
    </row>
    <row r="9" spans="1:6" s="9" customFormat="1">
      <c r="A9" s="487" t="s">
        <v>522</v>
      </c>
      <c r="B9" s="488"/>
      <c r="C9" s="488"/>
      <c r="D9" s="488"/>
      <c r="E9" s="489"/>
      <c r="F9" s="27"/>
    </row>
    <row r="10" spans="1:6" s="9" customFormat="1" ht="24.95">
      <c r="A10" s="15" t="s">
        <v>523</v>
      </c>
      <c r="B10" s="28" t="s">
        <v>524</v>
      </c>
      <c r="C10" s="83" t="s">
        <v>52</v>
      </c>
      <c r="D10" s="83" t="s">
        <v>24</v>
      </c>
      <c r="E10" s="82"/>
      <c r="F10" s="27"/>
    </row>
    <row r="11" spans="1:6" s="435" customFormat="1">
      <c r="A11" s="430" t="str">
        <f t="shared" ref="A11:A16" ca="1" si="0">IF(ISNUMBER(VALUE(RIGHT(INDIRECT(ADDRESS(ROW()-1,COLUMN())),1))),("BO."&amp;RIGHT(INDIRECT(ADDRESS(ROW()-1,COLUMN())),LEN(INDIRECT(ADDRESS(ROW()-1,COLUMN())))-FIND(".",INDIRECT(ADDRESS(ROW()-1,COLUMN()))))+1),("BO."&amp;RIGHT(INDIRECT(ADDRESS(ROW()-2,COLUMN())),LEN(INDIRECT(ADDRESS(ROW()-2,COLUMN())))-FIND(".",INDIRECT(ADDRESS(ROW()-2,COLUMN()))))+1))</f>
        <v>BO.2</v>
      </c>
      <c r="B11" s="431" t="s">
        <v>525</v>
      </c>
      <c r="C11" s="432" t="s">
        <v>52</v>
      </c>
      <c r="D11" s="432" t="s">
        <v>24</v>
      </c>
      <c r="E11" s="433"/>
      <c r="F11" s="434"/>
    </row>
    <row r="12" spans="1:6" s="435" customFormat="1">
      <c r="A12" s="430" t="str">
        <f t="shared" ca="1" si="0"/>
        <v>BO.3</v>
      </c>
      <c r="B12" s="431" t="s">
        <v>526</v>
      </c>
      <c r="C12" s="432" t="s">
        <v>52</v>
      </c>
      <c r="D12" s="432" t="s">
        <v>24</v>
      </c>
      <c r="E12" s="433"/>
      <c r="F12" s="434"/>
    </row>
    <row r="13" spans="1:6" s="9" customFormat="1" ht="24.95">
      <c r="A13" s="15" t="str">
        <f t="shared" ca="1" si="0"/>
        <v>BO.4</v>
      </c>
      <c r="B13" s="172" t="s">
        <v>527</v>
      </c>
      <c r="C13" s="83" t="s">
        <v>52</v>
      </c>
      <c r="D13" s="83" t="s">
        <v>24</v>
      </c>
      <c r="E13" s="82"/>
      <c r="F13" s="27"/>
    </row>
    <row r="14" spans="1:6" s="435" customFormat="1" ht="24.95">
      <c r="A14" s="430" t="str">
        <f t="shared" ca="1" si="0"/>
        <v>BO.5</v>
      </c>
      <c r="B14" s="436" t="s">
        <v>528</v>
      </c>
      <c r="C14" s="432" t="s">
        <v>52</v>
      </c>
      <c r="D14" s="432" t="s">
        <v>24</v>
      </c>
      <c r="E14" s="433"/>
      <c r="F14" s="434"/>
    </row>
    <row r="15" spans="1:6" s="9" customFormat="1" ht="24.95">
      <c r="A15" s="15" t="str">
        <f t="shared" ca="1" si="0"/>
        <v>BO.6</v>
      </c>
      <c r="B15" s="172" t="s">
        <v>529</v>
      </c>
      <c r="C15" s="83" t="s">
        <v>52</v>
      </c>
      <c r="D15" s="83" t="s">
        <v>24</v>
      </c>
      <c r="E15" s="82"/>
      <c r="F15" s="27"/>
    </row>
    <row r="16" spans="1:6" s="9" customFormat="1" ht="24.95">
      <c r="A16" s="15" t="str">
        <f t="shared" ca="1" si="0"/>
        <v>BO.7</v>
      </c>
      <c r="B16" s="172" t="s">
        <v>530</v>
      </c>
      <c r="C16" s="83" t="s">
        <v>52</v>
      </c>
      <c r="D16" s="83" t="s">
        <v>24</v>
      </c>
      <c r="E16" s="82"/>
      <c r="F16" s="27"/>
    </row>
    <row r="17" spans="1:6" s="9" customFormat="1" ht="14.1" customHeight="1">
      <c r="A17" s="487" t="s">
        <v>531</v>
      </c>
      <c r="B17" s="488"/>
      <c r="C17" s="488"/>
      <c r="D17" s="488"/>
      <c r="E17" s="489"/>
      <c r="F17" s="27"/>
    </row>
    <row r="18" spans="1:6" s="9" customFormat="1" ht="37.5">
      <c r="A18" s="15" t="str">
        <f t="shared" ref="A18:A26" ca="1" si="1">IF(ISNUMBER(VALUE(RIGHT(INDIRECT(ADDRESS(ROW()-1,COLUMN())),1))),("BO."&amp;RIGHT(INDIRECT(ADDRESS(ROW()-1,COLUMN())),LEN(INDIRECT(ADDRESS(ROW()-1,COLUMN())))-FIND(".",INDIRECT(ADDRESS(ROW()-1,COLUMN()))))+1),("BO."&amp;RIGHT(INDIRECT(ADDRESS(ROW()-2,COLUMN())),LEN(INDIRECT(ADDRESS(ROW()-2,COLUMN())))-FIND(".",INDIRECT(ADDRESS(ROW()-2,COLUMN()))))+1))</f>
        <v>BO.8</v>
      </c>
      <c r="B18" s="47" t="s">
        <v>532</v>
      </c>
      <c r="C18" s="83" t="s">
        <v>52</v>
      </c>
      <c r="D18" s="83" t="s">
        <v>24</v>
      </c>
      <c r="E18" s="82"/>
      <c r="F18" s="27"/>
    </row>
    <row r="19" spans="1:6" s="9" customFormat="1">
      <c r="A19" s="15" t="str">
        <f t="shared" ca="1" si="1"/>
        <v>BO.9</v>
      </c>
      <c r="B19" s="45" t="s">
        <v>533</v>
      </c>
      <c r="C19" s="83" t="s">
        <v>52</v>
      </c>
      <c r="D19" s="83" t="s">
        <v>24</v>
      </c>
      <c r="E19" s="82"/>
      <c r="F19" s="27"/>
    </row>
    <row r="20" spans="1:6" s="9" customFormat="1" ht="24.95">
      <c r="A20" s="15" t="str">
        <f t="shared" ca="1" si="1"/>
        <v>BO.10</v>
      </c>
      <c r="B20" s="45" t="s">
        <v>534</v>
      </c>
      <c r="C20" s="83" t="s">
        <v>52</v>
      </c>
      <c r="D20" s="83" t="s">
        <v>24</v>
      </c>
      <c r="E20" s="82"/>
      <c r="F20" s="27"/>
    </row>
    <row r="21" spans="1:6" s="9" customFormat="1" ht="15" customHeight="1">
      <c r="A21" s="15" t="str">
        <f t="shared" ca="1" si="1"/>
        <v>BO.11</v>
      </c>
      <c r="B21" s="45" t="s">
        <v>535</v>
      </c>
      <c r="C21" s="83" t="s">
        <v>52</v>
      </c>
      <c r="D21" s="83" t="s">
        <v>24</v>
      </c>
      <c r="E21" s="82"/>
      <c r="F21" s="27"/>
    </row>
    <row r="22" spans="1:6" s="9" customFormat="1">
      <c r="A22" s="15" t="str">
        <f t="shared" ca="1" si="1"/>
        <v>BO.12</v>
      </c>
      <c r="B22" s="45" t="s">
        <v>536</v>
      </c>
      <c r="C22" s="83" t="s">
        <v>52</v>
      </c>
      <c r="D22" s="83" t="s">
        <v>24</v>
      </c>
      <c r="E22" s="82"/>
      <c r="F22" s="27"/>
    </row>
    <row r="23" spans="1:6" s="9" customFormat="1">
      <c r="A23" s="15" t="str">
        <f t="shared" ca="1" si="1"/>
        <v>BO.13</v>
      </c>
      <c r="B23" s="58" t="s">
        <v>537</v>
      </c>
      <c r="C23" s="83" t="s">
        <v>52</v>
      </c>
      <c r="D23" s="83" t="s">
        <v>24</v>
      </c>
      <c r="E23" s="89"/>
      <c r="F23" s="27"/>
    </row>
    <row r="24" spans="1:6" s="9" customFormat="1" ht="24.95">
      <c r="A24" s="15" t="str">
        <f t="shared" ca="1" si="1"/>
        <v>BO.14</v>
      </c>
      <c r="B24" s="169" t="s">
        <v>538</v>
      </c>
      <c r="C24" s="83" t="s">
        <v>52</v>
      </c>
      <c r="D24" s="83" t="s">
        <v>24</v>
      </c>
      <c r="E24" s="82"/>
      <c r="F24" s="27"/>
    </row>
    <row r="25" spans="1:6" s="9" customFormat="1" ht="24.95">
      <c r="A25" s="15" t="str">
        <f t="shared" ca="1" si="1"/>
        <v>BO.15</v>
      </c>
      <c r="B25" s="58" t="s">
        <v>539</v>
      </c>
      <c r="C25" s="83" t="s">
        <v>52</v>
      </c>
      <c r="D25" s="83" t="s">
        <v>24</v>
      </c>
      <c r="E25" s="82"/>
      <c r="F25" s="27"/>
    </row>
    <row r="26" spans="1:6" s="9" customFormat="1" ht="37.5">
      <c r="A26" s="15" t="str">
        <f t="shared" ca="1" si="1"/>
        <v>BO.16</v>
      </c>
      <c r="B26" s="58" t="s">
        <v>540</v>
      </c>
      <c r="C26" s="83" t="s">
        <v>52</v>
      </c>
      <c r="D26" s="83" t="s">
        <v>24</v>
      </c>
      <c r="E26" s="82"/>
      <c r="F26" s="27"/>
    </row>
    <row r="27" spans="1:6" s="9" customFormat="1" ht="24.95">
      <c r="A27" s="15" t="str">
        <f t="shared" ref="A27:A40" ca="1" si="2">IF(ISNUMBER(VALUE(RIGHT(INDIRECT(ADDRESS(ROW()-1,COLUMN())),1))),("BO."&amp;RIGHT(INDIRECT(ADDRESS(ROW()-1,COLUMN())),LEN(INDIRECT(ADDRESS(ROW()-1,COLUMN())))-FIND(".",INDIRECT(ADDRESS(ROW()-1,COLUMN()))))+1),("BO."&amp;RIGHT(INDIRECT(ADDRESS(ROW()-2,COLUMN())),LEN(INDIRECT(ADDRESS(ROW()-2,COLUMN())))-FIND(".",INDIRECT(ADDRESS(ROW()-2,COLUMN()))))+1))</f>
        <v>BO.17</v>
      </c>
      <c r="B27" s="45" t="s">
        <v>541</v>
      </c>
      <c r="C27" s="83" t="s">
        <v>52</v>
      </c>
      <c r="D27" s="83" t="s">
        <v>24</v>
      </c>
      <c r="E27" s="82"/>
      <c r="F27" s="27"/>
    </row>
    <row r="28" spans="1:6" s="9" customFormat="1" ht="24.95">
      <c r="A28" s="15" t="str">
        <f t="shared" ca="1" si="2"/>
        <v>BO.18</v>
      </c>
      <c r="B28" s="45" t="s">
        <v>542</v>
      </c>
      <c r="C28" s="83" t="s">
        <v>52</v>
      </c>
      <c r="D28" s="83" t="s">
        <v>24</v>
      </c>
      <c r="E28" s="82"/>
      <c r="F28" s="27"/>
    </row>
    <row r="29" spans="1:6" s="9" customFormat="1" ht="24.95">
      <c r="A29" s="15" t="str">
        <f t="shared" ca="1" si="2"/>
        <v>BO.19</v>
      </c>
      <c r="B29" s="45" t="s">
        <v>543</v>
      </c>
      <c r="C29" s="83" t="s">
        <v>52</v>
      </c>
      <c r="D29" s="83" t="s">
        <v>24</v>
      </c>
      <c r="E29" s="82"/>
      <c r="F29" s="27"/>
    </row>
    <row r="30" spans="1:6" s="9" customFormat="1">
      <c r="A30" s="15" t="str">
        <f t="shared" ca="1" si="2"/>
        <v>BO.20</v>
      </c>
      <c r="B30" s="59" t="s">
        <v>544</v>
      </c>
      <c r="C30" s="83" t="s">
        <v>52</v>
      </c>
      <c r="D30" s="83" t="s">
        <v>24</v>
      </c>
      <c r="E30" s="89"/>
      <c r="F30" s="27"/>
    </row>
    <row r="31" spans="1:6" s="9" customFormat="1">
      <c r="A31" s="15" t="str">
        <f t="shared" ca="1" si="2"/>
        <v>BO.21</v>
      </c>
      <c r="B31" s="44" t="s">
        <v>545</v>
      </c>
      <c r="C31" s="83" t="s">
        <v>52</v>
      </c>
      <c r="D31" s="83" t="s">
        <v>24</v>
      </c>
      <c r="E31" s="82"/>
      <c r="F31" s="27"/>
    </row>
    <row r="32" spans="1:6" s="9" customFormat="1" ht="24.95">
      <c r="A32" s="15" t="str">
        <f t="shared" ca="1" si="2"/>
        <v>BO.22</v>
      </c>
      <c r="B32" s="58" t="s">
        <v>546</v>
      </c>
      <c r="C32" s="83" t="s">
        <v>52</v>
      </c>
      <c r="D32" s="83" t="s">
        <v>24</v>
      </c>
      <c r="E32" s="82"/>
      <c r="F32" s="27"/>
    </row>
    <row r="33" spans="1:6" s="9" customFormat="1" ht="24.95">
      <c r="A33" s="15" t="str">
        <f t="shared" ca="1" si="2"/>
        <v>BO.23</v>
      </c>
      <c r="B33" s="58" t="s">
        <v>547</v>
      </c>
      <c r="C33" s="83" t="s">
        <v>52</v>
      </c>
      <c r="D33" s="83" t="s">
        <v>24</v>
      </c>
      <c r="E33" s="82"/>
      <c r="F33" s="27"/>
    </row>
    <row r="34" spans="1:6" s="9" customFormat="1" ht="24.95">
      <c r="A34" s="15" t="str">
        <f t="shared" ca="1" si="2"/>
        <v>BO.24</v>
      </c>
      <c r="B34" s="45" t="s">
        <v>548</v>
      </c>
      <c r="C34" s="83" t="s">
        <v>52</v>
      </c>
      <c r="D34" s="83" t="s">
        <v>24</v>
      </c>
      <c r="E34" s="82"/>
      <c r="F34" s="27"/>
    </row>
    <row r="35" spans="1:6" s="9" customFormat="1" ht="37.5">
      <c r="A35" s="15" t="str">
        <f t="shared" ca="1" si="2"/>
        <v>BO.25</v>
      </c>
      <c r="B35" s="16" t="s">
        <v>549</v>
      </c>
      <c r="C35" s="83" t="s">
        <v>52</v>
      </c>
      <c r="D35" s="83" t="s">
        <v>24</v>
      </c>
      <c r="E35" s="82"/>
      <c r="F35" s="27"/>
    </row>
    <row r="36" spans="1:6" s="9" customFormat="1" ht="24.95">
      <c r="A36" s="15" t="str">
        <f t="shared" ca="1" si="2"/>
        <v>BO.26</v>
      </c>
      <c r="B36" s="95" t="s">
        <v>550</v>
      </c>
      <c r="C36" s="83" t="s">
        <v>52</v>
      </c>
      <c r="D36" s="83" t="s">
        <v>24</v>
      </c>
      <c r="E36" s="82"/>
      <c r="F36" s="27"/>
    </row>
    <row r="37" spans="1:6" s="9" customFormat="1" ht="24.95">
      <c r="A37" s="15" t="str">
        <f t="shared" ca="1" si="2"/>
        <v>BO.27</v>
      </c>
      <c r="B37" s="95" t="s">
        <v>551</v>
      </c>
      <c r="C37" s="83" t="s">
        <v>52</v>
      </c>
      <c r="D37" s="83" t="s">
        <v>24</v>
      </c>
      <c r="E37" s="82"/>
      <c r="F37" s="27"/>
    </row>
    <row r="38" spans="1:6" s="9" customFormat="1" ht="24.95">
      <c r="A38" s="15" t="str">
        <f t="shared" ca="1" si="2"/>
        <v>BO.28</v>
      </c>
      <c r="B38" s="45" t="s">
        <v>552</v>
      </c>
      <c r="C38" s="83" t="s">
        <v>52</v>
      </c>
      <c r="D38" s="83" t="s">
        <v>24</v>
      </c>
      <c r="E38" s="82"/>
      <c r="F38" s="27"/>
    </row>
    <row r="39" spans="1:6" s="9" customFormat="1" ht="24.95">
      <c r="A39" s="15" t="str">
        <f t="shared" ca="1" si="2"/>
        <v>BO.29</v>
      </c>
      <c r="B39" s="45" t="s">
        <v>553</v>
      </c>
      <c r="C39" s="83" t="s">
        <v>52</v>
      </c>
      <c r="D39" s="461" t="s">
        <v>33</v>
      </c>
      <c r="E39" s="89"/>
      <c r="F39" s="27"/>
    </row>
    <row r="40" spans="1:6" s="9" customFormat="1" ht="24.95">
      <c r="A40" s="15" t="str">
        <f t="shared" ca="1" si="2"/>
        <v>BO.30</v>
      </c>
      <c r="B40" s="45" t="s">
        <v>554</v>
      </c>
      <c r="C40" s="83" t="s">
        <v>52</v>
      </c>
      <c r="D40" s="83" t="s">
        <v>24</v>
      </c>
      <c r="E40" s="89"/>
      <c r="F40" s="27"/>
    </row>
    <row r="41" spans="1:6" s="9" customFormat="1">
      <c r="A41" s="483" t="s">
        <v>555</v>
      </c>
      <c r="B41" s="484"/>
      <c r="C41" s="89"/>
      <c r="D41" s="89"/>
      <c r="E41" s="89"/>
      <c r="F41" s="27"/>
    </row>
    <row r="42" spans="1:6" s="9" customFormat="1">
      <c r="A42" s="15" t="str">
        <f t="shared" ref="A42:A71" ca="1" si="3">IF(ISNUMBER(VALUE(RIGHT(INDIRECT(ADDRESS(ROW()-1,COLUMN())),1))),("BO."&amp;RIGHT(INDIRECT(ADDRESS(ROW()-1,COLUMN())),LEN(INDIRECT(ADDRESS(ROW()-1,COLUMN())))-FIND(".",INDIRECT(ADDRESS(ROW()-1,COLUMN()))))+1),("BO."&amp;RIGHT(INDIRECT(ADDRESS(ROW()-2,COLUMN())),LEN(INDIRECT(ADDRESS(ROW()-2,COLUMN())))-FIND(".",INDIRECT(ADDRESS(ROW()-2,COLUMN()))))+1))</f>
        <v>BO.31</v>
      </c>
      <c r="B42" s="183" t="s">
        <v>556</v>
      </c>
      <c r="C42" s="83" t="s">
        <v>52</v>
      </c>
      <c r="D42" s="83" t="s">
        <v>24</v>
      </c>
      <c r="E42" s="82"/>
      <c r="F42" s="27"/>
    </row>
    <row r="43" spans="1:6" s="9" customFormat="1">
      <c r="A43" s="15" t="str">
        <f t="shared" ca="1" si="3"/>
        <v>BO.32</v>
      </c>
      <c r="B43" s="183" t="s">
        <v>557</v>
      </c>
      <c r="C43" s="83" t="s">
        <v>52</v>
      </c>
      <c r="D43" s="83" t="s">
        <v>24</v>
      </c>
      <c r="E43" s="82"/>
      <c r="F43" s="27"/>
    </row>
    <row r="44" spans="1:6" s="9" customFormat="1">
      <c r="A44" s="15" t="str">
        <f t="shared" ca="1" si="3"/>
        <v>BO.33</v>
      </c>
      <c r="B44" s="183" t="s">
        <v>558</v>
      </c>
      <c r="C44" s="83" t="s">
        <v>52</v>
      </c>
      <c r="D44" s="83" t="s">
        <v>24</v>
      </c>
      <c r="E44" s="82"/>
      <c r="F44" s="27"/>
    </row>
    <row r="45" spans="1:6" s="9" customFormat="1">
      <c r="A45" s="15" t="str">
        <f t="shared" ca="1" si="3"/>
        <v>BO.34</v>
      </c>
      <c r="B45" s="183" t="s">
        <v>559</v>
      </c>
      <c r="C45" s="83" t="s">
        <v>52</v>
      </c>
      <c r="D45" s="83" t="s">
        <v>24</v>
      </c>
      <c r="E45" s="82"/>
      <c r="F45" s="27"/>
    </row>
    <row r="46" spans="1:6" s="9" customFormat="1">
      <c r="A46" s="15" t="str">
        <f t="shared" ca="1" si="3"/>
        <v>BO.35</v>
      </c>
      <c r="B46" s="178" t="s">
        <v>560</v>
      </c>
      <c r="C46" s="83" t="s">
        <v>52</v>
      </c>
      <c r="D46" s="83" t="s">
        <v>24</v>
      </c>
      <c r="E46" s="82"/>
      <c r="F46" s="27"/>
    </row>
    <row r="47" spans="1:6" s="9" customFormat="1">
      <c r="A47" s="15" t="str">
        <f t="shared" ca="1" si="3"/>
        <v>BO.36</v>
      </c>
      <c r="B47" s="183" t="s">
        <v>561</v>
      </c>
      <c r="C47" s="83" t="s">
        <v>52</v>
      </c>
      <c r="D47" s="83" t="s">
        <v>24</v>
      </c>
      <c r="E47" s="82"/>
      <c r="F47" s="27"/>
    </row>
    <row r="48" spans="1:6" s="9" customFormat="1">
      <c r="A48" s="15" t="str">
        <f t="shared" ca="1" si="3"/>
        <v>BO.37</v>
      </c>
      <c r="B48" s="183" t="s">
        <v>562</v>
      </c>
      <c r="C48" s="83" t="s">
        <v>52</v>
      </c>
      <c r="D48" s="83" t="s">
        <v>24</v>
      </c>
      <c r="E48" s="82"/>
      <c r="F48" s="27"/>
    </row>
    <row r="49" spans="1:6" s="9" customFormat="1">
      <c r="A49" s="15" t="str">
        <f t="shared" ca="1" si="3"/>
        <v>BO.38</v>
      </c>
      <c r="B49" s="183" t="s">
        <v>563</v>
      </c>
      <c r="C49" s="83" t="s">
        <v>52</v>
      </c>
      <c r="D49" s="83" t="s">
        <v>24</v>
      </c>
      <c r="E49" s="82"/>
      <c r="F49" s="27"/>
    </row>
    <row r="50" spans="1:6" s="9" customFormat="1">
      <c r="A50" s="15" t="str">
        <f t="shared" ca="1" si="3"/>
        <v>BO.39</v>
      </c>
      <c r="B50" s="183" t="s">
        <v>564</v>
      </c>
      <c r="C50" s="83" t="s">
        <v>52</v>
      </c>
      <c r="D50" s="83" t="s">
        <v>24</v>
      </c>
      <c r="E50" s="82"/>
      <c r="F50" s="27"/>
    </row>
    <row r="51" spans="1:6" s="9" customFormat="1">
      <c r="A51" s="15" t="str">
        <f t="shared" ca="1" si="3"/>
        <v>BO.40</v>
      </c>
      <c r="B51" s="183" t="s">
        <v>565</v>
      </c>
      <c r="C51" s="83" t="s">
        <v>52</v>
      </c>
      <c r="D51" s="83" t="s">
        <v>24</v>
      </c>
      <c r="E51" s="82"/>
      <c r="F51" s="27"/>
    </row>
    <row r="52" spans="1:6" s="9" customFormat="1">
      <c r="A52" s="15" t="str">
        <f t="shared" ca="1" si="3"/>
        <v>BO.41</v>
      </c>
      <c r="B52" s="183" t="s">
        <v>566</v>
      </c>
      <c r="C52" s="83" t="s">
        <v>52</v>
      </c>
      <c r="D52" s="83" t="s">
        <v>24</v>
      </c>
      <c r="E52" s="149"/>
      <c r="F52" s="27"/>
    </row>
    <row r="53" spans="1:6" s="9" customFormat="1">
      <c r="A53" s="15" t="str">
        <f t="shared" ca="1" si="3"/>
        <v>BO.42</v>
      </c>
      <c r="B53" s="183" t="s">
        <v>567</v>
      </c>
      <c r="C53" s="83" t="s">
        <v>52</v>
      </c>
      <c r="D53" s="83" t="s">
        <v>24</v>
      </c>
      <c r="E53" s="82"/>
      <c r="F53" s="27"/>
    </row>
    <row r="54" spans="1:6" s="9" customFormat="1">
      <c r="A54" s="15" t="str">
        <f t="shared" ca="1" si="3"/>
        <v>BO.43</v>
      </c>
      <c r="B54" s="183" t="s">
        <v>568</v>
      </c>
      <c r="C54" s="83" t="s">
        <v>52</v>
      </c>
      <c r="D54" s="83" t="s">
        <v>24</v>
      </c>
      <c r="E54" s="82"/>
      <c r="F54" s="27"/>
    </row>
    <row r="55" spans="1:6" s="9" customFormat="1">
      <c r="A55" s="15" t="str">
        <f t="shared" ca="1" si="3"/>
        <v>BO.44</v>
      </c>
      <c r="B55" s="183" t="s">
        <v>569</v>
      </c>
      <c r="C55" s="83" t="s">
        <v>52</v>
      </c>
      <c r="D55" s="83" t="s">
        <v>24</v>
      </c>
      <c r="E55" s="82"/>
      <c r="F55" s="27"/>
    </row>
    <row r="56" spans="1:6" s="9" customFormat="1">
      <c r="A56" s="15" t="str">
        <f t="shared" ca="1" si="3"/>
        <v>BO.45</v>
      </c>
      <c r="B56" s="183" t="s">
        <v>570</v>
      </c>
      <c r="C56" s="83" t="s">
        <v>52</v>
      </c>
      <c r="D56" s="83" t="s">
        <v>24</v>
      </c>
      <c r="E56" s="82"/>
      <c r="F56" s="27"/>
    </row>
    <row r="57" spans="1:6" s="9" customFormat="1">
      <c r="A57" s="15" t="str">
        <f t="shared" ca="1" si="3"/>
        <v>BO.46</v>
      </c>
      <c r="B57" s="178" t="s">
        <v>571</v>
      </c>
      <c r="C57" s="83" t="s">
        <v>52</v>
      </c>
      <c r="D57" s="83" t="s">
        <v>24</v>
      </c>
      <c r="E57" s="82"/>
      <c r="F57" s="27"/>
    </row>
    <row r="58" spans="1:6" s="9" customFormat="1">
      <c r="A58" s="15" t="str">
        <f t="shared" ca="1" si="3"/>
        <v>BO.47</v>
      </c>
      <c r="B58" s="178" t="s">
        <v>572</v>
      </c>
      <c r="C58" s="83" t="s">
        <v>52</v>
      </c>
      <c r="D58" s="83" t="s">
        <v>24</v>
      </c>
      <c r="E58" s="82"/>
      <c r="F58" s="27"/>
    </row>
    <row r="59" spans="1:6" s="9" customFormat="1">
      <c r="A59" s="15" t="str">
        <f t="shared" ca="1" si="3"/>
        <v>BO.48</v>
      </c>
      <c r="B59" s="178" t="s">
        <v>573</v>
      </c>
      <c r="C59" s="83" t="s">
        <v>52</v>
      </c>
      <c r="D59" s="83" t="s">
        <v>24</v>
      </c>
      <c r="E59" s="82"/>
      <c r="F59" s="27"/>
    </row>
    <row r="60" spans="1:6" s="9" customFormat="1">
      <c r="A60" s="15" t="str">
        <f t="shared" ca="1" si="3"/>
        <v>BO.49</v>
      </c>
      <c r="B60" s="178" t="s">
        <v>574</v>
      </c>
      <c r="C60" s="83" t="s">
        <v>52</v>
      </c>
      <c r="D60" s="83" t="s">
        <v>24</v>
      </c>
      <c r="E60" s="82"/>
      <c r="F60" s="27"/>
    </row>
    <row r="61" spans="1:6" s="9" customFormat="1">
      <c r="A61" s="15" t="str">
        <f t="shared" ca="1" si="3"/>
        <v>BO.50</v>
      </c>
      <c r="B61" s="183" t="s">
        <v>575</v>
      </c>
      <c r="C61" s="83" t="s">
        <v>52</v>
      </c>
      <c r="D61" s="83" t="s">
        <v>24</v>
      </c>
      <c r="E61" s="82"/>
      <c r="F61" s="27"/>
    </row>
    <row r="62" spans="1:6" s="9" customFormat="1">
      <c r="A62" s="15" t="str">
        <f t="shared" ca="1" si="3"/>
        <v>BO.51</v>
      </c>
      <c r="B62" s="183" t="s">
        <v>576</v>
      </c>
      <c r="C62" s="83" t="s">
        <v>52</v>
      </c>
      <c r="D62" s="83" t="s">
        <v>24</v>
      </c>
      <c r="E62" s="82"/>
      <c r="F62" s="27"/>
    </row>
    <row r="63" spans="1:6" s="9" customFormat="1">
      <c r="A63" s="15" t="str">
        <f t="shared" ca="1" si="3"/>
        <v>BO.52</v>
      </c>
      <c r="B63" s="183" t="s">
        <v>577</v>
      </c>
      <c r="C63" s="83" t="s">
        <v>52</v>
      </c>
      <c r="D63" s="83" t="s">
        <v>24</v>
      </c>
      <c r="E63" s="82"/>
      <c r="F63" s="27"/>
    </row>
    <row r="64" spans="1:6" s="9" customFormat="1">
      <c r="A64" s="15" t="str">
        <f t="shared" ca="1" si="3"/>
        <v>BO.53</v>
      </c>
      <c r="B64" s="183" t="s">
        <v>578</v>
      </c>
      <c r="C64" s="83" t="s">
        <v>52</v>
      </c>
      <c r="D64" s="83" t="s">
        <v>24</v>
      </c>
      <c r="E64" s="82"/>
      <c r="F64" s="27"/>
    </row>
    <row r="65" spans="1:7" s="9" customFormat="1">
      <c r="A65" s="15" t="str">
        <f t="shared" ca="1" si="3"/>
        <v>BO.54</v>
      </c>
      <c r="B65" s="178" t="s">
        <v>579</v>
      </c>
      <c r="C65" s="83" t="s">
        <v>52</v>
      </c>
      <c r="D65" s="83" t="s">
        <v>24</v>
      </c>
      <c r="E65" s="82"/>
      <c r="F65" s="27"/>
    </row>
    <row r="66" spans="1:7" s="9" customFormat="1">
      <c r="A66" s="15" t="str">
        <f t="shared" ca="1" si="3"/>
        <v>BO.55</v>
      </c>
      <c r="B66" s="178" t="s">
        <v>580</v>
      </c>
      <c r="C66" s="83" t="s">
        <v>52</v>
      </c>
      <c r="D66" s="83" t="s">
        <v>24</v>
      </c>
      <c r="E66" s="82"/>
      <c r="F66" s="27"/>
    </row>
    <row r="67" spans="1:7" s="9" customFormat="1">
      <c r="A67" s="15" t="str">
        <f t="shared" ca="1" si="3"/>
        <v>BO.56</v>
      </c>
      <c r="B67" s="178" t="s">
        <v>581</v>
      </c>
      <c r="C67" s="83" t="s">
        <v>52</v>
      </c>
      <c r="D67" s="83" t="s">
        <v>24</v>
      </c>
      <c r="E67" s="82"/>
      <c r="F67" s="27"/>
    </row>
    <row r="68" spans="1:7" s="9" customFormat="1">
      <c r="A68" s="15" t="str">
        <f t="shared" ca="1" si="3"/>
        <v>BO.57</v>
      </c>
      <c r="B68" s="184" t="s">
        <v>582</v>
      </c>
      <c r="C68" s="83" t="s">
        <v>52</v>
      </c>
      <c r="D68" s="83" t="s">
        <v>24</v>
      </c>
      <c r="E68" s="89"/>
      <c r="F68" s="27"/>
      <c r="G68" s="252"/>
    </row>
    <row r="69" spans="1:7" s="9" customFormat="1">
      <c r="A69" s="15" t="str">
        <f t="shared" ca="1" si="3"/>
        <v>BO.58</v>
      </c>
      <c r="B69" s="218" t="s">
        <v>583</v>
      </c>
      <c r="C69" s="83" t="s">
        <v>52</v>
      </c>
      <c r="D69" s="83" t="s">
        <v>24</v>
      </c>
      <c r="E69" s="89"/>
      <c r="F69" s="27"/>
      <c r="G69" s="252"/>
    </row>
    <row r="70" spans="1:7" s="9" customFormat="1">
      <c r="A70" s="15" t="str">
        <f t="shared" ca="1" si="3"/>
        <v>BO.59</v>
      </c>
      <c r="B70" s="184" t="s">
        <v>584</v>
      </c>
      <c r="C70" s="83" t="s">
        <v>52</v>
      </c>
      <c r="D70" s="83" t="s">
        <v>24</v>
      </c>
      <c r="E70" s="89"/>
      <c r="F70" s="27"/>
      <c r="G70" s="252"/>
    </row>
    <row r="71" spans="1:7" s="9" customFormat="1">
      <c r="A71" s="15" t="str">
        <f t="shared" ca="1" si="3"/>
        <v>BO.60</v>
      </c>
      <c r="B71" s="184" t="s">
        <v>585</v>
      </c>
      <c r="C71" s="83" t="s">
        <v>52</v>
      </c>
      <c r="D71" s="83" t="s">
        <v>24</v>
      </c>
      <c r="E71" s="89"/>
      <c r="F71" s="27"/>
      <c r="G71" s="252"/>
    </row>
    <row r="72" spans="1:7" s="9" customFormat="1">
      <c r="A72" s="15" t="str">
        <f t="shared" ref="A72:A95" ca="1" si="4">IF(ISNUMBER(VALUE(RIGHT(INDIRECT(ADDRESS(ROW()-1,COLUMN())),1))),("BO."&amp;RIGHT(INDIRECT(ADDRESS(ROW()-1,COLUMN())),LEN(INDIRECT(ADDRESS(ROW()-1,COLUMN())))-FIND(".",INDIRECT(ADDRESS(ROW()-1,COLUMN()))))+1),("BO."&amp;RIGHT(INDIRECT(ADDRESS(ROW()-2,COLUMN())),LEN(INDIRECT(ADDRESS(ROW()-2,COLUMN())))-FIND(".",INDIRECT(ADDRESS(ROW()-2,COLUMN()))))+1))</f>
        <v>BO.61</v>
      </c>
      <c r="B72" s="184" t="s">
        <v>586</v>
      </c>
      <c r="C72" s="83" t="s">
        <v>52</v>
      </c>
      <c r="D72" s="83" t="s">
        <v>24</v>
      </c>
      <c r="E72" s="89"/>
      <c r="F72" s="27"/>
      <c r="G72" s="252"/>
    </row>
    <row r="73" spans="1:7" s="9" customFormat="1">
      <c r="A73" s="15" t="str">
        <f t="shared" ca="1" si="4"/>
        <v>BO.62</v>
      </c>
      <c r="B73" s="183" t="s">
        <v>587</v>
      </c>
      <c r="C73" s="83" t="s">
        <v>52</v>
      </c>
      <c r="D73" s="83" t="s">
        <v>24</v>
      </c>
      <c r="E73" s="82"/>
      <c r="F73" s="27"/>
    </row>
    <row r="74" spans="1:7" s="9" customFormat="1">
      <c r="A74" s="15" t="str">
        <f t="shared" ca="1" si="4"/>
        <v>BO.63</v>
      </c>
      <c r="B74" s="183" t="s">
        <v>588</v>
      </c>
      <c r="C74" s="83" t="s">
        <v>52</v>
      </c>
      <c r="D74" s="83" t="s">
        <v>24</v>
      </c>
      <c r="E74" s="82"/>
      <c r="F74" s="27"/>
    </row>
    <row r="75" spans="1:7" s="9" customFormat="1">
      <c r="A75" s="15" t="str">
        <f t="shared" ca="1" si="4"/>
        <v>BO.64</v>
      </c>
      <c r="B75" s="183" t="s">
        <v>589</v>
      </c>
      <c r="C75" s="83" t="s">
        <v>52</v>
      </c>
      <c r="D75" s="83" t="s">
        <v>24</v>
      </c>
      <c r="E75" s="82"/>
      <c r="F75" s="27"/>
    </row>
    <row r="76" spans="1:7" s="9" customFormat="1">
      <c r="A76" s="15" t="str">
        <f t="shared" ca="1" si="4"/>
        <v>BO.65</v>
      </c>
      <c r="B76" s="183" t="s">
        <v>590</v>
      </c>
      <c r="C76" s="83" t="s">
        <v>52</v>
      </c>
      <c r="D76" s="83" t="s">
        <v>24</v>
      </c>
      <c r="E76" s="82"/>
      <c r="F76" s="27"/>
    </row>
    <row r="77" spans="1:7" s="9" customFormat="1">
      <c r="A77" s="15" t="str">
        <f t="shared" ca="1" si="4"/>
        <v>BO.66</v>
      </c>
      <c r="B77" s="183" t="s">
        <v>591</v>
      </c>
      <c r="C77" s="83" t="s">
        <v>52</v>
      </c>
      <c r="D77" s="83" t="s">
        <v>24</v>
      </c>
      <c r="E77" s="82"/>
      <c r="F77" s="27"/>
    </row>
    <row r="78" spans="1:7" s="9" customFormat="1">
      <c r="A78" s="15" t="str">
        <f t="shared" ca="1" si="4"/>
        <v>BO.67</v>
      </c>
      <c r="B78" s="183" t="s">
        <v>592</v>
      </c>
      <c r="C78" s="83" t="s">
        <v>52</v>
      </c>
      <c r="D78" s="83" t="s">
        <v>24</v>
      </c>
      <c r="E78" s="82"/>
      <c r="F78" s="27"/>
    </row>
    <row r="79" spans="1:7" s="9" customFormat="1">
      <c r="A79" s="15" t="str">
        <f t="shared" ca="1" si="4"/>
        <v>BO.68</v>
      </c>
      <c r="B79" s="183" t="s">
        <v>593</v>
      </c>
      <c r="C79" s="83" t="s">
        <v>52</v>
      </c>
      <c r="D79" s="83" t="s">
        <v>24</v>
      </c>
      <c r="E79" s="89"/>
      <c r="F79" s="27"/>
    </row>
    <row r="80" spans="1:7" s="9" customFormat="1">
      <c r="A80" s="15" t="str">
        <f t="shared" ca="1" si="4"/>
        <v>BO.69</v>
      </c>
      <c r="B80" s="183" t="s">
        <v>594</v>
      </c>
      <c r="C80" s="83" t="s">
        <v>52</v>
      </c>
      <c r="D80" s="83" t="s">
        <v>24</v>
      </c>
      <c r="E80" s="82"/>
      <c r="F80" s="27"/>
    </row>
    <row r="81" spans="1:7" s="9" customFormat="1">
      <c r="A81" s="15" t="str">
        <f t="shared" ca="1" si="4"/>
        <v>BO.70</v>
      </c>
      <c r="B81" s="183" t="s">
        <v>595</v>
      </c>
      <c r="C81" s="83" t="s">
        <v>52</v>
      </c>
      <c r="D81" s="83" t="s">
        <v>24</v>
      </c>
      <c r="E81" s="82"/>
      <c r="F81" s="27"/>
    </row>
    <row r="82" spans="1:7" s="9" customFormat="1">
      <c r="A82" s="15" t="str">
        <f t="shared" ca="1" si="4"/>
        <v>BO.71</v>
      </c>
      <c r="B82" s="275" t="s">
        <v>596</v>
      </c>
      <c r="C82" s="83" t="s">
        <v>52</v>
      </c>
      <c r="D82" s="83" t="s">
        <v>24</v>
      </c>
      <c r="E82" s="82"/>
      <c r="F82" s="27"/>
    </row>
    <row r="83" spans="1:7" s="9" customFormat="1">
      <c r="A83" s="15" t="str">
        <f t="shared" ca="1" si="4"/>
        <v>BO.72</v>
      </c>
      <c r="B83" s="275" t="s">
        <v>597</v>
      </c>
      <c r="C83" s="83" t="s">
        <v>52</v>
      </c>
      <c r="D83" s="83" t="s">
        <v>24</v>
      </c>
      <c r="E83" s="82"/>
      <c r="F83" s="27"/>
    </row>
    <row r="84" spans="1:7" s="9" customFormat="1">
      <c r="A84" s="15" t="str">
        <f t="shared" ca="1" si="4"/>
        <v>BO.73</v>
      </c>
      <c r="B84" s="275" t="s">
        <v>598</v>
      </c>
      <c r="C84" s="83" t="s">
        <v>52</v>
      </c>
      <c r="D84" s="83" t="s">
        <v>24</v>
      </c>
    </row>
    <row r="85" spans="1:7" s="9" customFormat="1" ht="24.95">
      <c r="A85" s="15" t="str">
        <f t="shared" ca="1" si="4"/>
        <v>BO.74</v>
      </c>
      <c r="B85" s="276" t="s">
        <v>599</v>
      </c>
      <c r="C85" s="83" t="s">
        <v>52</v>
      </c>
      <c r="D85" s="83" t="s">
        <v>24</v>
      </c>
      <c r="E85" s="89"/>
      <c r="F85" s="27"/>
    </row>
    <row r="86" spans="1:7" s="9" customFormat="1">
      <c r="A86" s="15" t="str">
        <f t="shared" ca="1" si="4"/>
        <v>BO.75</v>
      </c>
      <c r="B86" s="46" t="s">
        <v>600</v>
      </c>
      <c r="C86" s="83" t="s">
        <v>52</v>
      </c>
      <c r="D86" s="83" t="s">
        <v>24</v>
      </c>
      <c r="E86" s="98"/>
    </row>
    <row r="87" spans="1:7" s="9" customFormat="1">
      <c r="A87" s="15" t="str">
        <f t="shared" ca="1" si="4"/>
        <v>BO.76</v>
      </c>
      <c r="B87" s="46" t="s">
        <v>601</v>
      </c>
      <c r="C87" s="83" t="s">
        <v>52</v>
      </c>
      <c r="D87" s="83" t="s">
        <v>24</v>
      </c>
      <c r="E87" s="98"/>
    </row>
    <row r="88" spans="1:7" s="9" customFormat="1">
      <c r="A88" s="15" t="str">
        <f t="shared" ca="1" si="4"/>
        <v>BO.77</v>
      </c>
      <c r="B88" s="46" t="s">
        <v>602</v>
      </c>
      <c r="C88" s="83" t="s">
        <v>129</v>
      </c>
      <c r="D88" s="83" t="s">
        <v>24</v>
      </c>
      <c r="E88" s="98"/>
    </row>
    <row r="89" spans="1:7" s="9" customFormat="1">
      <c r="A89" s="15" t="str">
        <f t="shared" ca="1" si="4"/>
        <v>BO.78</v>
      </c>
      <c r="B89" s="276" t="s">
        <v>603</v>
      </c>
      <c r="C89" s="83" t="s">
        <v>129</v>
      </c>
      <c r="D89" s="83" t="s">
        <v>24</v>
      </c>
      <c r="E89" s="89"/>
      <c r="F89" s="27"/>
    </row>
    <row r="90" spans="1:7" s="9" customFormat="1" ht="24.95">
      <c r="A90" s="15" t="str">
        <f t="shared" ca="1" si="4"/>
        <v>BO.79</v>
      </c>
      <c r="B90" s="46" t="s">
        <v>604</v>
      </c>
      <c r="C90" s="83" t="s">
        <v>52</v>
      </c>
      <c r="D90" s="83" t="s">
        <v>24</v>
      </c>
      <c r="E90" s="89"/>
      <c r="F90" s="27"/>
      <c r="G90" s="252"/>
    </row>
    <row r="91" spans="1:7" s="9" customFormat="1">
      <c r="A91" s="15" t="str">
        <f t="shared" ca="1" si="4"/>
        <v>BO.80</v>
      </c>
      <c r="B91" s="60" t="s">
        <v>605</v>
      </c>
      <c r="C91" s="83" t="s">
        <v>52</v>
      </c>
      <c r="D91" s="83" t="s">
        <v>30</v>
      </c>
      <c r="E91" s="89"/>
      <c r="F91" s="27"/>
    </row>
    <row r="92" spans="1:7" s="9" customFormat="1" ht="24.95">
      <c r="A92" s="15" t="str">
        <f t="shared" ca="1" si="4"/>
        <v>BO.81</v>
      </c>
      <c r="B92" s="46" t="s">
        <v>606</v>
      </c>
      <c r="C92" s="83" t="s">
        <v>52</v>
      </c>
      <c r="D92" s="83" t="s">
        <v>30</v>
      </c>
      <c r="E92" s="89"/>
      <c r="F92" s="27"/>
    </row>
    <row r="93" spans="1:7" s="9" customFormat="1" ht="24.95">
      <c r="A93" s="15" t="str">
        <f t="shared" ca="1" si="4"/>
        <v>BO.82</v>
      </c>
      <c r="B93" s="169" t="s">
        <v>607</v>
      </c>
      <c r="C93" s="83" t="s">
        <v>52</v>
      </c>
      <c r="D93" s="83" t="s">
        <v>24</v>
      </c>
      <c r="E93" s="89"/>
      <c r="F93" s="27"/>
    </row>
    <row r="94" spans="1:7" s="9" customFormat="1" ht="24.95">
      <c r="A94" s="15" t="str">
        <f t="shared" ca="1" si="4"/>
        <v>BO.83</v>
      </c>
      <c r="B94" s="102" t="s">
        <v>608</v>
      </c>
      <c r="C94" s="83" t="s">
        <v>52</v>
      </c>
      <c r="D94" s="83" t="s">
        <v>24</v>
      </c>
      <c r="E94" s="89"/>
      <c r="F94" s="27"/>
    </row>
    <row r="95" spans="1:7" s="9" customFormat="1" ht="24.95">
      <c r="A95" s="15" t="str">
        <f t="shared" ca="1" si="4"/>
        <v>BO.84</v>
      </c>
      <c r="B95" s="46" t="s">
        <v>609</v>
      </c>
      <c r="C95" s="83" t="s">
        <v>52</v>
      </c>
      <c r="D95" s="83" t="s">
        <v>24</v>
      </c>
      <c r="E95" s="89"/>
      <c r="F95" s="27"/>
    </row>
    <row r="96" spans="1:7" s="9" customFormat="1">
      <c r="A96" s="485" t="s">
        <v>610</v>
      </c>
      <c r="B96" s="486"/>
      <c r="C96" s="89"/>
      <c r="D96" s="89"/>
      <c r="E96" s="89"/>
      <c r="F96" s="27"/>
    </row>
    <row r="97" spans="1:6" s="9" customFormat="1">
      <c r="A97" s="15" t="str">
        <f t="shared" ref="A97:A119" ca="1" si="5">IF(ISNUMBER(VALUE(RIGHT(INDIRECT(ADDRESS(ROW()-1,COLUMN())),1))),("BO."&amp;RIGHT(INDIRECT(ADDRESS(ROW()-1,COLUMN())),LEN(INDIRECT(ADDRESS(ROW()-1,COLUMN())))-FIND(".",INDIRECT(ADDRESS(ROW()-1,COLUMN()))))+1),("BO."&amp;RIGHT(INDIRECT(ADDRESS(ROW()-2,COLUMN())),LEN(INDIRECT(ADDRESS(ROW()-2,COLUMN())))-FIND(".",INDIRECT(ADDRESS(ROW()-2,COLUMN()))))+1))</f>
        <v>BO.85</v>
      </c>
      <c r="B97" s="182" t="s">
        <v>611</v>
      </c>
      <c r="C97" s="83" t="s">
        <v>52</v>
      </c>
      <c r="D97" s="83" t="s">
        <v>24</v>
      </c>
      <c r="E97" s="89"/>
      <c r="F97" s="27"/>
    </row>
    <row r="98" spans="1:6" s="9" customFormat="1">
      <c r="A98" s="15" t="str">
        <f t="shared" ca="1" si="5"/>
        <v>BO.86</v>
      </c>
      <c r="B98" s="182" t="s">
        <v>612</v>
      </c>
      <c r="C98" s="83" t="s">
        <v>52</v>
      </c>
      <c r="D98" s="83" t="s">
        <v>30</v>
      </c>
      <c r="E98" s="89"/>
      <c r="F98" s="27"/>
    </row>
    <row r="99" spans="1:6" s="9" customFormat="1">
      <c r="A99" s="15" t="str">
        <f t="shared" ca="1" si="5"/>
        <v>BO.87</v>
      </c>
      <c r="B99" s="182" t="s">
        <v>613</v>
      </c>
      <c r="C99" s="83" t="s">
        <v>52</v>
      </c>
      <c r="D99" s="83" t="s">
        <v>24</v>
      </c>
      <c r="E99" s="89"/>
      <c r="F99" s="27"/>
    </row>
    <row r="100" spans="1:6" s="9" customFormat="1">
      <c r="A100" s="15" t="str">
        <f t="shared" ca="1" si="5"/>
        <v>BO.88</v>
      </c>
      <c r="B100" s="182" t="s">
        <v>614</v>
      </c>
      <c r="C100" s="83" t="s">
        <v>52</v>
      </c>
      <c r="D100" s="83" t="s">
        <v>24</v>
      </c>
      <c r="E100" s="89"/>
      <c r="F100" s="27"/>
    </row>
    <row r="101" spans="1:6" s="9" customFormat="1">
      <c r="A101" s="15" t="str">
        <f t="shared" ca="1" si="5"/>
        <v>BO.89</v>
      </c>
      <c r="B101" s="182" t="s">
        <v>615</v>
      </c>
      <c r="C101" s="83" t="s">
        <v>52</v>
      </c>
      <c r="D101" s="83" t="s">
        <v>30</v>
      </c>
      <c r="E101" s="89"/>
      <c r="F101" s="27"/>
    </row>
    <row r="102" spans="1:6" s="9" customFormat="1">
      <c r="A102" s="15" t="str">
        <f t="shared" ca="1" si="5"/>
        <v>BO.90</v>
      </c>
      <c r="B102" s="182" t="s">
        <v>616</v>
      </c>
      <c r="C102" s="83" t="s">
        <v>52</v>
      </c>
      <c r="D102" s="83" t="s">
        <v>24</v>
      </c>
      <c r="E102" s="89"/>
      <c r="F102" s="27"/>
    </row>
    <row r="103" spans="1:6" s="9" customFormat="1">
      <c r="A103" s="15" t="str">
        <f t="shared" ca="1" si="5"/>
        <v>BO.91</v>
      </c>
      <c r="B103" s="182" t="s">
        <v>617</v>
      </c>
      <c r="C103" s="83" t="s">
        <v>52</v>
      </c>
      <c r="D103" s="83" t="s">
        <v>24</v>
      </c>
      <c r="E103" s="89"/>
      <c r="F103" s="27"/>
    </row>
    <row r="104" spans="1:6" s="9" customFormat="1">
      <c r="A104" s="15" t="str">
        <f t="shared" ca="1" si="5"/>
        <v>BO.92</v>
      </c>
      <c r="B104" s="182" t="s">
        <v>618</v>
      </c>
      <c r="C104" s="83" t="s">
        <v>52</v>
      </c>
      <c r="D104" s="83" t="s">
        <v>30</v>
      </c>
      <c r="E104" s="89"/>
      <c r="F104" s="27"/>
    </row>
    <row r="105" spans="1:6" s="9" customFormat="1">
      <c r="A105" s="15" t="str">
        <f t="shared" ca="1" si="5"/>
        <v>BO.93</v>
      </c>
      <c r="B105" s="182" t="s">
        <v>619</v>
      </c>
      <c r="C105" s="83" t="s">
        <v>52</v>
      </c>
      <c r="D105" s="83" t="s">
        <v>24</v>
      </c>
      <c r="E105" s="89"/>
      <c r="F105" s="27"/>
    </row>
    <row r="106" spans="1:6" s="9" customFormat="1">
      <c r="A106" s="15" t="str">
        <f t="shared" ca="1" si="5"/>
        <v>BO.94</v>
      </c>
      <c r="B106" s="182" t="s">
        <v>620</v>
      </c>
      <c r="C106" s="83" t="s">
        <v>52</v>
      </c>
      <c r="D106" s="83" t="s">
        <v>24</v>
      </c>
      <c r="E106" s="89"/>
      <c r="F106" s="27"/>
    </row>
    <row r="107" spans="1:6" s="9" customFormat="1">
      <c r="A107" s="15" t="str">
        <f t="shared" ca="1" si="5"/>
        <v>BO.95</v>
      </c>
      <c r="B107" s="182" t="s">
        <v>621</v>
      </c>
      <c r="C107" s="83" t="s">
        <v>52</v>
      </c>
      <c r="D107" s="83" t="s">
        <v>30</v>
      </c>
      <c r="E107" s="89"/>
      <c r="F107" s="27"/>
    </row>
    <row r="108" spans="1:6" s="9" customFormat="1">
      <c r="A108" s="15" t="str">
        <f t="shared" ca="1" si="5"/>
        <v>BO.96</v>
      </c>
      <c r="B108" s="46" t="s">
        <v>622</v>
      </c>
      <c r="C108" s="83" t="s">
        <v>52</v>
      </c>
      <c r="D108" s="83" t="s">
        <v>24</v>
      </c>
      <c r="E108" s="89"/>
      <c r="F108" s="27"/>
    </row>
    <row r="109" spans="1:6" s="9" customFormat="1" ht="24.95">
      <c r="A109" s="15" t="str">
        <f t="shared" ca="1" si="5"/>
        <v>BO.97</v>
      </c>
      <c r="B109" s="16" t="s">
        <v>623</v>
      </c>
      <c r="C109" s="83" t="s">
        <v>52</v>
      </c>
      <c r="D109" s="83" t="s">
        <v>24</v>
      </c>
      <c r="E109" s="89"/>
      <c r="F109" s="27"/>
    </row>
    <row r="110" spans="1:6" s="9" customFormat="1">
      <c r="A110" s="15" t="str">
        <f t="shared" ca="1" si="5"/>
        <v>BO.98</v>
      </c>
      <c r="B110" s="60" t="s">
        <v>624</v>
      </c>
      <c r="C110" s="83" t="s">
        <v>52</v>
      </c>
      <c r="D110" s="83" t="s">
        <v>24</v>
      </c>
      <c r="E110" s="89"/>
      <c r="F110" s="27"/>
    </row>
    <row r="111" spans="1:6" s="9" customFormat="1" ht="24.95">
      <c r="A111" s="15" t="str">
        <f t="shared" ca="1" si="5"/>
        <v>BO.99</v>
      </c>
      <c r="B111" s="16" t="s">
        <v>625</v>
      </c>
      <c r="C111" s="83" t="s">
        <v>52</v>
      </c>
      <c r="D111" s="83" t="s">
        <v>24</v>
      </c>
      <c r="E111" s="89"/>
      <c r="F111" s="27"/>
    </row>
    <row r="112" spans="1:6" s="9" customFormat="1" ht="24.95">
      <c r="A112" s="15" t="str">
        <f t="shared" ca="1" si="5"/>
        <v>BO.100</v>
      </c>
      <c r="B112" s="102" t="s">
        <v>626</v>
      </c>
      <c r="C112" s="83" t="s">
        <v>52</v>
      </c>
      <c r="D112" s="83" t="s">
        <v>24</v>
      </c>
      <c r="E112" s="89"/>
      <c r="F112" s="27"/>
    </row>
    <row r="113" spans="1:6" s="9" customFormat="1">
      <c r="A113" s="15" t="str">
        <f t="shared" ca="1" si="5"/>
        <v>BO.101</v>
      </c>
      <c r="B113" s="102" t="s">
        <v>627</v>
      </c>
      <c r="C113" s="83" t="s">
        <v>52</v>
      </c>
      <c r="D113" s="83" t="s">
        <v>24</v>
      </c>
      <c r="E113" s="89"/>
      <c r="F113" s="27"/>
    </row>
    <row r="114" spans="1:6" s="9" customFormat="1">
      <c r="A114" s="15" t="str">
        <f t="shared" ca="1" si="5"/>
        <v>BO.102</v>
      </c>
      <c r="B114" s="102" t="s">
        <v>628</v>
      </c>
      <c r="C114" s="83" t="s">
        <v>52</v>
      </c>
      <c r="D114" s="83" t="s">
        <v>24</v>
      </c>
      <c r="E114" s="101" t="s">
        <v>629</v>
      </c>
      <c r="F114" s="27"/>
    </row>
    <row r="115" spans="1:6" s="9" customFormat="1" ht="24.95">
      <c r="A115" s="15" t="str">
        <f t="shared" ca="1" si="5"/>
        <v>BO.103</v>
      </c>
      <c r="B115" s="169" t="s">
        <v>630</v>
      </c>
      <c r="C115" s="83" t="s">
        <v>52</v>
      </c>
      <c r="D115" s="83" t="s">
        <v>24</v>
      </c>
      <c r="E115" s="89"/>
      <c r="F115" s="27"/>
    </row>
    <row r="116" spans="1:6" s="9" customFormat="1" ht="24.95">
      <c r="A116" s="15" t="str">
        <f t="shared" ca="1" si="5"/>
        <v>BO.104</v>
      </c>
      <c r="B116" s="61" t="s">
        <v>631</v>
      </c>
      <c r="C116" s="83" t="s">
        <v>52</v>
      </c>
      <c r="D116" s="83" t="s">
        <v>24</v>
      </c>
      <c r="E116" s="89"/>
      <c r="F116" s="27"/>
    </row>
    <row r="117" spans="1:6" s="9" customFormat="1">
      <c r="A117" s="15" t="str">
        <f t="shared" ca="1" si="5"/>
        <v>BO.105</v>
      </c>
      <c r="B117" s="46" t="s">
        <v>632</v>
      </c>
      <c r="C117" s="83" t="s">
        <v>52</v>
      </c>
      <c r="D117" s="83" t="s">
        <v>24</v>
      </c>
      <c r="E117" s="89"/>
      <c r="F117" s="27"/>
    </row>
    <row r="118" spans="1:6" s="9" customFormat="1">
      <c r="A118" s="15" t="str">
        <f t="shared" ca="1" si="5"/>
        <v>BO.106</v>
      </c>
      <c r="B118" s="16" t="s">
        <v>633</v>
      </c>
      <c r="C118" s="83" t="s">
        <v>52</v>
      </c>
      <c r="D118" s="83" t="s">
        <v>24</v>
      </c>
      <c r="E118" s="89"/>
      <c r="F118" s="27"/>
    </row>
    <row r="119" spans="1:6" s="9" customFormat="1">
      <c r="A119" s="15" t="str">
        <f t="shared" ca="1" si="5"/>
        <v>BO.107</v>
      </c>
      <c r="B119" s="16" t="s">
        <v>634</v>
      </c>
      <c r="C119" s="83" t="s">
        <v>52</v>
      </c>
      <c r="D119" s="83" t="s">
        <v>24</v>
      </c>
      <c r="E119" s="89"/>
      <c r="F119" s="27"/>
    </row>
    <row r="120" spans="1:6" ht="12.6" customHeight="1">
      <c r="A120" s="476" t="s">
        <v>635</v>
      </c>
      <c r="B120" s="477"/>
      <c r="C120" s="477"/>
      <c r="D120" s="477"/>
      <c r="E120" s="478"/>
      <c r="F120" s="253"/>
    </row>
    <row r="121" spans="1:6" ht="56.25" customHeight="1">
      <c r="A121" s="430" t="str">
        <f ca="1">IF(ISNUMBER(VALUE(RIGHT(INDIRECT(ADDRESS(ROW()-1,COLUMN())),1))),("BO."&amp;RIGHT(INDIRECT(ADDRESS(ROW()-1,COLUMN())),LEN(INDIRECT(ADDRESS(ROW()-1,COLUMN())))-FIND(".",INDIRECT(ADDRESS(ROW()-1,COLUMN()))))+1),("BO."&amp;RIGHT(INDIRECT(ADDRESS(ROW()-2,COLUMN())),LEN(INDIRECT(ADDRESS(ROW()-2,COLUMN())))-FIND(".",INDIRECT(ADDRESS(ROW()-2,COLUMN()))))+1))</f>
        <v>BO.108</v>
      </c>
      <c r="B121" s="450" t="s">
        <v>636</v>
      </c>
      <c r="C121" s="432" t="s">
        <v>129</v>
      </c>
      <c r="D121" s="432" t="s">
        <v>24</v>
      </c>
      <c r="E121" s="451" t="s">
        <v>637</v>
      </c>
    </row>
    <row r="122" spans="1:6" ht="107.25" customHeight="1">
      <c r="A122" s="430" t="str">
        <f t="shared" ref="A122:A123" ca="1" si="6">IF(ISNUMBER(VALUE(RIGHT(INDIRECT(ADDRESS(ROW()-1,COLUMN())),1))),("BO."&amp;RIGHT(INDIRECT(ADDRESS(ROW()-1,COLUMN())),LEN(INDIRECT(ADDRESS(ROW()-1,COLUMN())))-FIND(".",INDIRECT(ADDRESS(ROW()-1,COLUMN()))))+1),("BO."&amp;RIGHT(INDIRECT(ADDRESS(ROW()-2,COLUMN())),LEN(INDIRECT(ADDRESS(ROW()-2,COLUMN())))-FIND(".",INDIRECT(ADDRESS(ROW()-2,COLUMN()))))+1))</f>
        <v>BO.109</v>
      </c>
      <c r="B122" s="450" t="s">
        <v>638</v>
      </c>
      <c r="C122" s="432" t="s">
        <v>129</v>
      </c>
      <c r="D122" s="432" t="s">
        <v>24</v>
      </c>
      <c r="E122" s="451" t="s">
        <v>639</v>
      </c>
    </row>
    <row r="123" spans="1:6" ht="140.25" customHeight="1">
      <c r="A123" s="430" t="str">
        <f t="shared" ca="1" si="6"/>
        <v>BO.110</v>
      </c>
      <c r="B123" s="450" t="s">
        <v>640</v>
      </c>
      <c r="C123" s="432" t="s">
        <v>129</v>
      </c>
      <c r="D123" s="432" t="s">
        <v>24</v>
      </c>
      <c r="E123" s="451" t="s">
        <v>641</v>
      </c>
    </row>
    <row r="124" spans="1:6" ht="29.25" customHeight="1">
      <c r="A124" s="482" t="s">
        <v>642</v>
      </c>
      <c r="B124" s="482"/>
      <c r="C124" s="432"/>
      <c r="D124" s="432"/>
      <c r="E124" s="452"/>
    </row>
    <row r="125" spans="1:6" ht="63">
      <c r="A125" s="430" t="str">
        <f t="shared" ref="A125:A133" ca="1" si="7">IF(ISNUMBER(VALUE(RIGHT(INDIRECT(ADDRESS(ROW()-1,COLUMN())),1))),("BO."&amp;RIGHT(INDIRECT(ADDRESS(ROW()-1,COLUMN())),LEN(INDIRECT(ADDRESS(ROW()-1,COLUMN())))-FIND(".",INDIRECT(ADDRESS(ROW()-1,COLUMN()))))+1),("BO."&amp;RIGHT(INDIRECT(ADDRESS(ROW()-2,COLUMN())),LEN(INDIRECT(ADDRESS(ROW()-2,COLUMN())))-FIND(".",INDIRECT(ADDRESS(ROW()-2,COLUMN()))))+1))</f>
        <v>BO.111</v>
      </c>
      <c r="B125" s="453" t="s">
        <v>643</v>
      </c>
      <c r="C125" s="432" t="s">
        <v>129</v>
      </c>
      <c r="D125" s="432" t="s">
        <v>24</v>
      </c>
      <c r="E125" s="451" t="s">
        <v>644</v>
      </c>
    </row>
    <row r="126" spans="1:6">
      <c r="A126" s="430" t="str">
        <f t="shared" ca="1" si="7"/>
        <v>BO.112</v>
      </c>
      <c r="B126" s="453" t="s">
        <v>645</v>
      </c>
      <c r="C126" s="432" t="s">
        <v>129</v>
      </c>
      <c r="D126" s="432" t="s">
        <v>24</v>
      </c>
      <c r="E126" s="452"/>
    </row>
    <row r="127" spans="1:6" ht="100.5">
      <c r="A127" s="430" t="str">
        <f t="shared" ca="1" si="7"/>
        <v>BO.113</v>
      </c>
      <c r="B127" s="453" t="s">
        <v>646</v>
      </c>
      <c r="C127" s="432" t="s">
        <v>129</v>
      </c>
      <c r="D127" s="432" t="s">
        <v>24</v>
      </c>
      <c r="E127" s="451" t="s">
        <v>647</v>
      </c>
    </row>
    <row r="128" spans="1:6">
      <c r="A128" s="430" t="str">
        <f t="shared" ca="1" si="7"/>
        <v>BO.114</v>
      </c>
      <c r="B128" s="453" t="s">
        <v>648</v>
      </c>
      <c r="C128" s="432" t="s">
        <v>129</v>
      </c>
      <c r="D128" s="432" t="s">
        <v>24</v>
      </c>
      <c r="E128" s="454" t="s">
        <v>649</v>
      </c>
    </row>
    <row r="129" spans="1:5">
      <c r="A129" s="430" t="str">
        <f t="shared" ca="1" si="7"/>
        <v>BO.115</v>
      </c>
      <c r="B129" s="453" t="s">
        <v>650</v>
      </c>
      <c r="C129" s="432" t="s">
        <v>129</v>
      </c>
      <c r="D129" s="432" t="s">
        <v>24</v>
      </c>
      <c r="E129" s="454" t="s">
        <v>649</v>
      </c>
    </row>
    <row r="130" spans="1:5">
      <c r="A130" s="430" t="str">
        <f t="shared" ca="1" si="7"/>
        <v>BO.116</v>
      </c>
      <c r="B130" s="453" t="s">
        <v>651</v>
      </c>
      <c r="C130" s="432" t="s">
        <v>129</v>
      </c>
      <c r="D130" s="432" t="s">
        <v>24</v>
      </c>
      <c r="E130" s="454" t="s">
        <v>649</v>
      </c>
    </row>
    <row r="131" spans="1:5">
      <c r="A131" s="430" t="str">
        <f t="shared" ca="1" si="7"/>
        <v>BO.117</v>
      </c>
      <c r="B131" s="453" t="s">
        <v>652</v>
      </c>
      <c r="C131" s="432" t="s">
        <v>129</v>
      </c>
      <c r="D131" s="432" t="s">
        <v>24</v>
      </c>
      <c r="E131" s="454" t="s">
        <v>649</v>
      </c>
    </row>
    <row r="132" spans="1:5" ht="50.45">
      <c r="A132" s="430" t="str">
        <f t="shared" ca="1" si="7"/>
        <v>BO.118</v>
      </c>
      <c r="B132" s="453" t="s">
        <v>653</v>
      </c>
      <c r="C132" s="432" t="s">
        <v>129</v>
      </c>
      <c r="D132" s="432" t="s">
        <v>24</v>
      </c>
      <c r="E132" s="451" t="s">
        <v>654</v>
      </c>
    </row>
    <row r="133" spans="1:5" ht="63">
      <c r="A133" s="430" t="str">
        <f t="shared" ca="1" si="7"/>
        <v>BO.119</v>
      </c>
      <c r="B133" s="453" t="s">
        <v>655</v>
      </c>
      <c r="C133" s="432" t="s">
        <v>129</v>
      </c>
      <c r="D133" s="432" t="s">
        <v>24</v>
      </c>
      <c r="E133" s="451" t="s">
        <v>656</v>
      </c>
    </row>
    <row r="134" spans="1:5" ht="30" customHeight="1">
      <c r="A134" s="482" t="s">
        <v>657</v>
      </c>
      <c r="B134" s="482"/>
      <c r="C134" s="432"/>
      <c r="D134" s="432"/>
      <c r="E134" s="452"/>
    </row>
    <row r="135" spans="1:5">
      <c r="A135" s="430" t="str">
        <f t="shared" ref="A135:A156" ca="1" si="8">IF(ISNUMBER(VALUE(RIGHT(INDIRECT(ADDRESS(ROW()-1,COLUMN())),1))),("BO."&amp;RIGHT(INDIRECT(ADDRESS(ROW()-1,COLUMN())),LEN(INDIRECT(ADDRESS(ROW()-1,COLUMN())))-FIND(".",INDIRECT(ADDRESS(ROW()-1,COLUMN()))))+1),("BO."&amp;RIGHT(INDIRECT(ADDRESS(ROW()-2,COLUMN())),LEN(INDIRECT(ADDRESS(ROW()-2,COLUMN())))-FIND(".",INDIRECT(ADDRESS(ROW()-2,COLUMN()))))+1))</f>
        <v>BO.120</v>
      </c>
      <c r="B135" s="453" t="s">
        <v>658</v>
      </c>
      <c r="C135" s="432" t="s">
        <v>129</v>
      </c>
      <c r="D135" s="432" t="s">
        <v>24</v>
      </c>
      <c r="E135" s="452"/>
    </row>
    <row r="136" spans="1:5">
      <c r="A136" s="430" t="str">
        <f t="shared" ca="1" si="8"/>
        <v>BO.121</v>
      </c>
      <c r="B136" s="453" t="s">
        <v>659</v>
      </c>
      <c r="C136" s="432" t="s">
        <v>129</v>
      </c>
      <c r="D136" s="432" t="s">
        <v>24</v>
      </c>
      <c r="E136" s="452"/>
    </row>
    <row r="137" spans="1:5">
      <c r="A137" s="430" t="str">
        <f t="shared" ca="1" si="8"/>
        <v>BO.122</v>
      </c>
      <c r="B137" s="453" t="s">
        <v>660</v>
      </c>
      <c r="C137" s="432" t="s">
        <v>129</v>
      </c>
      <c r="D137" s="432" t="s">
        <v>24</v>
      </c>
      <c r="E137" s="452"/>
    </row>
    <row r="138" spans="1:5">
      <c r="A138" s="430" t="str">
        <f t="shared" ca="1" si="8"/>
        <v>BO.123</v>
      </c>
      <c r="B138" s="453" t="s">
        <v>661</v>
      </c>
      <c r="C138" s="432" t="s">
        <v>129</v>
      </c>
      <c r="D138" s="432" t="s">
        <v>24</v>
      </c>
      <c r="E138" s="452"/>
    </row>
    <row r="139" spans="1:5" ht="24.95">
      <c r="A139" s="430" t="str">
        <f t="shared" ca="1" si="8"/>
        <v>BO.124</v>
      </c>
      <c r="B139" s="453" t="s">
        <v>662</v>
      </c>
      <c r="C139" s="432" t="s">
        <v>129</v>
      </c>
      <c r="D139" s="432" t="s">
        <v>24</v>
      </c>
      <c r="E139" s="452"/>
    </row>
    <row r="140" spans="1:5" ht="24.95">
      <c r="A140" s="430" t="str">
        <f t="shared" ca="1" si="8"/>
        <v>BO.125</v>
      </c>
      <c r="B140" s="453" t="s">
        <v>663</v>
      </c>
      <c r="C140" s="432" t="s">
        <v>129</v>
      </c>
      <c r="D140" s="432" t="s">
        <v>24</v>
      </c>
      <c r="E140" s="452"/>
    </row>
    <row r="141" spans="1:5">
      <c r="A141" s="430" t="str">
        <f t="shared" ca="1" si="8"/>
        <v>BO.126</v>
      </c>
      <c r="B141" s="453" t="s">
        <v>664</v>
      </c>
      <c r="C141" s="432" t="s">
        <v>129</v>
      </c>
      <c r="D141" s="432" t="s">
        <v>24</v>
      </c>
      <c r="E141" s="452"/>
    </row>
    <row r="142" spans="1:5" ht="75.599999999999994">
      <c r="A142" s="430" t="str">
        <f t="shared" ca="1" si="8"/>
        <v>BO.127</v>
      </c>
      <c r="B142" s="453" t="s">
        <v>665</v>
      </c>
      <c r="C142" s="432" t="s">
        <v>129</v>
      </c>
      <c r="D142" s="432" t="s">
        <v>24</v>
      </c>
      <c r="E142" s="451" t="s">
        <v>666</v>
      </c>
    </row>
    <row r="143" spans="1:5">
      <c r="A143" s="430" t="str">
        <f t="shared" ca="1" si="8"/>
        <v>BO.128</v>
      </c>
      <c r="B143" s="453" t="s">
        <v>667</v>
      </c>
      <c r="C143" s="432" t="s">
        <v>129</v>
      </c>
      <c r="D143" s="432" t="s">
        <v>24</v>
      </c>
      <c r="E143" s="454" t="s">
        <v>668</v>
      </c>
    </row>
    <row r="144" spans="1:5">
      <c r="A144" s="430" t="str">
        <f t="shared" ca="1" si="8"/>
        <v>BO.129</v>
      </c>
      <c r="B144" s="453" t="s">
        <v>669</v>
      </c>
      <c r="C144" s="432" t="s">
        <v>129</v>
      </c>
      <c r="D144" s="432" t="s">
        <v>24</v>
      </c>
      <c r="E144" s="454" t="s">
        <v>668</v>
      </c>
    </row>
    <row r="145" spans="1:5">
      <c r="A145" s="430" t="str">
        <f t="shared" ca="1" si="8"/>
        <v>BO.130</v>
      </c>
      <c r="B145" s="453" t="s">
        <v>670</v>
      </c>
      <c r="C145" s="432" t="s">
        <v>129</v>
      </c>
      <c r="D145" s="432" t="s">
        <v>24</v>
      </c>
      <c r="E145" s="454" t="s">
        <v>668</v>
      </c>
    </row>
    <row r="146" spans="1:5">
      <c r="A146" s="430" t="str">
        <f t="shared" ca="1" si="8"/>
        <v>BO.131</v>
      </c>
      <c r="B146" s="453" t="s">
        <v>671</v>
      </c>
      <c r="C146" s="432" t="s">
        <v>129</v>
      </c>
      <c r="D146" s="432" t="s">
        <v>24</v>
      </c>
      <c r="E146" s="454" t="s">
        <v>668</v>
      </c>
    </row>
    <row r="147" spans="1:5">
      <c r="A147" s="430" t="str">
        <f t="shared" ca="1" si="8"/>
        <v>BO.132</v>
      </c>
      <c r="B147" s="453" t="s">
        <v>672</v>
      </c>
      <c r="C147" s="432" t="s">
        <v>129</v>
      </c>
      <c r="D147" s="432" t="s">
        <v>24</v>
      </c>
      <c r="E147" s="454" t="s">
        <v>668</v>
      </c>
    </row>
    <row r="148" spans="1:5">
      <c r="A148" s="430" t="str">
        <f t="shared" ca="1" si="8"/>
        <v>BO.133</v>
      </c>
      <c r="B148" s="453" t="s">
        <v>673</v>
      </c>
      <c r="C148" s="432" t="s">
        <v>129</v>
      </c>
      <c r="D148" s="432" t="s">
        <v>24</v>
      </c>
      <c r="E148" s="454" t="s">
        <v>668</v>
      </c>
    </row>
    <row r="149" spans="1:5">
      <c r="A149" s="430" t="str">
        <f t="shared" ca="1" si="8"/>
        <v>BO.134</v>
      </c>
      <c r="B149" s="453" t="s">
        <v>674</v>
      </c>
      <c r="C149" s="432" t="s">
        <v>129</v>
      </c>
      <c r="D149" s="432" t="s">
        <v>24</v>
      </c>
      <c r="E149" s="452"/>
    </row>
    <row r="150" spans="1:5">
      <c r="A150" s="430" t="str">
        <f t="shared" ca="1" si="8"/>
        <v>BO.135</v>
      </c>
      <c r="B150" s="453" t="s">
        <v>675</v>
      </c>
      <c r="C150" s="432" t="s">
        <v>129</v>
      </c>
      <c r="D150" s="432" t="s">
        <v>24</v>
      </c>
      <c r="E150" s="454" t="s">
        <v>668</v>
      </c>
    </row>
    <row r="151" spans="1:5">
      <c r="A151" s="430" t="str">
        <f t="shared" ca="1" si="8"/>
        <v>BO.136</v>
      </c>
      <c r="B151" s="453" t="s">
        <v>676</v>
      </c>
      <c r="C151" s="432" t="s">
        <v>129</v>
      </c>
      <c r="D151" s="432" t="s">
        <v>24</v>
      </c>
      <c r="E151" s="454" t="s">
        <v>668</v>
      </c>
    </row>
    <row r="152" spans="1:5">
      <c r="A152" s="430" t="str">
        <f t="shared" ca="1" si="8"/>
        <v>BO.137</v>
      </c>
      <c r="B152" s="453" t="s">
        <v>677</v>
      </c>
      <c r="C152" s="432" t="s">
        <v>129</v>
      </c>
      <c r="D152" s="432" t="s">
        <v>24</v>
      </c>
      <c r="E152" s="454" t="s">
        <v>668</v>
      </c>
    </row>
    <row r="153" spans="1:5">
      <c r="A153" s="430" t="str">
        <f t="shared" ca="1" si="8"/>
        <v>BO.138</v>
      </c>
      <c r="B153" s="453" t="s">
        <v>678</v>
      </c>
      <c r="C153" s="432" t="s">
        <v>129</v>
      </c>
      <c r="D153" s="432" t="s">
        <v>24</v>
      </c>
      <c r="E153" s="454" t="s">
        <v>668</v>
      </c>
    </row>
    <row r="154" spans="1:5">
      <c r="A154" s="430" t="str">
        <f t="shared" ca="1" si="8"/>
        <v>BO.139</v>
      </c>
      <c r="B154" s="453" t="s">
        <v>679</v>
      </c>
      <c r="C154" s="432" t="s">
        <v>129</v>
      </c>
      <c r="D154" s="432" t="s">
        <v>24</v>
      </c>
      <c r="E154" s="454" t="s">
        <v>668</v>
      </c>
    </row>
    <row r="155" spans="1:5">
      <c r="A155" s="430" t="str">
        <f t="shared" ca="1" si="8"/>
        <v>BO.140</v>
      </c>
      <c r="B155" s="453" t="s">
        <v>655</v>
      </c>
      <c r="C155" s="432" t="s">
        <v>129</v>
      </c>
      <c r="D155" s="432" t="s">
        <v>24</v>
      </c>
      <c r="E155" s="454" t="s">
        <v>668</v>
      </c>
    </row>
    <row r="156" spans="1:5" ht="24.95">
      <c r="A156" s="430" t="str">
        <f t="shared" ca="1" si="8"/>
        <v>BO.141</v>
      </c>
      <c r="B156" s="455" t="s">
        <v>680</v>
      </c>
      <c r="C156" s="432" t="s">
        <v>129</v>
      </c>
      <c r="D156" s="432" t="s">
        <v>24</v>
      </c>
      <c r="E156" s="452"/>
    </row>
    <row r="157" spans="1:5" ht="100.5">
      <c r="A157" s="430" t="str">
        <f t="shared" ref="A157:A166" ca="1" si="9">IF(ISNUMBER(VALUE(RIGHT(INDIRECT(ADDRESS(ROW()-1,COLUMN())),1))),("BO."&amp;RIGHT(INDIRECT(ADDRESS(ROW()-1,COLUMN())),LEN(INDIRECT(ADDRESS(ROW()-1,COLUMN())))-FIND(".",INDIRECT(ADDRESS(ROW()-1,COLUMN()))))+1),("BO."&amp;RIGHT(INDIRECT(ADDRESS(ROW()-2,COLUMN())),LEN(INDIRECT(ADDRESS(ROW()-2,COLUMN())))-FIND(".",INDIRECT(ADDRESS(ROW()-2,COLUMN()))))+1))</f>
        <v>BO.142</v>
      </c>
      <c r="B157" s="450" t="s">
        <v>681</v>
      </c>
      <c r="C157" s="432" t="s">
        <v>129</v>
      </c>
      <c r="D157" s="432" t="s">
        <v>24</v>
      </c>
      <c r="E157" s="451" t="s">
        <v>647</v>
      </c>
    </row>
    <row r="158" spans="1:5" ht="17.45" customHeight="1">
      <c r="A158" s="430" t="str">
        <f t="shared" ca="1" si="9"/>
        <v>BO.143</v>
      </c>
      <c r="B158" s="450" t="s">
        <v>682</v>
      </c>
      <c r="C158" s="432" t="s">
        <v>129</v>
      </c>
      <c r="D158" s="432" t="s">
        <v>24</v>
      </c>
      <c r="E158" s="452"/>
    </row>
    <row r="159" spans="1:5" ht="24.95">
      <c r="A159" s="430" t="str">
        <f t="shared" ca="1" si="9"/>
        <v>BO.144</v>
      </c>
      <c r="B159" s="450" t="s">
        <v>683</v>
      </c>
      <c r="C159" s="432" t="s">
        <v>129</v>
      </c>
      <c r="D159" s="432" t="s">
        <v>24</v>
      </c>
      <c r="E159" s="452"/>
    </row>
    <row r="160" spans="1:5" ht="24.95">
      <c r="A160" s="430" t="str">
        <f t="shared" ca="1" si="9"/>
        <v>BO.145</v>
      </c>
      <c r="B160" s="450" t="s">
        <v>684</v>
      </c>
      <c r="C160" s="432" t="s">
        <v>129</v>
      </c>
      <c r="D160" s="432" t="s">
        <v>24</v>
      </c>
      <c r="E160" s="452"/>
    </row>
    <row r="161" spans="1:5" ht="37.5">
      <c r="A161" s="430" t="str">
        <f t="shared" ca="1" si="9"/>
        <v>BO.146</v>
      </c>
      <c r="B161" s="450" t="s">
        <v>685</v>
      </c>
      <c r="C161" s="432" t="s">
        <v>129</v>
      </c>
      <c r="D161" s="432" t="s">
        <v>24</v>
      </c>
      <c r="E161" s="452"/>
    </row>
    <row r="162" spans="1:5" ht="87.95">
      <c r="A162" s="430" t="str">
        <f t="shared" ca="1" si="9"/>
        <v>BO.147</v>
      </c>
      <c r="B162" s="450" t="s">
        <v>686</v>
      </c>
      <c r="C162" s="432" t="s">
        <v>129</v>
      </c>
      <c r="D162" s="432" t="s">
        <v>24</v>
      </c>
      <c r="E162" s="451" t="s">
        <v>687</v>
      </c>
    </row>
    <row r="163" spans="1:5">
      <c r="A163" s="430" t="str">
        <f t="shared" ca="1" si="9"/>
        <v>BO.148</v>
      </c>
      <c r="B163" s="450" t="s">
        <v>688</v>
      </c>
      <c r="C163" s="432" t="s">
        <v>129</v>
      </c>
      <c r="D163" s="432" t="s">
        <v>24</v>
      </c>
      <c r="E163" s="452"/>
    </row>
    <row r="164" spans="1:5" ht="50.45">
      <c r="A164" s="430" t="str">
        <f t="shared" ca="1" si="9"/>
        <v>BO.149</v>
      </c>
      <c r="B164" s="450" t="s">
        <v>689</v>
      </c>
      <c r="C164" s="432" t="s">
        <v>129</v>
      </c>
      <c r="D164" s="432" t="s">
        <v>24</v>
      </c>
      <c r="E164" s="451" t="s">
        <v>637</v>
      </c>
    </row>
    <row r="165" spans="1:5">
      <c r="A165" s="430" t="str">
        <f t="shared" ca="1" si="9"/>
        <v>BO.150</v>
      </c>
      <c r="B165" s="450" t="s">
        <v>690</v>
      </c>
      <c r="C165" s="432" t="s">
        <v>129</v>
      </c>
      <c r="D165" s="432" t="s">
        <v>24</v>
      </c>
      <c r="E165" s="452"/>
    </row>
    <row r="166" spans="1:5" ht="75.599999999999994">
      <c r="A166" s="430" t="str">
        <f t="shared" ca="1" si="9"/>
        <v>BO.151</v>
      </c>
      <c r="B166" s="450" t="s">
        <v>691</v>
      </c>
      <c r="C166" s="432" t="s">
        <v>129</v>
      </c>
      <c r="D166" s="432" t="s">
        <v>24</v>
      </c>
      <c r="E166" s="451" t="s">
        <v>692</v>
      </c>
    </row>
    <row r="167" spans="1:5" ht="13.5" customHeight="1">
      <c r="A167" s="476" t="s">
        <v>693</v>
      </c>
      <c r="B167" s="477"/>
      <c r="C167" s="477"/>
      <c r="D167" s="477"/>
      <c r="E167" s="478"/>
    </row>
    <row r="168" spans="1:5" ht="24.95">
      <c r="A168" s="15" t="str">
        <f t="shared" ref="A168:A183" ca="1" si="10">IF(ISNUMBER(VALUE(RIGHT(INDIRECT(ADDRESS(ROW()-1,COLUMN())),1))),("BO."&amp;RIGHT(INDIRECT(ADDRESS(ROW()-1,COLUMN())),LEN(INDIRECT(ADDRESS(ROW()-1,COLUMN())))-FIND(".",INDIRECT(ADDRESS(ROW()-1,COLUMN()))))+1),("BO."&amp;RIGHT(INDIRECT(ADDRESS(ROW()-2,COLUMN())),LEN(INDIRECT(ADDRESS(ROW()-2,COLUMN())))-FIND(".",INDIRECT(ADDRESS(ROW()-2,COLUMN()))))+1))</f>
        <v>BO.152</v>
      </c>
      <c r="B168" s="277" t="s">
        <v>694</v>
      </c>
      <c r="C168" s="83" t="s">
        <v>129</v>
      </c>
      <c r="D168" s="83" t="s">
        <v>24</v>
      </c>
      <c r="E168" s="136"/>
    </row>
    <row r="169" spans="1:5" ht="24.95">
      <c r="A169" s="15" t="str">
        <f t="shared" ca="1" si="10"/>
        <v>BO.153</v>
      </c>
      <c r="B169" s="277" t="s">
        <v>695</v>
      </c>
      <c r="C169" s="83" t="s">
        <v>52</v>
      </c>
      <c r="D169" s="83" t="s">
        <v>24</v>
      </c>
      <c r="E169" s="136"/>
    </row>
    <row r="170" spans="1:5" ht="24.95">
      <c r="A170" s="15" t="str">
        <f t="shared" ca="1" si="10"/>
        <v>BO.154</v>
      </c>
      <c r="B170" s="278" t="s">
        <v>696</v>
      </c>
      <c r="C170" s="83" t="s">
        <v>129</v>
      </c>
      <c r="D170" s="83" t="s">
        <v>24</v>
      </c>
      <c r="E170" s="136"/>
    </row>
    <row r="171" spans="1:5" ht="24.95">
      <c r="A171" s="15" t="str">
        <f t="shared" ca="1" si="10"/>
        <v>BO.155</v>
      </c>
      <c r="B171" s="277" t="s">
        <v>697</v>
      </c>
      <c r="C171" s="83" t="s">
        <v>129</v>
      </c>
      <c r="D171" s="83" t="s">
        <v>24</v>
      </c>
      <c r="E171" s="136"/>
    </row>
    <row r="172" spans="1:5">
      <c r="A172" s="15" t="str">
        <f t="shared" ca="1" si="10"/>
        <v>BO.156</v>
      </c>
      <c r="B172" s="277" t="s">
        <v>698</v>
      </c>
      <c r="C172" s="83" t="s">
        <v>129</v>
      </c>
      <c r="D172" s="83" t="s">
        <v>24</v>
      </c>
      <c r="E172" s="136"/>
    </row>
    <row r="173" spans="1:5" ht="24.95">
      <c r="A173" s="15" t="str">
        <f t="shared" ca="1" si="10"/>
        <v>BO.157</v>
      </c>
      <c r="B173" s="277" t="s">
        <v>699</v>
      </c>
      <c r="C173" s="83" t="s">
        <v>129</v>
      </c>
      <c r="D173" s="83" t="s">
        <v>24</v>
      </c>
      <c r="E173" s="136"/>
    </row>
    <row r="174" spans="1:5" ht="37.5">
      <c r="A174" s="15" t="str">
        <f t="shared" ca="1" si="10"/>
        <v>BO.158</v>
      </c>
      <c r="B174" s="277" t="s">
        <v>700</v>
      </c>
      <c r="C174" s="83" t="s">
        <v>129</v>
      </c>
      <c r="D174" s="83" t="s">
        <v>30</v>
      </c>
      <c r="E174" s="136"/>
    </row>
    <row r="175" spans="1:5">
      <c r="A175" s="15" t="str">
        <f t="shared" ca="1" si="10"/>
        <v>BO.159</v>
      </c>
      <c r="B175" s="277" t="s">
        <v>701</v>
      </c>
      <c r="C175" s="83" t="s">
        <v>129</v>
      </c>
      <c r="D175" s="83" t="s">
        <v>24</v>
      </c>
      <c r="E175" s="136"/>
    </row>
    <row r="176" spans="1:5">
      <c r="A176" s="15" t="str">
        <f t="shared" ca="1" si="10"/>
        <v>BO.160</v>
      </c>
      <c r="B176" s="16" t="s">
        <v>702</v>
      </c>
      <c r="C176" s="83" t="s">
        <v>129</v>
      </c>
      <c r="D176" s="83" t="s">
        <v>24</v>
      </c>
      <c r="E176" s="53"/>
    </row>
    <row r="177" spans="1:7" ht="46.5" customHeight="1">
      <c r="A177" s="15" t="str">
        <f t="shared" ca="1" si="10"/>
        <v>BO.161</v>
      </c>
      <c r="B177" s="277" t="s">
        <v>703</v>
      </c>
      <c r="C177" s="83" t="s">
        <v>52</v>
      </c>
      <c r="D177" s="83" t="s">
        <v>24</v>
      </c>
      <c r="E177" s="136"/>
    </row>
    <row r="178" spans="1:7" s="254" customFormat="1" ht="24.95">
      <c r="A178" s="15" t="str">
        <f t="shared" ca="1" si="10"/>
        <v>BO.162</v>
      </c>
      <c r="B178" s="277" t="s">
        <v>704</v>
      </c>
      <c r="C178" s="83" t="s">
        <v>52</v>
      </c>
      <c r="D178" s="83" t="s">
        <v>24</v>
      </c>
      <c r="E178" s="136"/>
      <c r="F178" s="27"/>
      <c r="G178" s="27"/>
    </row>
    <row r="179" spans="1:7">
      <c r="A179" s="15" t="str">
        <f t="shared" ca="1" si="10"/>
        <v>BO.163</v>
      </c>
      <c r="B179" s="277" t="s">
        <v>705</v>
      </c>
      <c r="C179" s="83" t="s">
        <v>52</v>
      </c>
      <c r="D179" s="83" t="s">
        <v>24</v>
      </c>
      <c r="E179" s="136"/>
    </row>
    <row r="180" spans="1:7" ht="24.95">
      <c r="A180" s="15" t="str">
        <f t="shared" ca="1" si="10"/>
        <v>BO.164</v>
      </c>
      <c r="B180" s="26" t="s">
        <v>706</v>
      </c>
      <c r="C180" s="83" t="s">
        <v>52</v>
      </c>
      <c r="D180" s="83" t="s">
        <v>24</v>
      </c>
      <c r="E180" s="136"/>
    </row>
    <row r="181" spans="1:7" ht="37.5">
      <c r="A181" s="15" t="str">
        <f t="shared" ca="1" si="10"/>
        <v>BO.165</v>
      </c>
      <c r="B181" s="26" t="s">
        <v>707</v>
      </c>
      <c r="C181" s="83" t="s">
        <v>52</v>
      </c>
      <c r="D181" s="83" t="s">
        <v>24</v>
      </c>
      <c r="E181" s="136"/>
    </row>
    <row r="182" spans="1:7" ht="37.5">
      <c r="A182" s="15" t="str">
        <f t="shared" ca="1" si="10"/>
        <v>BO.166</v>
      </c>
      <c r="B182" s="26" t="s">
        <v>708</v>
      </c>
      <c r="C182" s="83" t="s">
        <v>129</v>
      </c>
      <c r="D182" s="83" t="s">
        <v>30</v>
      </c>
      <c r="E182" s="136"/>
    </row>
    <row r="183" spans="1:7" s="9" customFormat="1" ht="24.95">
      <c r="A183" s="15" t="str">
        <f t="shared" ca="1" si="10"/>
        <v>BO.167</v>
      </c>
      <c r="B183" s="46" t="s">
        <v>709</v>
      </c>
      <c r="C183" s="83" t="s">
        <v>52</v>
      </c>
      <c r="D183" s="83" t="s">
        <v>24</v>
      </c>
      <c r="E183" s="98"/>
    </row>
    <row r="184" spans="1:7" ht="50.1">
      <c r="A184" s="15" t="str">
        <f ca="1">IF(ISNUMBER(VALUE(RIGHT(INDIRECT(ADDRESS(ROW()-1,COLUMN())),1))),("BO."&amp;RIGHT(INDIRECT(ADDRESS(ROW()-1,COLUMN())),LEN(INDIRECT(ADDRESS(ROW()-1,COLUMN())))-FIND(".",INDIRECT(ADDRESS(ROW()-1,COLUMN()))))+1),("BO."&amp;RIGHT(INDIRECT(ADDRESS(ROW()-2,COLUMN())),LEN(INDIRECT(ADDRESS(ROW()-2,COLUMN())))-FIND(".",INDIRECT(ADDRESS(ROW()-2,COLUMN()))))+1))</f>
        <v>BO.168</v>
      </c>
      <c r="B184" s="18" t="s">
        <v>710</v>
      </c>
      <c r="C184" s="83" t="s">
        <v>52</v>
      </c>
      <c r="D184" s="83" t="s">
        <v>24</v>
      </c>
      <c r="E184" s="231"/>
    </row>
    <row r="185" spans="1:7">
      <c r="A185" s="474" t="s">
        <v>711</v>
      </c>
      <c r="B185" s="475"/>
      <c r="C185" s="231"/>
      <c r="D185" s="32"/>
      <c r="E185" s="231"/>
    </row>
    <row r="186" spans="1:7">
      <c r="A186" s="15" t="str">
        <f ca="1">IF(ISNUMBER(VALUE(RIGHT(INDIRECT(ADDRESS(ROW()-1,COLUMN())),1))),("BO."&amp;RIGHT(INDIRECT(ADDRESS(ROW()-1,COLUMN())),LEN(INDIRECT(ADDRESS(ROW()-1,COLUMN())))-FIND(".",INDIRECT(ADDRESS(ROW()-1,COLUMN()))))+1),("BO."&amp;RIGHT(INDIRECT(ADDRESS(ROW()-2,COLUMN())),LEN(INDIRECT(ADDRESS(ROW()-2,COLUMN())))-FIND(".",INDIRECT(ADDRESS(ROW()-2,COLUMN()))))+1))</f>
        <v>BO.169</v>
      </c>
      <c r="B186" s="232" t="s">
        <v>712</v>
      </c>
      <c r="C186" s="83" t="s">
        <v>52</v>
      </c>
      <c r="D186" s="83" t="s">
        <v>24</v>
      </c>
      <c r="E186" s="231"/>
    </row>
    <row r="187" spans="1:7">
      <c r="A187" s="15" t="str">
        <f ca="1">IF(ISNUMBER(VALUE(RIGHT(INDIRECT(ADDRESS(ROW()-1,COLUMN())),1))),("BO."&amp;RIGHT(INDIRECT(ADDRESS(ROW()-1,COLUMN())),LEN(INDIRECT(ADDRESS(ROW()-1,COLUMN())))-FIND(".",INDIRECT(ADDRESS(ROW()-1,COLUMN()))))+1),("BO."&amp;RIGHT(INDIRECT(ADDRESS(ROW()-2,COLUMN())),LEN(INDIRECT(ADDRESS(ROW()-2,COLUMN())))-FIND(".",INDIRECT(ADDRESS(ROW()-2,COLUMN()))))+1))</f>
        <v>BO.170</v>
      </c>
      <c r="B187" s="233" t="s">
        <v>713</v>
      </c>
      <c r="C187" s="83" t="s">
        <v>52</v>
      </c>
      <c r="D187" s="83" t="s">
        <v>24</v>
      </c>
      <c r="E187" s="234"/>
    </row>
    <row r="188" spans="1:7">
      <c r="A188" s="15" t="str">
        <f ca="1">IF(ISNUMBER(VALUE(RIGHT(INDIRECT(ADDRESS(ROW()-1,COLUMN())),1))),("BO."&amp;RIGHT(INDIRECT(ADDRESS(ROW()-1,COLUMN())),LEN(INDIRECT(ADDRESS(ROW()-1,COLUMN())))-FIND(".",INDIRECT(ADDRESS(ROW()-1,COLUMN()))))+1),("BO."&amp;RIGHT(INDIRECT(ADDRESS(ROW()-2,COLUMN())),LEN(INDIRECT(ADDRESS(ROW()-2,COLUMN())))-FIND(".",INDIRECT(ADDRESS(ROW()-2,COLUMN()))))+1))</f>
        <v>BO.171</v>
      </c>
      <c r="B188" s="233" t="s">
        <v>714</v>
      </c>
      <c r="C188" s="83" t="s">
        <v>52</v>
      </c>
      <c r="D188" s="83" t="s">
        <v>24</v>
      </c>
      <c r="E188" s="234"/>
    </row>
    <row r="189" spans="1:7" ht="27.75" customHeight="1">
      <c r="A189" s="15" t="str">
        <f ca="1">IF(ISNUMBER(VALUE(RIGHT(INDIRECT(ADDRESS(ROW()-1,COLUMN())),1))),("BO."&amp;RIGHT(INDIRECT(ADDRESS(ROW()-1,COLUMN())),LEN(INDIRECT(ADDRESS(ROW()-1,COLUMN())))-FIND(".",INDIRECT(ADDRESS(ROW()-1,COLUMN()))))+1),("BO."&amp;RIGHT(INDIRECT(ADDRESS(ROW()-2,COLUMN())),LEN(INDIRECT(ADDRESS(ROW()-2,COLUMN())))-FIND(".",INDIRECT(ADDRESS(ROW()-2,COLUMN()))))+1))</f>
        <v>BO.172</v>
      </c>
      <c r="B189" s="233" t="s">
        <v>715</v>
      </c>
      <c r="C189" s="83" t="s">
        <v>52</v>
      </c>
      <c r="D189" s="83" t="s">
        <v>24</v>
      </c>
      <c r="E189" s="234"/>
    </row>
  </sheetData>
  <sheetProtection formatCells="0" formatColumns="0" formatRows="0" selectLockedCells="1" sort="0"/>
  <autoFilter ref="A1:E189" xr:uid="{00000000-0001-0000-0400-000000000000}"/>
  <mergeCells count="15">
    <mergeCell ref="A185:B185"/>
    <mergeCell ref="A167:E167"/>
    <mergeCell ref="A7:E7"/>
    <mergeCell ref="C2:E2"/>
    <mergeCell ref="C3:E3"/>
    <mergeCell ref="C4:E4"/>
    <mergeCell ref="C5:E5"/>
    <mergeCell ref="C6:E6"/>
    <mergeCell ref="A134:B134"/>
    <mergeCell ref="A41:B41"/>
    <mergeCell ref="A96:B96"/>
    <mergeCell ref="A124:B124"/>
    <mergeCell ref="A120:E120"/>
    <mergeCell ref="A17:E17"/>
    <mergeCell ref="A9:E9"/>
  </mergeCells>
  <phoneticPr fontId="29" type="noConversion"/>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249977111117893"/>
  </sheetPr>
  <dimension ref="A1:E221"/>
  <sheetViews>
    <sheetView topLeftCell="A155" zoomScaleNormal="100" workbookViewId="0">
      <selection activeCell="F203" sqref="F203"/>
    </sheetView>
  </sheetViews>
  <sheetFormatPr defaultColWidth="9.140625" defaultRowHeight="14.1"/>
  <cols>
    <col min="1" max="1" width="9.85546875" style="23" customWidth="1"/>
    <col min="2" max="2" width="77.5703125" style="9" customWidth="1"/>
    <col min="3" max="4" width="11.85546875" style="29" customWidth="1"/>
    <col min="5" max="5" width="40.85546875" style="158" customWidth="1"/>
    <col min="6" max="6" width="66.5703125" style="9" customWidth="1"/>
    <col min="7" max="16384" width="9.140625" style="9"/>
  </cols>
  <sheetData>
    <row r="1" spans="1:5" s="81" customFormat="1" ht="14.45">
      <c r="A1" s="147" t="s">
        <v>21</v>
      </c>
      <c r="B1" s="147" t="s">
        <v>22</v>
      </c>
      <c r="C1" s="497" t="s">
        <v>23</v>
      </c>
      <c r="D1" s="497"/>
      <c r="E1" s="497"/>
    </row>
    <row r="2" spans="1:5" customFormat="1" ht="41.45" customHeight="1">
      <c r="A2" s="79" t="s">
        <v>24</v>
      </c>
      <c r="B2" s="173" t="s">
        <v>25</v>
      </c>
      <c r="C2" s="463" t="s">
        <v>26</v>
      </c>
      <c r="D2" s="463"/>
      <c r="E2" s="463"/>
    </row>
    <row r="3" spans="1:5" customFormat="1" ht="44.1" customHeight="1">
      <c r="A3" s="79" t="s">
        <v>27</v>
      </c>
      <c r="B3" s="179" t="s">
        <v>517</v>
      </c>
      <c r="C3" s="463" t="s">
        <v>29</v>
      </c>
      <c r="D3" s="463"/>
      <c r="E3" s="463"/>
    </row>
    <row r="4" spans="1:5" customFormat="1" ht="55.7" customHeight="1">
      <c r="A4" s="79" t="s">
        <v>30</v>
      </c>
      <c r="B4" s="173" t="s">
        <v>518</v>
      </c>
      <c r="C4" s="463" t="s">
        <v>32</v>
      </c>
      <c r="D4" s="463"/>
      <c r="E4" s="463"/>
    </row>
    <row r="5" spans="1:5" customFormat="1" ht="84.6" customHeight="1">
      <c r="A5" s="79" t="s">
        <v>33</v>
      </c>
      <c r="B5" s="173" t="s">
        <v>34</v>
      </c>
      <c r="C5" s="463" t="s">
        <v>35</v>
      </c>
      <c r="D5" s="463"/>
      <c r="E5" s="463"/>
    </row>
    <row r="6" spans="1:5" customFormat="1" ht="14.45">
      <c r="A6" s="85" t="s">
        <v>36</v>
      </c>
      <c r="B6" s="267" t="s">
        <v>716</v>
      </c>
      <c r="C6" s="502" t="s">
        <v>38</v>
      </c>
      <c r="D6" s="502"/>
      <c r="E6" s="502"/>
    </row>
    <row r="7" spans="1:5" customFormat="1" ht="15.6">
      <c r="A7" s="499" t="s">
        <v>717</v>
      </c>
      <c r="B7" s="499"/>
      <c r="C7" s="499"/>
      <c r="D7" s="499"/>
      <c r="E7" s="499"/>
    </row>
    <row r="8" spans="1:5" customFormat="1" ht="27.95">
      <c r="A8" s="41" t="s">
        <v>44</v>
      </c>
      <c r="B8" s="41" t="s">
        <v>521</v>
      </c>
      <c r="C8" s="41" t="s">
        <v>46</v>
      </c>
      <c r="D8" s="41" t="s">
        <v>47</v>
      </c>
      <c r="E8" s="41" t="s">
        <v>48</v>
      </c>
    </row>
    <row r="9" spans="1:5" customFormat="1" ht="14.45">
      <c r="A9" s="65"/>
      <c r="B9" s="174" t="s">
        <v>522</v>
      </c>
      <c r="C9" s="174"/>
      <c r="D9" s="174"/>
      <c r="E9" s="174"/>
    </row>
    <row r="10" spans="1:5" customFormat="1" ht="26.1">
      <c r="A10" s="88" t="s">
        <v>718</v>
      </c>
      <c r="B10" s="63" t="s">
        <v>719</v>
      </c>
      <c r="C10" s="89" t="s">
        <v>52</v>
      </c>
      <c r="D10" s="89" t="s">
        <v>24</v>
      </c>
      <c r="E10" s="100"/>
    </row>
    <row r="11" spans="1:5" ht="37.5">
      <c r="A11" s="88" t="s">
        <v>720</v>
      </c>
      <c r="B11" s="42" t="s">
        <v>721</v>
      </c>
      <c r="C11" s="89" t="s">
        <v>52</v>
      </c>
      <c r="D11" s="89" t="s">
        <v>24</v>
      </c>
      <c r="E11" s="154"/>
    </row>
    <row r="12" spans="1:5" ht="24.95">
      <c r="A12" s="88" t="s">
        <v>722</v>
      </c>
      <c r="B12" s="48" t="s">
        <v>723</v>
      </c>
      <c r="C12" s="89" t="s">
        <v>52</v>
      </c>
      <c r="D12" s="89" t="s">
        <v>24</v>
      </c>
      <c r="E12" s="98"/>
    </row>
    <row r="13" spans="1:5" ht="24.95">
      <c r="A13" s="88" t="s">
        <v>724</v>
      </c>
      <c r="B13" s="46" t="s">
        <v>725</v>
      </c>
      <c r="C13" s="89" t="s">
        <v>52</v>
      </c>
      <c r="D13" s="89" t="s">
        <v>24</v>
      </c>
      <c r="E13" s="92" t="s">
        <v>726</v>
      </c>
    </row>
    <row r="14" spans="1:5" ht="30.75" customHeight="1">
      <c r="A14" s="500" t="s">
        <v>727</v>
      </c>
      <c r="B14" s="501"/>
      <c r="C14" s="82"/>
      <c r="D14" s="82"/>
      <c r="E14" s="53"/>
    </row>
    <row r="15" spans="1:5">
      <c r="A15" s="15" t="str">
        <f t="shared" ref="A15:A21" ca="1" si="0">IF(ISNUMBER(VALUE(RIGHT(INDIRECT(ADDRESS(ROW()-1,COLUMN())),1))),("HRE."&amp;RIGHT(INDIRECT(ADDRESS(ROW()-1,COLUMN())),LEN(INDIRECT(ADDRESS(ROW()-1,COLUMN())))-FIND(".",INDIRECT(ADDRESS(ROW()-1,COLUMN()))))+1),("HRE."&amp;RIGHT(INDIRECT(ADDRESS(ROW()-2,COLUMN())),LEN(INDIRECT(ADDRESS(ROW()-2,COLUMN())))-FIND(".",INDIRECT(ADDRESS(ROW()-2,COLUMN()))))+1))</f>
        <v>HRE.5</v>
      </c>
      <c r="B15" s="181" t="s">
        <v>728</v>
      </c>
      <c r="C15" s="89" t="s">
        <v>52</v>
      </c>
      <c r="D15" s="89" t="s">
        <v>24</v>
      </c>
      <c r="E15" s="53"/>
    </row>
    <row r="16" spans="1:5">
      <c r="A16" s="15" t="str">
        <f t="shared" ca="1" si="0"/>
        <v>HRE.6</v>
      </c>
      <c r="B16" s="181" t="s">
        <v>729</v>
      </c>
      <c r="C16" s="89" t="s">
        <v>52</v>
      </c>
      <c r="D16" s="89" t="s">
        <v>24</v>
      </c>
      <c r="E16" s="53"/>
    </row>
    <row r="17" spans="1:5">
      <c r="A17" s="15" t="str">
        <f t="shared" ca="1" si="0"/>
        <v>HRE.7</v>
      </c>
      <c r="B17" s="181" t="s">
        <v>730</v>
      </c>
      <c r="C17" s="89" t="s">
        <v>52</v>
      </c>
      <c r="D17" s="89" t="s">
        <v>24</v>
      </c>
      <c r="E17" s="53"/>
    </row>
    <row r="18" spans="1:5">
      <c r="A18" s="15" t="str">
        <f t="shared" ca="1" si="0"/>
        <v>HRE.8</v>
      </c>
      <c r="B18" s="181" t="s">
        <v>731</v>
      </c>
      <c r="C18" s="89" t="s">
        <v>52</v>
      </c>
      <c r="D18" s="89" t="s">
        <v>24</v>
      </c>
      <c r="E18" s="53"/>
    </row>
    <row r="19" spans="1:5">
      <c r="A19" s="15" t="str">
        <f t="shared" ca="1" si="0"/>
        <v>HRE.9</v>
      </c>
      <c r="B19" s="181" t="s">
        <v>732</v>
      </c>
      <c r="C19" s="89" t="s">
        <v>52</v>
      </c>
      <c r="D19" s="89" t="s">
        <v>24</v>
      </c>
      <c r="E19" s="53"/>
    </row>
    <row r="20" spans="1:5">
      <c r="A20" s="15" t="str">
        <f t="shared" ca="1" si="0"/>
        <v>HRE.10</v>
      </c>
      <c r="B20" s="181" t="s">
        <v>733</v>
      </c>
      <c r="C20" s="89" t="s">
        <v>52</v>
      </c>
      <c r="D20" s="89" t="s">
        <v>24</v>
      </c>
      <c r="E20" s="53"/>
    </row>
    <row r="21" spans="1:5" ht="24.95">
      <c r="A21" s="15" t="str">
        <f t="shared" ca="1" si="0"/>
        <v>HRE.11</v>
      </c>
      <c r="B21" s="93" t="s">
        <v>734</v>
      </c>
      <c r="C21" s="89" t="s">
        <v>52</v>
      </c>
      <c r="D21" s="89" t="s">
        <v>24</v>
      </c>
      <c r="E21" s="53" t="s">
        <v>735</v>
      </c>
    </row>
    <row r="22" spans="1:5">
      <c r="A22" s="65"/>
      <c r="B22" s="174" t="s">
        <v>736</v>
      </c>
      <c r="C22" s="174"/>
      <c r="D22" s="174"/>
      <c r="E22" s="174"/>
    </row>
    <row r="23" spans="1:5">
      <c r="A23" s="15" t="str">
        <f ca="1">IF(ISNUMBER(VALUE(RIGHT(INDIRECT(ADDRESS(ROW()-1,COLUMN())),1))),("HRE."&amp;RIGHT(INDIRECT(ADDRESS(ROW()-1,COLUMN())),LEN(INDIRECT(ADDRESS(ROW()-1,COLUMN())))-FIND(".",INDIRECT(ADDRESS(ROW()-1,COLUMN()))))+1),("HRE."&amp;RIGHT(INDIRECT(ADDRESS(ROW()-2,COLUMN())),LEN(INDIRECT(ADDRESS(ROW()-2,COLUMN())))-FIND(".",INDIRECT(ADDRESS(ROW()-2,COLUMN()))))+1))</f>
        <v>HRE.12</v>
      </c>
      <c r="B23" s="45" t="s">
        <v>737</v>
      </c>
      <c r="C23" s="89" t="s">
        <v>52</v>
      </c>
      <c r="D23" s="89" t="s">
        <v>24</v>
      </c>
      <c r="E23" s="100"/>
    </row>
    <row r="24" spans="1:5" ht="24.95">
      <c r="A24" s="15" t="str">
        <f ca="1">IF(ISNUMBER(VALUE(RIGHT(INDIRECT(ADDRESS(ROW()-1,COLUMN())),1))),("HRE."&amp;RIGHT(INDIRECT(ADDRESS(ROW()-1,COLUMN())),LEN(INDIRECT(ADDRESS(ROW()-1,COLUMN())))-FIND(".",INDIRECT(ADDRESS(ROW()-1,COLUMN()))))+1),("HRE."&amp;RIGHT(INDIRECT(ADDRESS(ROW()-2,COLUMN())),LEN(INDIRECT(ADDRESS(ROW()-2,COLUMN())))-FIND(".",INDIRECT(ADDRESS(ROW()-2,COLUMN()))))+1))</f>
        <v>HRE.13</v>
      </c>
      <c r="B24" s="59" t="s">
        <v>738</v>
      </c>
      <c r="C24" s="89" t="s">
        <v>52</v>
      </c>
      <c r="D24" s="89" t="s">
        <v>24</v>
      </c>
      <c r="E24" s="100"/>
    </row>
    <row r="25" spans="1:5" ht="16.5" customHeight="1">
      <c r="A25" s="498" t="s">
        <v>739</v>
      </c>
      <c r="B25" s="498"/>
      <c r="C25" s="89"/>
      <c r="D25" s="89"/>
      <c r="E25" s="155"/>
    </row>
    <row r="26" spans="1:5">
      <c r="A26" s="15" t="str">
        <f t="shared" ref="A26:A36" ca="1" si="1">IF(ISNUMBER(VALUE(RIGHT(INDIRECT(ADDRESS(ROW()-1,COLUMN())),1))),("HRE."&amp;RIGHT(INDIRECT(ADDRESS(ROW()-1,COLUMN())),LEN(INDIRECT(ADDRESS(ROW()-1,COLUMN())))-FIND(".",INDIRECT(ADDRESS(ROW()-1,COLUMN()))))+1),("HRE."&amp;RIGHT(INDIRECT(ADDRESS(ROW()-2,COLUMN())),LEN(INDIRECT(ADDRESS(ROW()-2,COLUMN())))-FIND(".",INDIRECT(ADDRESS(ROW()-2,COLUMN()))))+1))</f>
        <v>HRE.14</v>
      </c>
      <c r="B26" s="191" t="s">
        <v>740</v>
      </c>
      <c r="C26" s="89" t="s">
        <v>52</v>
      </c>
      <c r="D26" s="89" t="s">
        <v>24</v>
      </c>
      <c r="E26" s="100"/>
    </row>
    <row r="27" spans="1:5">
      <c r="A27" s="15" t="str">
        <f t="shared" ca="1" si="1"/>
        <v>HRE.15</v>
      </c>
      <c r="B27" s="191" t="s">
        <v>741</v>
      </c>
      <c r="C27" s="89" t="s">
        <v>52</v>
      </c>
      <c r="D27" s="89" t="s">
        <v>24</v>
      </c>
      <c r="E27" s="100"/>
    </row>
    <row r="28" spans="1:5">
      <c r="A28" s="15" t="str">
        <f t="shared" ca="1" si="1"/>
        <v>HRE.16</v>
      </c>
      <c r="B28" s="191" t="s">
        <v>742</v>
      </c>
      <c r="C28" s="89" t="s">
        <v>52</v>
      </c>
      <c r="D28" s="89" t="s">
        <v>24</v>
      </c>
      <c r="E28" s="100"/>
    </row>
    <row r="29" spans="1:5">
      <c r="A29" s="15" t="str">
        <f t="shared" ca="1" si="1"/>
        <v>HRE.17</v>
      </c>
      <c r="B29" s="191" t="s">
        <v>743</v>
      </c>
      <c r="C29" s="89" t="s">
        <v>52</v>
      </c>
      <c r="D29" s="89" t="s">
        <v>24</v>
      </c>
      <c r="E29" s="155"/>
    </row>
    <row r="30" spans="1:5">
      <c r="A30" s="15" t="str">
        <f t="shared" ca="1" si="1"/>
        <v>HRE.18</v>
      </c>
      <c r="B30" s="191" t="s">
        <v>744</v>
      </c>
      <c r="C30" s="89" t="s">
        <v>52</v>
      </c>
      <c r="D30" s="89" t="s">
        <v>24</v>
      </c>
      <c r="E30" s="155"/>
    </row>
    <row r="31" spans="1:5">
      <c r="A31" s="15" t="str">
        <f t="shared" ca="1" si="1"/>
        <v>HRE.19</v>
      </c>
      <c r="B31" s="191" t="s">
        <v>745</v>
      </c>
      <c r="C31" s="89" t="s">
        <v>52</v>
      </c>
      <c r="D31" s="89" t="s">
        <v>24</v>
      </c>
      <c r="E31" s="155"/>
    </row>
    <row r="32" spans="1:5">
      <c r="A32" s="15" t="str">
        <f t="shared" ca="1" si="1"/>
        <v>HRE.20</v>
      </c>
      <c r="B32" s="191" t="s">
        <v>746</v>
      </c>
      <c r="C32" s="89" t="s">
        <v>52</v>
      </c>
      <c r="D32" s="89" t="s">
        <v>24</v>
      </c>
      <c r="E32" s="100"/>
    </row>
    <row r="33" spans="1:5">
      <c r="A33" s="15" t="str">
        <f t="shared" ca="1" si="1"/>
        <v>HRE.21</v>
      </c>
      <c r="B33" s="219" t="s">
        <v>747</v>
      </c>
      <c r="C33" s="89" t="s">
        <v>52</v>
      </c>
      <c r="D33" s="89" t="s">
        <v>24</v>
      </c>
      <c r="E33" s="155"/>
    </row>
    <row r="34" spans="1:5">
      <c r="A34" s="15" t="str">
        <f t="shared" ca="1" si="1"/>
        <v>HRE.22</v>
      </c>
      <c r="B34" s="219" t="s">
        <v>748</v>
      </c>
      <c r="C34" s="89" t="s">
        <v>52</v>
      </c>
      <c r="D34" s="89" t="s">
        <v>24</v>
      </c>
      <c r="E34" s="155"/>
    </row>
    <row r="35" spans="1:5" ht="25.5">
      <c r="A35" s="15" t="str">
        <f t="shared" ca="1" si="1"/>
        <v>HRE.23</v>
      </c>
      <c r="B35" s="191" t="s">
        <v>749</v>
      </c>
      <c r="C35" s="89" t="s">
        <v>52</v>
      </c>
      <c r="D35" s="89" t="s">
        <v>24</v>
      </c>
      <c r="E35" s="456" t="s">
        <v>750</v>
      </c>
    </row>
    <row r="36" spans="1:5" ht="24.95">
      <c r="A36" s="15" t="str">
        <f t="shared" ca="1" si="1"/>
        <v>HRE.24</v>
      </c>
      <c r="B36" s="95" t="s">
        <v>751</v>
      </c>
      <c r="C36" s="89" t="s">
        <v>52</v>
      </c>
      <c r="D36" s="89" t="s">
        <v>24</v>
      </c>
      <c r="E36" s="100"/>
    </row>
    <row r="37" spans="1:5" ht="28.35" customHeight="1">
      <c r="A37" s="490" t="s">
        <v>752</v>
      </c>
      <c r="B37" s="491"/>
      <c r="C37" s="89"/>
      <c r="D37" s="89"/>
      <c r="E37" s="100"/>
    </row>
    <row r="38" spans="1:5">
      <c r="A38" s="15" t="str">
        <f t="shared" ref="A38:A69" ca="1" si="2">IF(ISNUMBER(VALUE(RIGHT(INDIRECT(ADDRESS(ROW()-1,COLUMN())),1))),("HRE."&amp;RIGHT(INDIRECT(ADDRESS(ROW()-1,COLUMN())),LEN(INDIRECT(ADDRESS(ROW()-1,COLUMN())))-FIND(".",INDIRECT(ADDRESS(ROW()-1,COLUMN()))))+1),("HRE."&amp;RIGHT(INDIRECT(ADDRESS(ROW()-2,COLUMN())),LEN(INDIRECT(ADDRESS(ROW()-2,COLUMN())))-FIND(".",INDIRECT(ADDRESS(ROW()-2,COLUMN()))))+1))</f>
        <v>HRE.25</v>
      </c>
      <c r="B38" s="178" t="s">
        <v>753</v>
      </c>
      <c r="C38" s="89" t="s">
        <v>52</v>
      </c>
      <c r="D38" s="89" t="s">
        <v>24</v>
      </c>
      <c r="E38" s="100"/>
    </row>
    <row r="39" spans="1:5">
      <c r="A39" s="15" t="str">
        <f t="shared" ca="1" si="2"/>
        <v>HRE.26</v>
      </c>
      <c r="B39" s="193" t="s">
        <v>754</v>
      </c>
      <c r="C39" s="89" t="s">
        <v>52</v>
      </c>
      <c r="D39" s="89" t="s">
        <v>24</v>
      </c>
      <c r="E39" s="100"/>
    </row>
    <row r="40" spans="1:5">
      <c r="A40" s="15" t="str">
        <f t="shared" ca="1" si="2"/>
        <v>HRE.27</v>
      </c>
      <c r="B40" s="183" t="s">
        <v>755</v>
      </c>
      <c r="C40" s="89" t="s">
        <v>52</v>
      </c>
      <c r="D40" s="89" t="s">
        <v>24</v>
      </c>
      <c r="E40" s="100"/>
    </row>
    <row r="41" spans="1:5">
      <c r="A41" s="15" t="str">
        <f t="shared" ca="1" si="2"/>
        <v>HRE.28</v>
      </c>
      <c r="B41" s="183" t="s">
        <v>756</v>
      </c>
      <c r="C41" s="89" t="s">
        <v>52</v>
      </c>
      <c r="D41" s="89" t="s">
        <v>24</v>
      </c>
      <c r="E41" s="100"/>
    </row>
    <row r="42" spans="1:5">
      <c r="A42" s="15" t="str">
        <f t="shared" ca="1" si="2"/>
        <v>HRE.29</v>
      </c>
      <c r="B42" s="184" t="s">
        <v>757</v>
      </c>
      <c r="C42" s="89" t="s">
        <v>52</v>
      </c>
      <c r="D42" s="89" t="s">
        <v>24</v>
      </c>
      <c r="E42" s="100"/>
    </row>
    <row r="43" spans="1:5">
      <c r="A43" s="15" t="str">
        <f t="shared" ca="1" si="2"/>
        <v>HRE.30</v>
      </c>
      <c r="B43" s="183" t="s">
        <v>758</v>
      </c>
      <c r="C43" s="89" t="s">
        <v>52</v>
      </c>
      <c r="D43" s="89" t="s">
        <v>24</v>
      </c>
      <c r="E43" s="100"/>
    </row>
    <row r="44" spans="1:5">
      <c r="A44" s="15" t="str">
        <f t="shared" ca="1" si="2"/>
        <v>HRE.31</v>
      </c>
      <c r="B44" s="183" t="s">
        <v>759</v>
      </c>
      <c r="C44" s="89" t="s">
        <v>52</v>
      </c>
      <c r="D44" s="89" t="s">
        <v>24</v>
      </c>
      <c r="E44" s="100"/>
    </row>
    <row r="45" spans="1:5">
      <c r="A45" s="15" t="str">
        <f t="shared" ca="1" si="2"/>
        <v>HRE.32</v>
      </c>
      <c r="B45" s="183" t="s">
        <v>760</v>
      </c>
      <c r="C45" s="89" t="s">
        <v>52</v>
      </c>
      <c r="D45" s="89" t="s">
        <v>24</v>
      </c>
      <c r="E45" s="100"/>
    </row>
    <row r="46" spans="1:5">
      <c r="A46" s="15" t="str">
        <f t="shared" ca="1" si="2"/>
        <v>HRE.33</v>
      </c>
      <c r="B46" s="183" t="s">
        <v>761</v>
      </c>
      <c r="C46" s="89" t="s">
        <v>52</v>
      </c>
      <c r="D46" s="89" t="s">
        <v>24</v>
      </c>
      <c r="E46" s="100"/>
    </row>
    <row r="47" spans="1:5">
      <c r="A47" s="15" t="str">
        <f t="shared" ca="1" si="2"/>
        <v>HRE.34</v>
      </c>
      <c r="B47" s="183" t="s">
        <v>762</v>
      </c>
      <c r="C47" s="89" t="s">
        <v>52</v>
      </c>
      <c r="D47" s="89" t="s">
        <v>24</v>
      </c>
      <c r="E47" s="100"/>
    </row>
    <row r="48" spans="1:5">
      <c r="A48" s="15" t="str">
        <f t="shared" ca="1" si="2"/>
        <v>HRE.35</v>
      </c>
      <c r="B48" s="183" t="s">
        <v>297</v>
      </c>
      <c r="C48" s="89" t="s">
        <v>52</v>
      </c>
      <c r="D48" s="89" t="s">
        <v>24</v>
      </c>
      <c r="E48" s="100"/>
    </row>
    <row r="49" spans="1:5">
      <c r="A49" s="15" t="str">
        <f t="shared" ca="1" si="2"/>
        <v>HRE.36</v>
      </c>
      <c r="B49" s="183" t="s">
        <v>763</v>
      </c>
      <c r="C49" s="89" t="s">
        <v>52</v>
      </c>
      <c r="D49" s="89" t="s">
        <v>24</v>
      </c>
      <c r="E49" s="100"/>
    </row>
    <row r="50" spans="1:5" ht="24.95">
      <c r="A50" s="15" t="str">
        <f t="shared" ca="1" si="2"/>
        <v>HRE.37</v>
      </c>
      <c r="B50" s="184" t="s">
        <v>764</v>
      </c>
      <c r="C50" s="89" t="s">
        <v>52</v>
      </c>
      <c r="D50" s="89" t="s">
        <v>24</v>
      </c>
      <c r="E50" s="100" t="s">
        <v>765</v>
      </c>
    </row>
    <row r="51" spans="1:5">
      <c r="A51" s="15" t="str">
        <f t="shared" ca="1" si="2"/>
        <v>HRE.38</v>
      </c>
      <c r="B51" s="184" t="s">
        <v>766</v>
      </c>
      <c r="C51" s="89" t="s">
        <v>52</v>
      </c>
      <c r="D51" s="89" t="s">
        <v>24</v>
      </c>
      <c r="E51" s="100"/>
    </row>
    <row r="52" spans="1:5">
      <c r="A52" s="15" t="str">
        <f t="shared" ca="1" si="2"/>
        <v>HRE.39</v>
      </c>
      <c r="B52" s="184" t="s">
        <v>767</v>
      </c>
      <c r="C52" s="89" t="s">
        <v>52</v>
      </c>
      <c r="D52" s="89" t="s">
        <v>24</v>
      </c>
      <c r="E52" s="100"/>
    </row>
    <row r="53" spans="1:5">
      <c r="A53" s="15" t="str">
        <f t="shared" ca="1" si="2"/>
        <v>HRE.40</v>
      </c>
      <c r="B53" s="183" t="s">
        <v>768</v>
      </c>
      <c r="C53" s="89" t="s">
        <v>52</v>
      </c>
      <c r="D53" s="89" t="s">
        <v>24</v>
      </c>
      <c r="E53" s="100"/>
    </row>
    <row r="54" spans="1:5">
      <c r="A54" s="15" t="str">
        <f t="shared" ca="1" si="2"/>
        <v>HRE.41</v>
      </c>
      <c r="B54" s="183" t="s">
        <v>769</v>
      </c>
      <c r="C54" s="89" t="s">
        <v>52</v>
      </c>
      <c r="D54" s="89" t="s">
        <v>24</v>
      </c>
      <c r="E54" s="100"/>
    </row>
    <row r="55" spans="1:5">
      <c r="A55" s="15" t="str">
        <f t="shared" ca="1" si="2"/>
        <v>HRE.42</v>
      </c>
      <c r="B55" s="183" t="s">
        <v>770</v>
      </c>
      <c r="C55" s="89" t="s">
        <v>52</v>
      </c>
      <c r="D55" s="89" t="s">
        <v>24</v>
      </c>
      <c r="E55" s="100"/>
    </row>
    <row r="56" spans="1:5">
      <c r="A56" s="15" t="str">
        <f t="shared" ca="1" si="2"/>
        <v>HRE.43</v>
      </c>
      <c r="B56" s="183" t="s">
        <v>771</v>
      </c>
      <c r="C56" s="89" t="s">
        <v>52</v>
      </c>
      <c r="D56" s="89" t="s">
        <v>24</v>
      </c>
      <c r="E56" s="100"/>
    </row>
    <row r="57" spans="1:5">
      <c r="A57" s="15" t="str">
        <f t="shared" ca="1" si="2"/>
        <v>HRE.44</v>
      </c>
      <c r="B57" s="183" t="s">
        <v>772</v>
      </c>
      <c r="C57" s="89" t="s">
        <v>52</v>
      </c>
      <c r="D57" s="89" t="s">
        <v>24</v>
      </c>
      <c r="E57" s="100"/>
    </row>
    <row r="58" spans="1:5">
      <c r="A58" s="15" t="str">
        <f t="shared" ca="1" si="2"/>
        <v>HRE.45</v>
      </c>
      <c r="B58" s="183" t="s">
        <v>773</v>
      </c>
      <c r="C58" s="89" t="s">
        <v>52</v>
      </c>
      <c r="D58" s="89" t="s">
        <v>24</v>
      </c>
      <c r="E58" s="100"/>
    </row>
    <row r="59" spans="1:5">
      <c r="A59" s="15" t="str">
        <f t="shared" ca="1" si="2"/>
        <v>HRE.46</v>
      </c>
      <c r="B59" s="183" t="s">
        <v>774</v>
      </c>
      <c r="C59" s="89" t="s">
        <v>52</v>
      </c>
      <c r="D59" s="89" t="s">
        <v>24</v>
      </c>
      <c r="E59" s="100"/>
    </row>
    <row r="60" spans="1:5">
      <c r="A60" s="15" t="str">
        <f t="shared" ca="1" si="2"/>
        <v>HRE.47</v>
      </c>
      <c r="B60" s="183" t="s">
        <v>775</v>
      </c>
      <c r="C60" s="89" t="s">
        <v>52</v>
      </c>
      <c r="D60" s="89" t="s">
        <v>24</v>
      </c>
      <c r="E60" s="100"/>
    </row>
    <row r="61" spans="1:5">
      <c r="A61" s="15" t="str">
        <f t="shared" ca="1" si="2"/>
        <v>HRE.48</v>
      </c>
      <c r="B61" s="183" t="s">
        <v>776</v>
      </c>
      <c r="C61" s="89" t="s">
        <v>52</v>
      </c>
      <c r="D61" s="89" t="s">
        <v>24</v>
      </c>
      <c r="E61" s="100"/>
    </row>
    <row r="62" spans="1:5">
      <c r="A62" s="15" t="str">
        <f t="shared" ca="1" si="2"/>
        <v>HRE.49</v>
      </c>
      <c r="B62" s="183" t="s">
        <v>777</v>
      </c>
      <c r="C62" s="89" t="s">
        <v>52</v>
      </c>
      <c r="D62" s="89" t="s">
        <v>24</v>
      </c>
      <c r="E62" s="100"/>
    </row>
    <row r="63" spans="1:5">
      <c r="A63" s="15" t="str">
        <f t="shared" ca="1" si="2"/>
        <v>HRE.50</v>
      </c>
      <c r="B63" s="183" t="s">
        <v>778</v>
      </c>
      <c r="C63" s="89" t="s">
        <v>52</v>
      </c>
      <c r="D63" s="89" t="s">
        <v>24</v>
      </c>
      <c r="E63" s="100"/>
    </row>
    <row r="64" spans="1:5" ht="37.5">
      <c r="A64" s="15" t="str">
        <f t="shared" ca="1" si="2"/>
        <v>HRE.51</v>
      </c>
      <c r="B64" s="279" t="s">
        <v>779</v>
      </c>
      <c r="C64" s="89" t="s">
        <v>52</v>
      </c>
      <c r="D64" s="89" t="s">
        <v>24</v>
      </c>
      <c r="E64" s="457" t="s">
        <v>780</v>
      </c>
    </row>
    <row r="65" spans="1:5">
      <c r="A65" s="15" t="str">
        <f t="shared" ca="1" si="2"/>
        <v>HRE.52</v>
      </c>
      <c r="B65" s="183" t="s">
        <v>781</v>
      </c>
      <c r="C65" s="89" t="s">
        <v>52</v>
      </c>
      <c r="D65" s="89" t="s">
        <v>24</v>
      </c>
      <c r="E65" s="100"/>
    </row>
    <row r="66" spans="1:5">
      <c r="A66" s="15" t="str">
        <f t="shared" ca="1" si="2"/>
        <v>HRE.53</v>
      </c>
      <c r="B66" s="183" t="s">
        <v>782</v>
      </c>
      <c r="C66" s="89" t="s">
        <v>52</v>
      </c>
      <c r="D66" s="89" t="s">
        <v>24</v>
      </c>
      <c r="E66" s="100"/>
    </row>
    <row r="67" spans="1:5">
      <c r="A67" s="15" t="str">
        <f t="shared" ca="1" si="2"/>
        <v>HRE.54</v>
      </c>
      <c r="B67" s="183" t="s">
        <v>783</v>
      </c>
      <c r="C67" s="89" t="s">
        <v>52</v>
      </c>
      <c r="D67" s="89" t="s">
        <v>24</v>
      </c>
      <c r="E67" s="100"/>
    </row>
    <row r="68" spans="1:5">
      <c r="A68" s="15" t="str">
        <f t="shared" ca="1" si="2"/>
        <v>HRE.55</v>
      </c>
      <c r="B68" s="183" t="s">
        <v>784</v>
      </c>
      <c r="C68" s="89" t="s">
        <v>52</v>
      </c>
      <c r="D68" s="89" t="s">
        <v>24</v>
      </c>
      <c r="E68" s="100"/>
    </row>
    <row r="69" spans="1:5">
      <c r="A69" s="15" t="str">
        <f t="shared" ca="1" si="2"/>
        <v>HRE.56</v>
      </c>
      <c r="B69" s="183" t="s">
        <v>785</v>
      </c>
      <c r="C69" s="89" t="s">
        <v>52</v>
      </c>
      <c r="D69" s="89" t="s">
        <v>24</v>
      </c>
      <c r="E69" s="92"/>
    </row>
    <row r="70" spans="1:5">
      <c r="A70" s="15" t="str">
        <f t="shared" ref="A70:A99" ca="1" si="3">IF(ISNUMBER(VALUE(RIGHT(INDIRECT(ADDRESS(ROW()-1,COLUMN())),1))),("HRE."&amp;RIGHT(INDIRECT(ADDRESS(ROW()-1,COLUMN())),LEN(INDIRECT(ADDRESS(ROW()-1,COLUMN())))-FIND(".",INDIRECT(ADDRESS(ROW()-1,COLUMN()))))+1),("HRE."&amp;RIGHT(INDIRECT(ADDRESS(ROW()-2,COLUMN())),LEN(INDIRECT(ADDRESS(ROW()-2,COLUMN())))-FIND(".",INDIRECT(ADDRESS(ROW()-2,COLUMN()))))+1))</f>
        <v>HRE.57</v>
      </c>
      <c r="B70" s="183" t="s">
        <v>786</v>
      </c>
      <c r="C70" s="89" t="s">
        <v>52</v>
      </c>
      <c r="D70" s="89" t="s">
        <v>24</v>
      </c>
      <c r="E70" s="92"/>
    </row>
    <row r="71" spans="1:5">
      <c r="A71" s="15" t="str">
        <f t="shared" ca="1" si="3"/>
        <v>HRE.58</v>
      </c>
      <c r="B71" s="183" t="s">
        <v>787</v>
      </c>
      <c r="C71" s="89" t="s">
        <v>52</v>
      </c>
      <c r="D71" s="89" t="s">
        <v>24</v>
      </c>
      <c r="E71" s="100"/>
    </row>
    <row r="72" spans="1:5" customFormat="1" ht="14.45">
      <c r="A72" s="15" t="str">
        <f t="shared" ca="1" si="3"/>
        <v>HRE.59</v>
      </c>
      <c r="B72" s="183" t="s">
        <v>788</v>
      </c>
      <c r="C72" s="89" t="s">
        <v>52</v>
      </c>
      <c r="D72" s="89" t="s">
        <v>24</v>
      </c>
      <c r="E72" s="100"/>
    </row>
    <row r="73" spans="1:5" customFormat="1" ht="14.45">
      <c r="A73" s="15" t="str">
        <f t="shared" ca="1" si="3"/>
        <v>HRE.60</v>
      </c>
      <c r="B73" s="184" t="s">
        <v>789</v>
      </c>
      <c r="C73" s="89" t="s">
        <v>52</v>
      </c>
      <c r="D73" s="89" t="s">
        <v>24</v>
      </c>
      <c r="E73" s="100"/>
    </row>
    <row r="74" spans="1:5" customFormat="1" ht="14.45">
      <c r="A74" s="15" t="str">
        <f t="shared" ca="1" si="3"/>
        <v>HRE.61</v>
      </c>
      <c r="B74" s="184" t="s">
        <v>790</v>
      </c>
      <c r="C74" s="89" t="s">
        <v>52</v>
      </c>
      <c r="D74" s="89" t="s">
        <v>24</v>
      </c>
      <c r="E74" s="100"/>
    </row>
    <row r="75" spans="1:5" customFormat="1" ht="14.45">
      <c r="A75" s="15" t="str">
        <f t="shared" ca="1" si="3"/>
        <v>HRE.62</v>
      </c>
      <c r="B75" s="183" t="s">
        <v>791</v>
      </c>
      <c r="C75" s="89" t="s">
        <v>52</v>
      </c>
      <c r="D75" s="89" t="s">
        <v>24</v>
      </c>
      <c r="E75" s="100"/>
    </row>
    <row r="76" spans="1:5">
      <c r="A76" s="15" t="str">
        <f t="shared" ca="1" si="3"/>
        <v>HRE.63</v>
      </c>
      <c r="B76" s="184" t="s">
        <v>792</v>
      </c>
      <c r="C76" s="89" t="s">
        <v>52</v>
      </c>
      <c r="D76" s="89" t="s">
        <v>24</v>
      </c>
      <c r="E76" s="100"/>
    </row>
    <row r="77" spans="1:5">
      <c r="A77" s="15" t="str">
        <f t="shared" ca="1" si="3"/>
        <v>HRE.64</v>
      </c>
      <c r="B77" s="184" t="s">
        <v>793</v>
      </c>
      <c r="C77" s="89" t="s">
        <v>52</v>
      </c>
      <c r="D77" s="89" t="s">
        <v>24</v>
      </c>
      <c r="E77" s="100"/>
    </row>
    <row r="78" spans="1:5">
      <c r="A78" s="15" t="str">
        <f t="shared" ca="1" si="3"/>
        <v>HRE.65</v>
      </c>
      <c r="B78" s="183" t="s">
        <v>794</v>
      </c>
      <c r="C78" s="89" t="s">
        <v>52</v>
      </c>
      <c r="D78" s="89" t="s">
        <v>24</v>
      </c>
      <c r="E78" s="100"/>
    </row>
    <row r="79" spans="1:5">
      <c r="A79" s="15" t="str">
        <f t="shared" ca="1" si="3"/>
        <v>HRE.66</v>
      </c>
      <c r="B79" s="178" t="s">
        <v>795</v>
      </c>
      <c r="C79" s="89" t="s">
        <v>52</v>
      </c>
      <c r="D79" s="89" t="s">
        <v>24</v>
      </c>
      <c r="E79" s="100"/>
    </row>
    <row r="80" spans="1:5" ht="24.95">
      <c r="A80" s="15" t="str">
        <f t="shared" ca="1" si="3"/>
        <v>HRE.67</v>
      </c>
      <c r="B80" s="184" t="s">
        <v>796</v>
      </c>
      <c r="C80" s="89" t="s">
        <v>52</v>
      </c>
      <c r="D80" s="89" t="s">
        <v>24</v>
      </c>
      <c r="E80" s="100"/>
    </row>
    <row r="81" spans="1:5">
      <c r="A81" s="15" t="str">
        <f t="shared" ca="1" si="3"/>
        <v>HRE.68</v>
      </c>
      <c r="B81" s="183" t="s">
        <v>797</v>
      </c>
      <c r="C81" s="89" t="s">
        <v>52</v>
      </c>
      <c r="D81" s="89" t="s">
        <v>24</v>
      </c>
      <c r="E81" s="100"/>
    </row>
    <row r="82" spans="1:5">
      <c r="A82" s="15" t="str">
        <f t="shared" ca="1" si="3"/>
        <v>HRE.69</v>
      </c>
      <c r="B82" s="183" t="s">
        <v>798</v>
      </c>
      <c r="C82" s="89" t="s">
        <v>52</v>
      </c>
      <c r="D82" s="89" t="s">
        <v>24</v>
      </c>
      <c r="E82" s="92"/>
    </row>
    <row r="83" spans="1:5">
      <c r="A83" s="15" t="str">
        <f t="shared" ca="1" si="3"/>
        <v>HRE.70</v>
      </c>
      <c r="B83" s="183" t="s">
        <v>799</v>
      </c>
      <c r="C83" s="89" t="s">
        <v>52</v>
      </c>
      <c r="D83" s="89" t="s">
        <v>24</v>
      </c>
      <c r="E83" s="92"/>
    </row>
    <row r="84" spans="1:5" ht="37.5">
      <c r="A84" s="15" t="str">
        <f t="shared" ca="1" si="3"/>
        <v>HRE.71</v>
      </c>
      <c r="B84" s="183" t="s">
        <v>800</v>
      </c>
      <c r="C84" s="89" t="s">
        <v>52</v>
      </c>
      <c r="D84" s="89" t="s">
        <v>24</v>
      </c>
      <c r="E84" s="100" t="s">
        <v>801</v>
      </c>
    </row>
    <row r="85" spans="1:5" ht="37.5">
      <c r="A85" s="15" t="str">
        <f t="shared" ca="1" si="3"/>
        <v>HRE.72</v>
      </c>
      <c r="B85" s="46" t="s">
        <v>802</v>
      </c>
      <c r="C85" s="89" t="s">
        <v>52</v>
      </c>
      <c r="D85" s="89" t="s">
        <v>24</v>
      </c>
      <c r="E85" s="92"/>
    </row>
    <row r="86" spans="1:5" ht="37.5">
      <c r="A86" s="15" t="str">
        <f t="shared" ca="1" si="3"/>
        <v>HRE.73</v>
      </c>
      <c r="B86" s="46" t="s">
        <v>803</v>
      </c>
      <c r="C86" s="89" t="s">
        <v>52</v>
      </c>
      <c r="D86" s="89" t="s">
        <v>24</v>
      </c>
      <c r="E86" s="92"/>
    </row>
    <row r="87" spans="1:5" ht="26.25" customHeight="1">
      <c r="A87" s="15" t="str">
        <f t="shared" ca="1" si="3"/>
        <v>HRE.74</v>
      </c>
      <c r="B87" s="46" t="s">
        <v>804</v>
      </c>
      <c r="C87" s="89" t="s">
        <v>52</v>
      </c>
      <c r="D87" s="89" t="s">
        <v>24</v>
      </c>
      <c r="E87" s="92"/>
    </row>
    <row r="88" spans="1:5" ht="37.5">
      <c r="A88" s="15" t="str">
        <f t="shared" ca="1" si="3"/>
        <v>HRE.75</v>
      </c>
      <c r="B88" s="46" t="s">
        <v>805</v>
      </c>
      <c r="C88" s="89" t="s">
        <v>129</v>
      </c>
      <c r="D88" s="89" t="s">
        <v>24</v>
      </c>
      <c r="E88" s="92"/>
    </row>
    <row r="89" spans="1:5" ht="27.75" customHeight="1">
      <c r="A89" s="15" t="str">
        <f t="shared" ca="1" si="3"/>
        <v>HRE.76</v>
      </c>
      <c r="B89" s="59" t="s">
        <v>806</v>
      </c>
      <c r="C89" s="89" t="s">
        <v>52</v>
      </c>
      <c r="D89" s="89" t="s">
        <v>24</v>
      </c>
      <c r="E89" s="92"/>
    </row>
    <row r="90" spans="1:5" ht="37.5">
      <c r="A90" s="15" t="str">
        <f t="shared" ca="1" si="3"/>
        <v>HRE.77</v>
      </c>
      <c r="B90" s="46" t="s">
        <v>807</v>
      </c>
      <c r="C90" s="89" t="s">
        <v>52</v>
      </c>
      <c r="D90" s="89" t="s">
        <v>24</v>
      </c>
      <c r="E90" s="100"/>
    </row>
    <row r="91" spans="1:5" ht="37.5">
      <c r="A91" s="15" t="str">
        <f t="shared" ca="1" si="3"/>
        <v>HRE.78</v>
      </c>
      <c r="B91" s="220" t="s">
        <v>808</v>
      </c>
      <c r="C91" s="89" t="s">
        <v>52</v>
      </c>
      <c r="D91" s="89" t="s">
        <v>24</v>
      </c>
      <c r="E91" s="100"/>
    </row>
    <row r="92" spans="1:5" ht="37.5">
      <c r="A92" s="15" t="str">
        <f t="shared" ca="1" si="3"/>
        <v>HRE.79</v>
      </c>
      <c r="B92" s="46" t="s">
        <v>809</v>
      </c>
      <c r="C92" s="89" t="s">
        <v>52</v>
      </c>
      <c r="D92" s="89" t="s">
        <v>24</v>
      </c>
      <c r="E92" s="100"/>
    </row>
    <row r="93" spans="1:5" ht="37.5">
      <c r="A93" s="15" t="str">
        <f t="shared" ca="1" si="3"/>
        <v>HRE.80</v>
      </c>
      <c r="B93" s="46" t="s">
        <v>810</v>
      </c>
      <c r="C93" s="89" t="s">
        <v>52</v>
      </c>
      <c r="D93" s="89" t="s">
        <v>24</v>
      </c>
      <c r="E93" s="100"/>
    </row>
    <row r="94" spans="1:5" ht="37.5">
      <c r="A94" s="15" t="str">
        <f t="shared" ca="1" si="3"/>
        <v>HRE.81</v>
      </c>
      <c r="B94" s="43" t="s">
        <v>811</v>
      </c>
      <c r="C94" s="89" t="s">
        <v>52</v>
      </c>
      <c r="D94" s="89" t="s">
        <v>24</v>
      </c>
      <c r="E94" s="100" t="s">
        <v>812</v>
      </c>
    </row>
    <row r="95" spans="1:5" ht="37.5">
      <c r="A95" s="15" t="str">
        <f t="shared" ca="1" si="3"/>
        <v>HRE.82</v>
      </c>
      <c r="B95" s="46" t="s">
        <v>813</v>
      </c>
      <c r="C95" s="89" t="s">
        <v>52</v>
      </c>
      <c r="D95" s="89" t="s">
        <v>27</v>
      </c>
      <c r="E95" s="100" t="s">
        <v>814</v>
      </c>
    </row>
    <row r="96" spans="1:5" ht="24.95">
      <c r="A96" s="15" t="str">
        <f t="shared" ca="1" si="3"/>
        <v>HRE.83</v>
      </c>
      <c r="B96" s="16" t="s">
        <v>534</v>
      </c>
      <c r="C96" s="89" t="s">
        <v>129</v>
      </c>
      <c r="D96" s="89" t="s">
        <v>24</v>
      </c>
      <c r="E96" s="100" t="s">
        <v>815</v>
      </c>
    </row>
    <row r="97" spans="1:5" ht="24.95">
      <c r="A97" s="15" t="str">
        <f t="shared" ca="1" si="3"/>
        <v>HRE.84</v>
      </c>
      <c r="B97" s="16" t="s">
        <v>816</v>
      </c>
      <c r="C97" s="89" t="s">
        <v>129</v>
      </c>
      <c r="D97" s="89" t="s">
        <v>24</v>
      </c>
      <c r="E97" s="100"/>
    </row>
    <row r="98" spans="1:5" ht="25.5">
      <c r="A98" s="15" t="str">
        <f t="shared" ca="1" si="3"/>
        <v>HRE.85</v>
      </c>
      <c r="B98" s="221" t="s">
        <v>817</v>
      </c>
      <c r="C98" s="89" t="s">
        <v>52</v>
      </c>
      <c r="D98" s="89" t="s">
        <v>24</v>
      </c>
      <c r="E98" s="156" t="s">
        <v>818</v>
      </c>
    </row>
    <row r="99" spans="1:5" ht="24.95">
      <c r="A99" s="15" t="str">
        <f t="shared" ca="1" si="3"/>
        <v>HRE.86</v>
      </c>
      <c r="B99" s="46" t="s">
        <v>819</v>
      </c>
      <c r="C99" s="89" t="s">
        <v>52</v>
      </c>
      <c r="D99" s="89" t="s">
        <v>24</v>
      </c>
      <c r="E99" s="100"/>
    </row>
    <row r="100" spans="1:5">
      <c r="A100" s="65"/>
      <c r="B100" s="174" t="s">
        <v>820</v>
      </c>
      <c r="C100" s="174"/>
      <c r="D100" s="174"/>
      <c r="E100" s="175"/>
    </row>
    <row r="101" spans="1:5" ht="24.95">
      <c r="A101" s="15" t="str">
        <f ca="1">IF(ISNUMBER(VALUE(RIGHT(INDIRECT(ADDRESS(ROW()-1,COLUMN())),1))),("HRE."&amp;RIGHT(INDIRECT(ADDRESS(ROW()-1,COLUMN())),LEN(INDIRECT(ADDRESS(ROW()-1,COLUMN())))-FIND(".",INDIRECT(ADDRESS(ROW()-1,COLUMN()))))+1),("HRE."&amp;RIGHT(INDIRECT(ADDRESS(ROW()-2,COLUMN())),LEN(INDIRECT(ADDRESS(ROW()-2,COLUMN())))-FIND(".",INDIRECT(ADDRESS(ROW()-2,COLUMN()))))+1))</f>
        <v>HRE.87</v>
      </c>
      <c r="B101" s="46" t="s">
        <v>821</v>
      </c>
      <c r="C101" s="89" t="s">
        <v>52</v>
      </c>
      <c r="D101" s="89" t="s">
        <v>24</v>
      </c>
      <c r="E101" s="98"/>
    </row>
    <row r="102" spans="1:5">
      <c r="A102" s="492" t="s">
        <v>822</v>
      </c>
      <c r="B102" s="493"/>
      <c r="C102" s="97"/>
      <c r="D102" s="97"/>
      <c r="E102" s="98"/>
    </row>
    <row r="103" spans="1:5">
      <c r="A103" s="15" t="str">
        <f t="shared" ref="A103:A123" ca="1" si="4">IF(ISNUMBER(VALUE(RIGHT(INDIRECT(ADDRESS(ROW()-1,COLUMN())),1))),("HRE."&amp;RIGHT(INDIRECT(ADDRESS(ROW()-1,COLUMN())),LEN(INDIRECT(ADDRESS(ROW()-1,COLUMN())))-FIND(".",INDIRECT(ADDRESS(ROW()-1,COLUMN()))))+1),("HRE."&amp;RIGHT(INDIRECT(ADDRESS(ROW()-2,COLUMN())),LEN(INDIRECT(ADDRESS(ROW()-2,COLUMN())))-FIND(".",INDIRECT(ADDRESS(ROW()-2,COLUMN()))))+1))</f>
        <v>HRE.88</v>
      </c>
      <c r="B103" s="183" t="s">
        <v>823</v>
      </c>
      <c r="C103" s="89" t="s">
        <v>52</v>
      </c>
      <c r="D103" s="89" t="s">
        <v>24</v>
      </c>
      <c r="E103" s="98"/>
    </row>
    <row r="104" spans="1:5">
      <c r="A104" s="15" t="str">
        <f t="shared" ca="1" si="4"/>
        <v>HRE.89</v>
      </c>
      <c r="B104" s="183" t="s">
        <v>558</v>
      </c>
      <c r="C104" s="89" t="s">
        <v>52</v>
      </c>
      <c r="D104" s="89" t="s">
        <v>24</v>
      </c>
      <c r="E104" s="98"/>
    </row>
    <row r="105" spans="1:5">
      <c r="A105" s="15" t="str">
        <f t="shared" ca="1" si="4"/>
        <v>HRE.90</v>
      </c>
      <c r="B105" s="183" t="s">
        <v>824</v>
      </c>
      <c r="C105" s="89" t="s">
        <v>52</v>
      </c>
      <c r="D105" s="89" t="s">
        <v>24</v>
      </c>
      <c r="E105" s="98"/>
    </row>
    <row r="106" spans="1:5">
      <c r="A106" s="15" t="str">
        <f t="shared" ca="1" si="4"/>
        <v>HRE.91</v>
      </c>
      <c r="B106" s="183" t="s">
        <v>562</v>
      </c>
      <c r="C106" s="89" t="s">
        <v>52</v>
      </c>
      <c r="D106" s="89" t="s">
        <v>24</v>
      </c>
      <c r="E106" s="98"/>
    </row>
    <row r="107" spans="1:5">
      <c r="A107" s="15" t="str">
        <f t="shared" ca="1" si="4"/>
        <v>HRE.92</v>
      </c>
      <c r="B107" s="183" t="s">
        <v>563</v>
      </c>
      <c r="C107" s="89" t="s">
        <v>52</v>
      </c>
      <c r="D107" s="89" t="s">
        <v>24</v>
      </c>
      <c r="E107" s="98"/>
    </row>
    <row r="108" spans="1:5" s="99" customFormat="1">
      <c r="A108" s="15" t="str">
        <f t="shared" ca="1" si="4"/>
        <v>HRE.93</v>
      </c>
      <c r="B108" s="183" t="s">
        <v>825</v>
      </c>
      <c r="C108" s="89" t="s">
        <v>52</v>
      </c>
      <c r="D108" s="89" t="s">
        <v>24</v>
      </c>
      <c r="E108" s="98"/>
    </row>
    <row r="109" spans="1:5">
      <c r="A109" s="15" t="str">
        <f t="shared" ca="1" si="4"/>
        <v>HRE.94</v>
      </c>
      <c r="B109" s="183" t="s">
        <v>569</v>
      </c>
      <c r="C109" s="89" t="s">
        <v>52</v>
      </c>
      <c r="D109" s="89" t="s">
        <v>24</v>
      </c>
      <c r="E109" s="98"/>
    </row>
    <row r="110" spans="1:5">
      <c r="A110" s="15" t="str">
        <f t="shared" ca="1" si="4"/>
        <v>HRE.95</v>
      </c>
      <c r="B110" s="183" t="s">
        <v>826</v>
      </c>
      <c r="C110" s="89" t="s">
        <v>52</v>
      </c>
      <c r="D110" s="89" t="s">
        <v>24</v>
      </c>
      <c r="E110" s="98"/>
    </row>
    <row r="111" spans="1:5">
      <c r="A111" s="15" t="str">
        <f t="shared" ca="1" si="4"/>
        <v>HRE.96</v>
      </c>
      <c r="B111" s="183" t="s">
        <v>827</v>
      </c>
      <c r="C111" s="89" t="s">
        <v>52</v>
      </c>
      <c r="D111" s="89" t="s">
        <v>24</v>
      </c>
      <c r="E111" s="98"/>
    </row>
    <row r="112" spans="1:5">
      <c r="A112" s="15" t="str">
        <f t="shared" ca="1" si="4"/>
        <v>HRE.97</v>
      </c>
      <c r="B112" s="183" t="s">
        <v>828</v>
      </c>
      <c r="C112" s="89" t="s">
        <v>52</v>
      </c>
      <c r="D112" s="89" t="s">
        <v>24</v>
      </c>
      <c r="E112" s="98"/>
    </row>
    <row r="113" spans="1:5">
      <c r="A113" s="15" t="str">
        <f t="shared" ca="1" si="4"/>
        <v>HRE.98</v>
      </c>
      <c r="B113" s="183" t="s">
        <v>829</v>
      </c>
      <c r="C113" s="89" t="s">
        <v>52</v>
      </c>
      <c r="D113" s="89" t="s">
        <v>24</v>
      </c>
      <c r="E113" s="98"/>
    </row>
    <row r="114" spans="1:5">
      <c r="A114" s="15" t="str">
        <f t="shared" ca="1" si="4"/>
        <v>HRE.99</v>
      </c>
      <c r="B114" s="183" t="s">
        <v>830</v>
      </c>
      <c r="C114" s="89" t="s">
        <v>52</v>
      </c>
      <c r="D114" s="89" t="s">
        <v>24</v>
      </c>
      <c r="E114" s="98"/>
    </row>
    <row r="115" spans="1:5">
      <c r="A115" s="15" t="str">
        <f t="shared" ca="1" si="4"/>
        <v>HRE.100</v>
      </c>
      <c r="B115" s="183" t="s">
        <v>831</v>
      </c>
      <c r="C115" s="89" t="s">
        <v>52</v>
      </c>
      <c r="D115" s="89" t="s">
        <v>24</v>
      </c>
      <c r="E115" s="98"/>
    </row>
    <row r="116" spans="1:5">
      <c r="A116" s="15" t="str">
        <f t="shared" ca="1" si="4"/>
        <v>HRE.101</v>
      </c>
      <c r="B116" s="183" t="s">
        <v>832</v>
      </c>
      <c r="C116" s="89" t="s">
        <v>52</v>
      </c>
      <c r="D116" s="89" t="s">
        <v>24</v>
      </c>
      <c r="E116" s="98"/>
    </row>
    <row r="117" spans="1:5" ht="37.5">
      <c r="A117" s="15" t="str">
        <f t="shared" ca="1" si="4"/>
        <v>HRE.102</v>
      </c>
      <c r="B117" s="183" t="s">
        <v>833</v>
      </c>
      <c r="C117" s="89" t="s">
        <v>52</v>
      </c>
      <c r="D117" s="89" t="s">
        <v>24</v>
      </c>
      <c r="E117" s="53" t="s">
        <v>834</v>
      </c>
    </row>
    <row r="118" spans="1:5">
      <c r="A118" s="15" t="str">
        <f t="shared" ca="1" si="4"/>
        <v>HRE.103</v>
      </c>
      <c r="B118" s="183" t="s">
        <v>835</v>
      </c>
      <c r="C118" s="89" t="s">
        <v>52</v>
      </c>
      <c r="D118" s="89" t="s">
        <v>24</v>
      </c>
      <c r="E118" s="98"/>
    </row>
    <row r="119" spans="1:5">
      <c r="A119" s="15" t="str">
        <f t="shared" ca="1" si="4"/>
        <v>HRE.104</v>
      </c>
      <c r="B119" s="183" t="s">
        <v>836</v>
      </c>
      <c r="C119" s="89" t="s">
        <v>52</v>
      </c>
      <c r="D119" s="89" t="s">
        <v>24</v>
      </c>
      <c r="E119" s="98"/>
    </row>
    <row r="120" spans="1:5" ht="24.95">
      <c r="A120" s="15" t="str">
        <f t="shared" ca="1" si="4"/>
        <v>HRE.105</v>
      </c>
      <c r="B120" s="183" t="s">
        <v>837</v>
      </c>
      <c r="C120" s="89" t="s">
        <v>52</v>
      </c>
      <c r="D120" s="89" t="s">
        <v>24</v>
      </c>
      <c r="E120" s="98"/>
    </row>
    <row r="121" spans="1:5" ht="24.95">
      <c r="A121" s="15" t="str">
        <f t="shared" ca="1" si="4"/>
        <v>HRE.106</v>
      </c>
      <c r="B121" s="183" t="s">
        <v>621</v>
      </c>
      <c r="C121" s="89" t="s">
        <v>52</v>
      </c>
      <c r="D121" s="89" t="s">
        <v>24</v>
      </c>
      <c r="E121" s="53" t="s">
        <v>838</v>
      </c>
    </row>
    <row r="122" spans="1:5" ht="24.95">
      <c r="A122" s="15" t="str">
        <f t="shared" ca="1" si="4"/>
        <v>HRE.107</v>
      </c>
      <c r="B122" s="46" t="s">
        <v>839</v>
      </c>
      <c r="C122" s="89" t="s">
        <v>52</v>
      </c>
      <c r="D122" s="89" t="s">
        <v>24</v>
      </c>
      <c r="E122" s="98"/>
    </row>
    <row r="123" spans="1:5">
      <c r="A123" s="15" t="str">
        <f t="shared" ca="1" si="4"/>
        <v>HRE.108</v>
      </c>
      <c r="B123" s="76" t="s">
        <v>840</v>
      </c>
      <c r="C123" s="89" t="s">
        <v>52</v>
      </c>
      <c r="D123" s="89" t="s">
        <v>24</v>
      </c>
      <c r="E123" s="98"/>
    </row>
    <row r="124" spans="1:5">
      <c r="A124" s="65"/>
      <c r="B124" s="174" t="s">
        <v>841</v>
      </c>
      <c r="C124" s="174"/>
      <c r="D124" s="174"/>
      <c r="E124" s="175"/>
    </row>
    <row r="125" spans="1:5" ht="25.5">
      <c r="A125" s="15" t="s">
        <v>842</v>
      </c>
      <c r="B125" s="20" t="s">
        <v>843</v>
      </c>
      <c r="C125" s="89" t="s">
        <v>52</v>
      </c>
      <c r="D125" s="89" t="s">
        <v>24</v>
      </c>
      <c r="E125" s="156"/>
    </row>
    <row r="126" spans="1:5" ht="28.35" customHeight="1">
      <c r="A126" s="483" t="s">
        <v>844</v>
      </c>
      <c r="B126" s="484"/>
      <c r="C126" s="89"/>
      <c r="D126" s="89"/>
      <c r="E126" s="156"/>
    </row>
    <row r="127" spans="1:5" ht="37.5">
      <c r="A127" s="15" t="str">
        <f t="shared" ref="A127:A137" ca="1" si="5">IF(ISNUMBER(VALUE(RIGHT(INDIRECT(ADDRESS(ROW()-1,COLUMN())),1))),("HRE."&amp;RIGHT(INDIRECT(ADDRESS(ROW()-1,COLUMN())),LEN(INDIRECT(ADDRESS(ROW()-1,COLUMN())))-FIND(".",INDIRECT(ADDRESS(ROW()-1,COLUMN()))))+1),("HRE."&amp;RIGHT(INDIRECT(ADDRESS(ROW()-2,COLUMN())),LEN(INDIRECT(ADDRESS(ROW()-2,COLUMN())))-FIND(".",INDIRECT(ADDRESS(ROW()-2,COLUMN()))))+1))</f>
        <v>HRE.110</v>
      </c>
      <c r="B127" s="191" t="s">
        <v>845</v>
      </c>
      <c r="C127" s="89" t="s">
        <v>52</v>
      </c>
      <c r="D127" s="89" t="s">
        <v>24</v>
      </c>
      <c r="E127" s="100" t="s">
        <v>846</v>
      </c>
    </row>
    <row r="128" spans="1:5" ht="37.5">
      <c r="A128" s="15" t="str">
        <f t="shared" ca="1" si="5"/>
        <v>HRE.111</v>
      </c>
      <c r="B128" s="191" t="s">
        <v>847</v>
      </c>
      <c r="C128" s="89" t="s">
        <v>52</v>
      </c>
      <c r="D128" s="89" t="s">
        <v>24</v>
      </c>
      <c r="E128" s="100" t="s">
        <v>848</v>
      </c>
    </row>
    <row r="129" spans="1:5">
      <c r="A129" s="15" t="str">
        <f t="shared" ca="1" si="5"/>
        <v>HRE.112</v>
      </c>
      <c r="B129" s="191" t="s">
        <v>849</v>
      </c>
      <c r="C129" s="89" t="s">
        <v>52</v>
      </c>
      <c r="D129" s="89" t="s">
        <v>24</v>
      </c>
      <c r="E129" s="156"/>
    </row>
    <row r="130" spans="1:5" ht="24.95">
      <c r="A130" s="15" t="str">
        <f t="shared" ca="1" si="5"/>
        <v>HRE.113</v>
      </c>
      <c r="B130" s="219" t="s">
        <v>850</v>
      </c>
      <c r="C130" s="89" t="s">
        <v>52</v>
      </c>
      <c r="D130" s="89" t="s">
        <v>24</v>
      </c>
      <c r="E130" s="100" t="s">
        <v>851</v>
      </c>
    </row>
    <row r="131" spans="1:5">
      <c r="A131" s="15" t="str">
        <f t="shared" ca="1" si="5"/>
        <v>HRE.114</v>
      </c>
      <c r="B131" s="191" t="s">
        <v>852</v>
      </c>
      <c r="C131" s="89" t="s">
        <v>52</v>
      </c>
      <c r="D131" s="89" t="s">
        <v>24</v>
      </c>
      <c r="E131" s="156"/>
    </row>
    <row r="132" spans="1:5">
      <c r="A132" s="15" t="str">
        <f t="shared" ca="1" si="5"/>
        <v>HRE.115</v>
      </c>
      <c r="B132" s="280" t="s">
        <v>853</v>
      </c>
      <c r="C132" s="89" t="s">
        <v>52</v>
      </c>
      <c r="D132" s="89" t="s">
        <v>24</v>
      </c>
      <c r="E132" s="100"/>
    </row>
    <row r="133" spans="1:5" ht="25.5">
      <c r="A133" s="15" t="str">
        <f t="shared" ca="1" si="5"/>
        <v>HRE.116</v>
      </c>
      <c r="B133" s="280" t="s">
        <v>854</v>
      </c>
      <c r="C133" s="89" t="s">
        <v>129</v>
      </c>
      <c r="D133" s="89" t="s">
        <v>24</v>
      </c>
      <c r="E133" s="156"/>
    </row>
    <row r="134" spans="1:5">
      <c r="A134" s="15" t="str">
        <f t="shared" ca="1" si="5"/>
        <v>HRE.117</v>
      </c>
      <c r="B134" s="280" t="s">
        <v>855</v>
      </c>
      <c r="C134" s="89" t="s">
        <v>52</v>
      </c>
      <c r="D134" s="89" t="s">
        <v>24</v>
      </c>
      <c r="E134" s="156"/>
    </row>
    <row r="135" spans="1:5">
      <c r="A135" s="15" t="str">
        <f t="shared" ca="1" si="5"/>
        <v>HRE.118</v>
      </c>
      <c r="B135" s="280" t="s">
        <v>856</v>
      </c>
      <c r="C135" s="89" t="s">
        <v>52</v>
      </c>
      <c r="D135" s="89" t="s">
        <v>24</v>
      </c>
      <c r="E135" s="156"/>
    </row>
    <row r="136" spans="1:5" ht="25.5">
      <c r="A136" s="15" t="str">
        <f t="shared" ca="1" si="5"/>
        <v>HRE.119</v>
      </c>
      <c r="B136" s="281" t="s">
        <v>857</v>
      </c>
      <c r="C136" s="89" t="s">
        <v>52</v>
      </c>
      <c r="D136" s="89" t="s">
        <v>24</v>
      </c>
      <c r="E136" s="156"/>
    </row>
    <row r="137" spans="1:5">
      <c r="A137" s="15" t="str">
        <f t="shared" ca="1" si="5"/>
        <v>HRE.120</v>
      </c>
      <c r="B137" s="281" t="s">
        <v>858</v>
      </c>
      <c r="C137" s="89" t="s">
        <v>129</v>
      </c>
      <c r="D137" s="89" t="s">
        <v>30</v>
      </c>
      <c r="E137" s="156"/>
    </row>
    <row r="138" spans="1:5" ht="26.85" customHeight="1">
      <c r="A138" s="494" t="s">
        <v>859</v>
      </c>
      <c r="B138" s="494"/>
      <c r="C138" s="89"/>
      <c r="D138" s="89"/>
      <c r="E138" s="100"/>
    </row>
    <row r="139" spans="1:5">
      <c r="A139" s="15" t="str">
        <f t="shared" ref="A139:A170" ca="1" si="6">IF(ISNUMBER(VALUE(RIGHT(INDIRECT(ADDRESS(ROW()-1,COLUMN())),1))),("HRE."&amp;RIGHT(INDIRECT(ADDRESS(ROW()-1,COLUMN())),LEN(INDIRECT(ADDRESS(ROW()-1,COLUMN())))-FIND(".",INDIRECT(ADDRESS(ROW()-1,COLUMN()))))+1),("HRE."&amp;RIGHT(INDIRECT(ADDRESS(ROW()-2,COLUMN())),LEN(INDIRECT(ADDRESS(ROW()-2,COLUMN())))-FIND(".",INDIRECT(ADDRESS(ROW()-2,COLUMN()))))+1))</f>
        <v>HRE.121</v>
      </c>
      <c r="B139" s="183" t="s">
        <v>860</v>
      </c>
      <c r="C139" s="89" t="s">
        <v>52</v>
      </c>
      <c r="D139" s="89" t="s">
        <v>24</v>
      </c>
      <c r="E139" s="100"/>
    </row>
    <row r="140" spans="1:5">
      <c r="A140" s="15" t="str">
        <f t="shared" ca="1" si="6"/>
        <v>HRE.122</v>
      </c>
      <c r="B140" s="183" t="s">
        <v>861</v>
      </c>
      <c r="C140" s="89" t="s">
        <v>52</v>
      </c>
      <c r="D140" s="89" t="s">
        <v>24</v>
      </c>
      <c r="E140" s="100"/>
    </row>
    <row r="141" spans="1:5">
      <c r="A141" s="15" t="str">
        <f t="shared" ca="1" si="6"/>
        <v>HRE.123</v>
      </c>
      <c r="B141" s="183" t="s">
        <v>862</v>
      </c>
      <c r="C141" s="89" t="s">
        <v>52</v>
      </c>
      <c r="D141" s="89" t="s">
        <v>24</v>
      </c>
      <c r="E141" s="100"/>
    </row>
    <row r="142" spans="1:5">
      <c r="A142" s="15" t="str">
        <f t="shared" ca="1" si="6"/>
        <v>HRE.124</v>
      </c>
      <c r="B142" s="183" t="s">
        <v>863</v>
      </c>
      <c r="C142" s="89" t="s">
        <v>52</v>
      </c>
      <c r="D142" s="89" t="s">
        <v>24</v>
      </c>
      <c r="E142" s="100"/>
    </row>
    <row r="143" spans="1:5">
      <c r="A143" s="15" t="str">
        <f t="shared" ca="1" si="6"/>
        <v>HRE.125</v>
      </c>
      <c r="B143" s="183" t="s">
        <v>864</v>
      </c>
      <c r="C143" s="89" t="s">
        <v>52</v>
      </c>
      <c r="D143" s="89" t="s">
        <v>24</v>
      </c>
      <c r="E143" s="100"/>
    </row>
    <row r="144" spans="1:5">
      <c r="A144" s="15" t="str">
        <f t="shared" ca="1" si="6"/>
        <v>HRE.126</v>
      </c>
      <c r="B144" s="183" t="s">
        <v>865</v>
      </c>
      <c r="C144" s="89" t="s">
        <v>52</v>
      </c>
      <c r="D144" s="89" t="s">
        <v>24</v>
      </c>
      <c r="E144" s="100"/>
    </row>
    <row r="145" spans="1:5" ht="24.95">
      <c r="A145" s="15" t="str">
        <f t="shared" ca="1" si="6"/>
        <v>HRE.127</v>
      </c>
      <c r="B145" s="183" t="s">
        <v>866</v>
      </c>
      <c r="C145" s="89" t="s">
        <v>52</v>
      </c>
      <c r="D145" s="89" t="s">
        <v>24</v>
      </c>
      <c r="E145" s="100"/>
    </row>
    <row r="146" spans="1:5">
      <c r="A146" s="15" t="str">
        <f t="shared" ca="1" si="6"/>
        <v>HRE.128</v>
      </c>
      <c r="B146" s="183" t="s">
        <v>867</v>
      </c>
      <c r="C146" s="89" t="s">
        <v>52</v>
      </c>
      <c r="D146" s="89" t="s">
        <v>24</v>
      </c>
      <c r="E146" s="100"/>
    </row>
    <row r="147" spans="1:5">
      <c r="A147" s="15" t="str">
        <f t="shared" ca="1" si="6"/>
        <v>HRE.129</v>
      </c>
      <c r="B147" s="183" t="s">
        <v>868</v>
      </c>
      <c r="C147" s="89" t="s">
        <v>52</v>
      </c>
      <c r="D147" s="89" t="s">
        <v>24</v>
      </c>
      <c r="E147" s="100"/>
    </row>
    <row r="148" spans="1:5">
      <c r="A148" s="15" t="str">
        <f t="shared" ca="1" si="6"/>
        <v>HRE.130</v>
      </c>
      <c r="B148" s="183" t="s">
        <v>869</v>
      </c>
      <c r="C148" s="89" t="s">
        <v>52</v>
      </c>
      <c r="D148" s="89" t="s">
        <v>24</v>
      </c>
      <c r="E148" s="100"/>
    </row>
    <row r="149" spans="1:5">
      <c r="A149" s="15" t="str">
        <f t="shared" ca="1" si="6"/>
        <v>HRE.131</v>
      </c>
      <c r="B149" s="183" t="s">
        <v>870</v>
      </c>
      <c r="C149" s="89" t="s">
        <v>52</v>
      </c>
      <c r="D149" s="89" t="s">
        <v>24</v>
      </c>
      <c r="E149" s="100"/>
    </row>
    <row r="150" spans="1:5">
      <c r="A150" s="15" t="str">
        <f t="shared" ca="1" si="6"/>
        <v>HRE.132</v>
      </c>
      <c r="B150" s="183" t="s">
        <v>731</v>
      </c>
      <c r="C150" s="89" t="s">
        <v>52</v>
      </c>
      <c r="D150" s="89" t="s">
        <v>24</v>
      </c>
      <c r="E150" s="100"/>
    </row>
    <row r="151" spans="1:5">
      <c r="A151" s="15" t="str">
        <f t="shared" ca="1" si="6"/>
        <v>HRE.133</v>
      </c>
      <c r="B151" s="183" t="s">
        <v>871</v>
      </c>
      <c r="C151" s="89" t="s">
        <v>52</v>
      </c>
      <c r="D151" s="89" t="s">
        <v>24</v>
      </c>
      <c r="E151" s="100"/>
    </row>
    <row r="152" spans="1:5" ht="37.5">
      <c r="A152" s="15" t="str">
        <f t="shared" ca="1" si="6"/>
        <v>HRE.134</v>
      </c>
      <c r="B152" s="183" t="s">
        <v>872</v>
      </c>
      <c r="C152" s="89" t="s">
        <v>52</v>
      </c>
      <c r="D152" s="89" t="s">
        <v>24</v>
      </c>
      <c r="E152" s="100"/>
    </row>
    <row r="153" spans="1:5" ht="24.95">
      <c r="A153" s="15" t="str">
        <f t="shared" ca="1" si="6"/>
        <v>HRE.135</v>
      </c>
      <c r="B153" s="183" t="s">
        <v>873</v>
      </c>
      <c r="C153" s="89" t="s">
        <v>52</v>
      </c>
      <c r="D153" s="89" t="s">
        <v>24</v>
      </c>
      <c r="E153" s="100"/>
    </row>
    <row r="154" spans="1:5">
      <c r="A154" s="15" t="str">
        <f t="shared" ca="1" si="6"/>
        <v>HRE.136</v>
      </c>
      <c r="B154" s="183" t="s">
        <v>874</v>
      </c>
      <c r="C154" s="89" t="s">
        <v>52</v>
      </c>
      <c r="D154" s="89" t="s">
        <v>24</v>
      </c>
      <c r="E154" s="100"/>
    </row>
    <row r="155" spans="1:5">
      <c r="A155" s="15" t="str">
        <f t="shared" ca="1" si="6"/>
        <v>HRE.137</v>
      </c>
      <c r="B155" s="183" t="s">
        <v>875</v>
      </c>
      <c r="C155" s="89" t="s">
        <v>52</v>
      </c>
      <c r="D155" s="89" t="s">
        <v>24</v>
      </c>
      <c r="E155" s="100"/>
    </row>
    <row r="156" spans="1:5">
      <c r="A156" s="15" t="str">
        <f t="shared" ca="1" si="6"/>
        <v>HRE.138</v>
      </c>
      <c r="B156" s="183" t="s">
        <v>876</v>
      </c>
      <c r="C156" s="89" t="s">
        <v>52</v>
      </c>
      <c r="D156" s="89" t="s">
        <v>24</v>
      </c>
      <c r="E156" s="100"/>
    </row>
    <row r="157" spans="1:5">
      <c r="A157" s="15" t="str">
        <f t="shared" ca="1" si="6"/>
        <v>HRE.139</v>
      </c>
      <c r="B157" s="183" t="s">
        <v>877</v>
      </c>
      <c r="C157" s="89" t="s">
        <v>52</v>
      </c>
      <c r="D157" s="89" t="s">
        <v>24</v>
      </c>
      <c r="E157" s="100"/>
    </row>
    <row r="158" spans="1:5">
      <c r="A158" s="15" t="str">
        <f t="shared" ca="1" si="6"/>
        <v>HRE.140</v>
      </c>
      <c r="B158" s="183" t="s">
        <v>878</v>
      </c>
      <c r="C158" s="89" t="s">
        <v>52</v>
      </c>
      <c r="D158" s="89" t="s">
        <v>24</v>
      </c>
      <c r="E158" s="100"/>
    </row>
    <row r="159" spans="1:5">
      <c r="A159" s="15" t="str">
        <f t="shared" ca="1" si="6"/>
        <v>HRE.141</v>
      </c>
      <c r="B159" s="183" t="s">
        <v>621</v>
      </c>
      <c r="C159" s="89" t="s">
        <v>52</v>
      </c>
      <c r="D159" s="89" t="s">
        <v>24</v>
      </c>
      <c r="E159" s="100"/>
    </row>
    <row r="160" spans="1:5" ht="24.95">
      <c r="A160" s="15" t="str">
        <f t="shared" ca="1" si="6"/>
        <v>HRE.142</v>
      </c>
      <c r="B160" s="46" t="s">
        <v>879</v>
      </c>
      <c r="C160" s="89" t="s">
        <v>52</v>
      </c>
      <c r="D160" s="89" t="s">
        <v>24</v>
      </c>
      <c r="E160" s="100"/>
    </row>
    <row r="161" spans="1:5" ht="37.5">
      <c r="A161" s="15" t="str">
        <f t="shared" ca="1" si="6"/>
        <v>HRE.143</v>
      </c>
      <c r="B161" s="30" t="s">
        <v>880</v>
      </c>
      <c r="C161" s="89" t="s">
        <v>52</v>
      </c>
      <c r="D161" s="89" t="s">
        <v>24</v>
      </c>
      <c r="E161" s="100" t="s">
        <v>881</v>
      </c>
    </row>
    <row r="162" spans="1:5" ht="24.95">
      <c r="A162" s="15" t="str">
        <f t="shared" ca="1" si="6"/>
        <v>HRE.144</v>
      </c>
      <c r="B162" s="16" t="s">
        <v>882</v>
      </c>
      <c r="C162" s="89" t="s">
        <v>52</v>
      </c>
      <c r="D162" s="89" t="s">
        <v>24</v>
      </c>
      <c r="E162" s="100"/>
    </row>
    <row r="163" spans="1:5" customFormat="1" ht="15.75" customHeight="1">
      <c r="A163" s="15" t="str">
        <f t="shared" ca="1" si="6"/>
        <v>HRE.145</v>
      </c>
      <c r="B163" s="282" t="s">
        <v>883</v>
      </c>
      <c r="C163" s="89" t="s">
        <v>129</v>
      </c>
      <c r="D163" s="89" t="s">
        <v>24</v>
      </c>
      <c r="E163" s="100"/>
    </row>
    <row r="164" spans="1:5" ht="16.5" customHeight="1">
      <c r="A164" s="15" t="str">
        <f t="shared" ca="1" si="6"/>
        <v>HRE.146</v>
      </c>
      <c r="B164" s="48" t="s">
        <v>884</v>
      </c>
      <c r="C164" s="89" t="s">
        <v>52</v>
      </c>
      <c r="D164" s="89" t="s">
        <v>24</v>
      </c>
      <c r="E164" s="105"/>
    </row>
    <row r="165" spans="1:5" ht="24.95">
      <c r="A165" s="15" t="str">
        <f t="shared" ca="1" si="6"/>
        <v>HRE.147</v>
      </c>
      <c r="B165" s="282" t="s">
        <v>885</v>
      </c>
      <c r="C165" s="89" t="s">
        <v>52</v>
      </c>
      <c r="D165" s="89" t="s">
        <v>24</v>
      </c>
      <c r="E165" s="100"/>
    </row>
    <row r="166" spans="1:5" ht="24.95">
      <c r="A166" s="15" t="str">
        <f t="shared" ca="1" si="6"/>
        <v>HRE.148</v>
      </c>
      <c r="B166" s="16" t="s">
        <v>886</v>
      </c>
      <c r="C166" s="89" t="s">
        <v>129</v>
      </c>
      <c r="D166" s="89" t="s">
        <v>24</v>
      </c>
      <c r="E166" s="100"/>
    </row>
    <row r="167" spans="1:5">
      <c r="A167" s="15" t="str">
        <f t="shared" ca="1" si="6"/>
        <v>HRE.149</v>
      </c>
      <c r="B167" s="30" t="s">
        <v>887</v>
      </c>
      <c r="C167" s="89" t="s">
        <v>52</v>
      </c>
      <c r="D167" s="89" t="s">
        <v>24</v>
      </c>
      <c r="E167" s="155"/>
    </row>
    <row r="168" spans="1:5" ht="29.25" customHeight="1">
      <c r="A168" s="15" t="str">
        <f t="shared" ca="1" si="6"/>
        <v>HRE.150</v>
      </c>
      <c r="B168" s="59" t="s">
        <v>888</v>
      </c>
      <c r="C168" s="89" t="s">
        <v>52</v>
      </c>
      <c r="D168" s="89" t="s">
        <v>24</v>
      </c>
      <c r="E168" s="157"/>
    </row>
    <row r="169" spans="1:5" ht="24.95">
      <c r="A169" s="15" t="str">
        <f t="shared" ca="1" si="6"/>
        <v>HRE.151</v>
      </c>
      <c r="B169" s="59" t="s">
        <v>889</v>
      </c>
      <c r="C169" s="89" t="s">
        <v>52</v>
      </c>
      <c r="D169" s="89" t="s">
        <v>24</v>
      </c>
      <c r="E169" s="100"/>
    </row>
    <row r="170" spans="1:5" ht="43.5" customHeight="1">
      <c r="A170" s="15" t="str">
        <f t="shared" ca="1" si="6"/>
        <v>HRE.152</v>
      </c>
      <c r="B170" s="45" t="s">
        <v>890</v>
      </c>
      <c r="C170" s="89" t="s">
        <v>52</v>
      </c>
      <c r="D170" s="89" t="s">
        <v>24</v>
      </c>
      <c r="E170" s="100"/>
    </row>
    <row r="171" spans="1:5" ht="24.95">
      <c r="A171" s="15" t="str">
        <f t="shared" ref="A171:A191" ca="1" si="7">IF(ISNUMBER(VALUE(RIGHT(INDIRECT(ADDRESS(ROW()-1,COLUMN())),1))),("HRE."&amp;RIGHT(INDIRECT(ADDRESS(ROW()-1,COLUMN())),LEN(INDIRECT(ADDRESS(ROW()-1,COLUMN())))-FIND(".",INDIRECT(ADDRESS(ROW()-1,COLUMN()))))+1),("HRE."&amp;RIGHT(INDIRECT(ADDRESS(ROW()-2,COLUMN())),LEN(INDIRECT(ADDRESS(ROW()-2,COLUMN())))-FIND(".",INDIRECT(ADDRESS(ROW()-2,COLUMN()))))+1))</f>
        <v>HRE.153</v>
      </c>
      <c r="B171" s="42" t="s">
        <v>891</v>
      </c>
      <c r="C171" s="89" t="s">
        <v>52</v>
      </c>
      <c r="D171" s="89" t="s">
        <v>24</v>
      </c>
      <c r="E171" s="100"/>
    </row>
    <row r="172" spans="1:5" customFormat="1" ht="24.95">
      <c r="A172" s="15" t="str">
        <f t="shared" ca="1" si="7"/>
        <v>HRE.154</v>
      </c>
      <c r="B172" s="43" t="s">
        <v>892</v>
      </c>
      <c r="C172" s="89" t="s">
        <v>52</v>
      </c>
      <c r="D172" s="89" t="s">
        <v>24</v>
      </c>
      <c r="E172" s="100"/>
    </row>
    <row r="173" spans="1:5" ht="24.95">
      <c r="A173" s="15" t="str">
        <f t="shared" ca="1" si="7"/>
        <v>HRE.155</v>
      </c>
      <c r="B173" s="59" t="s">
        <v>538</v>
      </c>
      <c r="C173" s="89" t="s">
        <v>52</v>
      </c>
      <c r="D173" s="89" t="s">
        <v>24</v>
      </c>
      <c r="E173" s="100"/>
    </row>
    <row r="174" spans="1:5" customFormat="1" ht="50.1">
      <c r="A174" s="15" t="str">
        <f t="shared" ca="1" si="7"/>
        <v>HRE.156</v>
      </c>
      <c r="B174" s="59" t="s">
        <v>893</v>
      </c>
      <c r="C174" s="89" t="s">
        <v>129</v>
      </c>
      <c r="D174" s="89" t="s">
        <v>24</v>
      </c>
      <c r="E174" s="100" t="s">
        <v>894</v>
      </c>
    </row>
    <row r="175" spans="1:5" ht="50.1">
      <c r="A175" s="15" t="str">
        <f t="shared" ca="1" si="7"/>
        <v>HRE.157</v>
      </c>
      <c r="B175" s="59" t="s">
        <v>895</v>
      </c>
      <c r="C175" s="89" t="s">
        <v>52</v>
      </c>
      <c r="D175" s="89" t="s">
        <v>24</v>
      </c>
      <c r="E175" s="100"/>
    </row>
    <row r="176" spans="1:5" ht="24.95">
      <c r="A176" s="15" t="str">
        <f t="shared" ca="1" si="7"/>
        <v>HRE.158</v>
      </c>
      <c r="B176" s="282" t="s">
        <v>896</v>
      </c>
      <c r="C176" s="89" t="s">
        <v>52</v>
      </c>
      <c r="D176" s="89" t="s">
        <v>24</v>
      </c>
      <c r="E176" s="100"/>
    </row>
    <row r="177" spans="1:5" ht="39.6" customHeight="1">
      <c r="A177" s="15" t="str">
        <f t="shared" ca="1" si="7"/>
        <v>HRE.159</v>
      </c>
      <c r="B177" s="20" t="s">
        <v>897</v>
      </c>
      <c r="C177" s="89" t="s">
        <v>52</v>
      </c>
      <c r="D177" s="89" t="s">
        <v>24</v>
      </c>
      <c r="E177" s="100"/>
    </row>
    <row r="178" spans="1:5" ht="38.1">
      <c r="A178" s="15" t="str">
        <f t="shared" ca="1" si="7"/>
        <v>HRE.160</v>
      </c>
      <c r="B178" s="20" t="s">
        <v>898</v>
      </c>
      <c r="C178" s="89" t="s">
        <v>52</v>
      </c>
      <c r="D178" s="89" t="s">
        <v>24</v>
      </c>
      <c r="E178" s="100"/>
    </row>
    <row r="179" spans="1:5" ht="24.95">
      <c r="A179" s="15" t="str">
        <f t="shared" ca="1" si="7"/>
        <v>HRE.161</v>
      </c>
      <c r="B179" s="46" t="s">
        <v>899</v>
      </c>
      <c r="C179" s="89" t="s">
        <v>52</v>
      </c>
      <c r="D179" s="89" t="s">
        <v>24</v>
      </c>
      <c r="E179" s="100"/>
    </row>
    <row r="180" spans="1:5" ht="17.25" customHeight="1">
      <c r="A180" s="15" t="str">
        <f t="shared" ca="1" si="7"/>
        <v>HRE.162</v>
      </c>
      <c r="B180" s="46" t="s">
        <v>900</v>
      </c>
      <c r="C180" s="89" t="s">
        <v>52</v>
      </c>
      <c r="D180" s="89" t="s">
        <v>24</v>
      </c>
      <c r="E180" s="100"/>
    </row>
    <row r="181" spans="1:5" ht="24.95">
      <c r="A181" s="15" t="str">
        <f t="shared" ca="1" si="7"/>
        <v>HRE.163</v>
      </c>
      <c r="B181" s="43" t="s">
        <v>901</v>
      </c>
      <c r="C181" s="89" t="s">
        <v>52</v>
      </c>
      <c r="D181" s="89" t="s">
        <v>24</v>
      </c>
      <c r="E181" s="100"/>
    </row>
    <row r="182" spans="1:5">
      <c r="A182" s="15" t="str">
        <f t="shared" ca="1" si="7"/>
        <v>HRE.164</v>
      </c>
      <c r="B182" s="43" t="s">
        <v>902</v>
      </c>
      <c r="C182" s="89" t="s">
        <v>52</v>
      </c>
      <c r="D182" s="89" t="s">
        <v>24</v>
      </c>
      <c r="E182" s="100"/>
    </row>
    <row r="183" spans="1:5" ht="24.95">
      <c r="A183" s="15" t="str">
        <f t="shared" ca="1" si="7"/>
        <v>HRE.165</v>
      </c>
      <c r="B183" s="59" t="s">
        <v>903</v>
      </c>
      <c r="C183" s="89" t="s">
        <v>52</v>
      </c>
      <c r="D183" s="89" t="s">
        <v>24</v>
      </c>
      <c r="E183" s="100"/>
    </row>
    <row r="184" spans="1:5" ht="37.5">
      <c r="A184" s="15" t="str">
        <f t="shared" ca="1" si="7"/>
        <v>HRE.166</v>
      </c>
      <c r="B184" s="43" t="s">
        <v>904</v>
      </c>
      <c r="C184" s="89" t="s">
        <v>52</v>
      </c>
      <c r="D184" s="89" t="s">
        <v>24</v>
      </c>
      <c r="E184" s="100"/>
    </row>
    <row r="185" spans="1:5" ht="37.5">
      <c r="A185" s="15" t="str">
        <f t="shared" ca="1" si="7"/>
        <v>HRE.167</v>
      </c>
      <c r="B185" s="102" t="s">
        <v>905</v>
      </c>
      <c r="C185" s="89" t="s">
        <v>52</v>
      </c>
      <c r="D185" s="89" t="s">
        <v>24</v>
      </c>
      <c r="E185" s="100" t="s">
        <v>906</v>
      </c>
    </row>
    <row r="186" spans="1:5" ht="24.95">
      <c r="A186" s="15" t="str">
        <f t="shared" ca="1" si="7"/>
        <v>HRE.168</v>
      </c>
      <c r="B186" s="46" t="s">
        <v>907</v>
      </c>
      <c r="C186" s="89" t="s">
        <v>52</v>
      </c>
      <c r="D186" s="89" t="s">
        <v>24</v>
      </c>
      <c r="E186" s="100"/>
    </row>
    <row r="187" spans="1:5" ht="37.5">
      <c r="A187" s="15" t="str">
        <f t="shared" ca="1" si="7"/>
        <v>HRE.169</v>
      </c>
      <c r="B187" s="46" t="s">
        <v>908</v>
      </c>
      <c r="C187" s="89" t="s">
        <v>52</v>
      </c>
      <c r="D187" s="89" t="s">
        <v>24</v>
      </c>
      <c r="E187" s="100"/>
    </row>
    <row r="188" spans="1:5">
      <c r="A188" s="15" t="str">
        <f t="shared" ca="1" si="7"/>
        <v>HRE.170</v>
      </c>
      <c r="B188" s="46" t="s">
        <v>909</v>
      </c>
      <c r="C188" s="89" t="s">
        <v>52</v>
      </c>
      <c r="D188" s="89" t="s">
        <v>24</v>
      </c>
      <c r="E188" s="100"/>
    </row>
    <row r="189" spans="1:5" ht="24.95">
      <c r="A189" s="15" t="str">
        <f t="shared" ca="1" si="7"/>
        <v>HRE.171</v>
      </c>
      <c r="B189" s="18" t="s">
        <v>910</v>
      </c>
      <c r="C189" s="89" t="s">
        <v>52</v>
      </c>
      <c r="D189" s="89" t="s">
        <v>24</v>
      </c>
      <c r="E189" s="100"/>
    </row>
    <row r="190" spans="1:5">
      <c r="A190" s="15" t="str">
        <f t="shared" ca="1" si="7"/>
        <v>HRE.172</v>
      </c>
      <c r="B190" s="43" t="s">
        <v>911</v>
      </c>
      <c r="C190" s="89" t="s">
        <v>52</v>
      </c>
      <c r="D190" s="89" t="s">
        <v>24</v>
      </c>
      <c r="E190" s="100"/>
    </row>
    <row r="191" spans="1:5" ht="37.5">
      <c r="A191" s="15" t="str">
        <f t="shared" ca="1" si="7"/>
        <v>HRE.173</v>
      </c>
      <c r="B191" s="191" t="s">
        <v>912</v>
      </c>
      <c r="C191" s="89" t="s">
        <v>129</v>
      </c>
      <c r="D191" s="89" t="s">
        <v>24</v>
      </c>
      <c r="E191" s="160"/>
    </row>
    <row r="192" spans="1:5">
      <c r="A192" s="153"/>
      <c r="B192" s="174" t="s">
        <v>693</v>
      </c>
      <c r="C192" s="174"/>
      <c r="D192" s="174"/>
      <c r="E192" s="175"/>
    </row>
    <row r="193" spans="1:5" customFormat="1" ht="14.45">
      <c r="A193" s="15" t="str">
        <f t="shared" ref="A193:A208" ca="1" si="8">IF(ISNUMBER(VALUE(RIGHT(INDIRECT(ADDRESS(ROW()-1,COLUMN())),1))),("HRE."&amp;RIGHT(INDIRECT(ADDRESS(ROW()-1,COLUMN())),LEN(INDIRECT(ADDRESS(ROW()-1,COLUMN())))-FIND(".",INDIRECT(ADDRESS(ROW()-1,COLUMN()))))+1),("HRE."&amp;RIGHT(INDIRECT(ADDRESS(ROW()-2,COLUMN())),LEN(INDIRECT(ADDRESS(ROW()-2,COLUMN())))-FIND(".",INDIRECT(ADDRESS(ROW()-2,COLUMN()))))+1))</f>
        <v>HRE.174</v>
      </c>
      <c r="B193" s="55" t="s">
        <v>913</v>
      </c>
      <c r="C193" s="89" t="s">
        <v>52</v>
      </c>
      <c r="D193" s="89" t="s">
        <v>24</v>
      </c>
      <c r="E193" s="36"/>
    </row>
    <row r="194" spans="1:5" customFormat="1" ht="24.95">
      <c r="A194" s="15" t="str">
        <f t="shared" ca="1" si="8"/>
        <v>HRE.175</v>
      </c>
      <c r="B194" s="55" t="s">
        <v>914</v>
      </c>
      <c r="C194" s="235" t="s">
        <v>129</v>
      </c>
      <c r="D194" s="235" t="s">
        <v>24</v>
      </c>
      <c r="E194" s="55"/>
    </row>
    <row r="195" spans="1:5" customFormat="1" ht="14.45">
      <c r="A195" s="15" t="str">
        <f t="shared" ca="1" si="8"/>
        <v>HRE.176</v>
      </c>
      <c r="B195" s="55" t="s">
        <v>915</v>
      </c>
      <c r="C195" s="89" t="s">
        <v>52</v>
      </c>
      <c r="D195" s="89" t="s">
        <v>24</v>
      </c>
      <c r="E195" s="55"/>
    </row>
    <row r="196" spans="1:5" ht="37.5">
      <c r="A196" s="15" t="str">
        <f t="shared" ca="1" si="8"/>
        <v>HRE.177</v>
      </c>
      <c r="B196" s="32" t="s">
        <v>916</v>
      </c>
      <c r="C196" s="89" t="s">
        <v>129</v>
      </c>
      <c r="D196" s="89" t="s">
        <v>24</v>
      </c>
      <c r="E196" s="160"/>
    </row>
    <row r="197" spans="1:5" ht="62.45">
      <c r="A197" s="15" t="str">
        <f t="shared" ca="1" si="8"/>
        <v>HRE.178</v>
      </c>
      <c r="B197" s="18" t="s">
        <v>917</v>
      </c>
      <c r="C197" s="89" t="s">
        <v>52</v>
      </c>
      <c r="D197" s="89" t="s">
        <v>24</v>
      </c>
      <c r="E197" s="160"/>
    </row>
    <row r="198" spans="1:5" ht="50.1">
      <c r="A198" s="15" t="str">
        <f t="shared" ca="1" si="8"/>
        <v>HRE.179</v>
      </c>
      <c r="B198" s="18" t="s">
        <v>918</v>
      </c>
      <c r="C198" s="89" t="s">
        <v>52</v>
      </c>
      <c r="D198" s="89" t="s">
        <v>24</v>
      </c>
      <c r="E198" s="160"/>
    </row>
    <row r="199" spans="1:5" ht="37.5">
      <c r="A199" s="15" t="str">
        <f t="shared" ca="1" si="8"/>
        <v>HRE.180</v>
      </c>
      <c r="B199" s="222" t="s">
        <v>919</v>
      </c>
      <c r="C199" s="89" t="s">
        <v>52</v>
      </c>
      <c r="D199" s="89" t="s">
        <v>24</v>
      </c>
      <c r="E199" s="160"/>
    </row>
    <row r="200" spans="1:5" ht="37.5">
      <c r="A200" s="15" t="str">
        <f t="shared" ca="1" si="8"/>
        <v>HRE.181</v>
      </c>
      <c r="B200" s="30" t="s">
        <v>920</v>
      </c>
      <c r="C200" s="89" t="s">
        <v>52</v>
      </c>
      <c r="D200" s="89" t="s">
        <v>24</v>
      </c>
      <c r="E200" s="160"/>
    </row>
    <row r="201" spans="1:5">
      <c r="A201" s="15" t="str">
        <f t="shared" ca="1" si="8"/>
        <v>HRE.182</v>
      </c>
      <c r="B201" s="30" t="s">
        <v>921</v>
      </c>
      <c r="C201" s="89" t="s">
        <v>52</v>
      </c>
      <c r="D201" s="89" t="s">
        <v>24</v>
      </c>
      <c r="E201" s="160"/>
    </row>
    <row r="202" spans="1:5" ht="24.95">
      <c r="A202" s="15" t="str">
        <f t="shared" ca="1" si="8"/>
        <v>HRE.183</v>
      </c>
      <c r="B202" s="30" t="s">
        <v>922</v>
      </c>
      <c r="C202" s="89" t="s">
        <v>52</v>
      </c>
      <c r="D202" s="89" t="s">
        <v>24</v>
      </c>
      <c r="E202" s="160"/>
    </row>
    <row r="203" spans="1:5" ht="37.5">
      <c r="A203" s="15" t="str">
        <f t="shared" ca="1" si="8"/>
        <v>HRE.184</v>
      </c>
      <c r="B203" s="47" t="s">
        <v>923</v>
      </c>
      <c r="C203" s="89" t="s">
        <v>52</v>
      </c>
      <c r="D203" s="89" t="s">
        <v>24</v>
      </c>
      <c r="E203" s="160"/>
    </row>
    <row r="204" spans="1:5" ht="17.25" customHeight="1">
      <c r="A204" s="15" t="str">
        <f t="shared" ca="1" si="8"/>
        <v>HRE.185</v>
      </c>
      <c r="B204" s="50" t="s">
        <v>924</v>
      </c>
      <c r="C204" s="89" t="s">
        <v>129</v>
      </c>
      <c r="D204" s="89" t="s">
        <v>24</v>
      </c>
      <c r="E204" s="160" t="s">
        <v>925</v>
      </c>
    </row>
    <row r="205" spans="1:5">
      <c r="A205" s="15" t="str">
        <f t="shared" ca="1" si="8"/>
        <v>HRE.186</v>
      </c>
      <c r="B205" s="48" t="s">
        <v>926</v>
      </c>
      <c r="C205" s="89" t="s">
        <v>129</v>
      </c>
      <c r="D205" s="89" t="s">
        <v>24</v>
      </c>
      <c r="E205" s="160"/>
    </row>
    <row r="206" spans="1:5" ht="24.95">
      <c r="A206" s="15" t="str">
        <f t="shared" ca="1" si="8"/>
        <v>HRE.187</v>
      </c>
      <c r="B206" s="18" t="s">
        <v>927</v>
      </c>
      <c r="C206" s="89" t="s">
        <v>52</v>
      </c>
      <c r="D206" s="89" t="s">
        <v>24</v>
      </c>
      <c r="E206" s="160"/>
    </row>
    <row r="207" spans="1:5">
      <c r="A207" s="15" t="str">
        <f t="shared" ca="1" si="8"/>
        <v>HRE.188</v>
      </c>
      <c r="B207" s="19" t="s">
        <v>928</v>
      </c>
      <c r="C207" s="89" t="s">
        <v>52</v>
      </c>
      <c r="D207" s="89" t="s">
        <v>24</v>
      </c>
      <c r="E207" s="160"/>
    </row>
    <row r="208" spans="1:5">
      <c r="A208" s="15" t="str">
        <f t="shared" ca="1" si="8"/>
        <v>HRE.189</v>
      </c>
      <c r="B208" s="19" t="s">
        <v>929</v>
      </c>
      <c r="C208" s="89" t="s">
        <v>52</v>
      </c>
      <c r="D208" s="89" t="s">
        <v>24</v>
      </c>
      <c r="E208" s="160"/>
    </row>
    <row r="209" spans="1:5" ht="28.35" customHeight="1">
      <c r="A209" s="496" t="s">
        <v>930</v>
      </c>
      <c r="B209" s="496"/>
      <c r="C209" s="83"/>
      <c r="D209" s="83"/>
      <c r="E209" s="140"/>
    </row>
    <row r="210" spans="1:5">
      <c r="A210" s="15" t="str">
        <f t="shared" ref="A210:A215" ca="1" si="9">IF(ISNUMBER(VALUE(RIGHT(INDIRECT(ADDRESS(ROW()-1,COLUMN())),1))),("HRE."&amp;RIGHT(INDIRECT(ADDRESS(ROW()-1,COLUMN())),LEN(INDIRECT(ADDRESS(ROW()-1,COLUMN())))-FIND(".",INDIRECT(ADDRESS(ROW()-1,COLUMN()))))+1),("HRE."&amp;RIGHT(INDIRECT(ADDRESS(ROW()-2,COLUMN())),LEN(INDIRECT(ADDRESS(ROW()-2,COLUMN())))-FIND(".",INDIRECT(ADDRESS(ROW()-2,COLUMN()))))+1))</f>
        <v>HRE.190</v>
      </c>
      <c r="B210" s="189" t="s">
        <v>931</v>
      </c>
      <c r="C210" s="89" t="s">
        <v>52</v>
      </c>
      <c r="D210" s="89" t="s">
        <v>24</v>
      </c>
      <c r="E210" s="160"/>
    </row>
    <row r="211" spans="1:5">
      <c r="A211" s="15" t="str">
        <f t="shared" ca="1" si="9"/>
        <v>HRE.191</v>
      </c>
      <c r="B211" s="189" t="s">
        <v>932</v>
      </c>
      <c r="C211" s="89" t="s">
        <v>52</v>
      </c>
      <c r="D211" s="89" t="s">
        <v>24</v>
      </c>
      <c r="E211" s="160"/>
    </row>
    <row r="212" spans="1:5">
      <c r="A212" s="15" t="str">
        <f t="shared" ca="1" si="9"/>
        <v>HRE.192</v>
      </c>
      <c r="B212" s="218" t="s">
        <v>933</v>
      </c>
      <c r="C212" s="89" t="s">
        <v>52</v>
      </c>
      <c r="D212" s="89" t="s">
        <v>24</v>
      </c>
      <c r="E212" s="160"/>
    </row>
    <row r="213" spans="1:5">
      <c r="A213" s="15" t="str">
        <f t="shared" ca="1" si="9"/>
        <v>HRE.193</v>
      </c>
      <c r="B213" s="189" t="s">
        <v>934</v>
      </c>
      <c r="C213" s="89" t="s">
        <v>52</v>
      </c>
      <c r="D213" s="89" t="s">
        <v>24</v>
      </c>
      <c r="E213" s="160"/>
    </row>
    <row r="214" spans="1:5">
      <c r="A214" s="15" t="str">
        <f t="shared" ca="1" si="9"/>
        <v>HRE.194</v>
      </c>
      <c r="B214" s="189" t="s">
        <v>935</v>
      </c>
      <c r="C214" s="89" t="s">
        <v>52</v>
      </c>
      <c r="D214" s="89" t="s">
        <v>24</v>
      </c>
      <c r="E214" s="160"/>
    </row>
    <row r="215" spans="1:5">
      <c r="A215" s="15" t="str">
        <f t="shared" ca="1" si="9"/>
        <v>HRE.195</v>
      </c>
      <c r="B215" s="189" t="s">
        <v>655</v>
      </c>
      <c r="C215" s="89" t="s">
        <v>52</v>
      </c>
      <c r="D215" s="89" t="s">
        <v>24</v>
      </c>
      <c r="E215" s="160"/>
    </row>
    <row r="216" spans="1:5">
      <c r="A216" s="495" t="s">
        <v>936</v>
      </c>
      <c r="B216" s="495"/>
      <c r="C216" s="89"/>
      <c r="D216" s="89"/>
      <c r="E216" s="160"/>
    </row>
    <row r="217" spans="1:5">
      <c r="A217" s="15" t="str">
        <f ca="1">IF(ISNUMBER(VALUE(RIGHT(INDIRECT(ADDRESS(ROW()-1,COLUMN())),1))),("HRE."&amp;RIGHT(INDIRECT(ADDRESS(ROW()-1,COLUMN())),LEN(INDIRECT(ADDRESS(ROW()-1,COLUMN())))-FIND(".",INDIRECT(ADDRESS(ROW()-1,COLUMN()))))+1),("HRE."&amp;RIGHT(INDIRECT(ADDRESS(ROW()-2,COLUMN())),LEN(INDIRECT(ADDRESS(ROW()-2,COLUMN())))-FIND(".",INDIRECT(ADDRESS(ROW()-2,COLUMN()))))+1))</f>
        <v>HRE.196</v>
      </c>
      <c r="B217" s="191" t="s">
        <v>937</v>
      </c>
      <c r="C217" s="89" t="s">
        <v>52</v>
      </c>
      <c r="D217" s="89" t="s">
        <v>24</v>
      </c>
      <c r="E217" s="160"/>
    </row>
    <row r="218" spans="1:5">
      <c r="A218" s="15" t="str">
        <f ca="1">IF(ISNUMBER(VALUE(RIGHT(INDIRECT(ADDRESS(ROW()-1,COLUMN())),1))),("HRE."&amp;RIGHT(INDIRECT(ADDRESS(ROW()-1,COLUMN())),LEN(INDIRECT(ADDRESS(ROW()-1,COLUMN())))-FIND(".",INDIRECT(ADDRESS(ROW()-1,COLUMN()))))+1),("HRE."&amp;RIGHT(INDIRECT(ADDRESS(ROW()-2,COLUMN())),LEN(INDIRECT(ADDRESS(ROW()-2,COLUMN())))-FIND(".",INDIRECT(ADDRESS(ROW()-2,COLUMN()))))+1))</f>
        <v>HRE.197</v>
      </c>
      <c r="B218" s="191" t="s">
        <v>938</v>
      </c>
      <c r="C218" s="89" t="s">
        <v>52</v>
      </c>
      <c r="D218" s="89" t="s">
        <v>24</v>
      </c>
      <c r="E218" s="160"/>
    </row>
    <row r="219" spans="1:5">
      <c r="A219" s="15" t="str">
        <f ca="1">IF(ISNUMBER(VALUE(RIGHT(INDIRECT(ADDRESS(ROW()-1,COLUMN())),1))),("HRE."&amp;RIGHT(INDIRECT(ADDRESS(ROW()-1,COLUMN())),LEN(INDIRECT(ADDRESS(ROW()-1,COLUMN())))-FIND(".",INDIRECT(ADDRESS(ROW()-1,COLUMN()))))+1),("HRE."&amp;RIGHT(INDIRECT(ADDRESS(ROW()-2,COLUMN())),LEN(INDIRECT(ADDRESS(ROW()-2,COLUMN())))-FIND(".",INDIRECT(ADDRESS(ROW()-2,COLUMN()))))+1))</f>
        <v>HRE.198</v>
      </c>
      <c r="B219" s="191" t="s">
        <v>939</v>
      </c>
      <c r="C219" s="89" t="s">
        <v>52</v>
      </c>
      <c r="D219" s="89" t="s">
        <v>24</v>
      </c>
      <c r="E219" s="160"/>
    </row>
    <row r="220" spans="1:5" ht="24.95">
      <c r="A220" s="15" t="str">
        <f ca="1">IF(ISNUMBER(VALUE(RIGHT(INDIRECT(ADDRESS(ROW()-1,COLUMN())),1))),("HRE."&amp;RIGHT(INDIRECT(ADDRESS(ROW()-1,COLUMN())),LEN(INDIRECT(ADDRESS(ROW()-1,COLUMN())))-FIND(".",INDIRECT(ADDRESS(ROW()-1,COLUMN()))))+1),("HRE."&amp;RIGHT(INDIRECT(ADDRESS(ROW()-2,COLUMN())),LEN(INDIRECT(ADDRESS(ROW()-2,COLUMN())))-FIND(".",INDIRECT(ADDRESS(ROW()-2,COLUMN()))))+1))</f>
        <v>HRE.199</v>
      </c>
      <c r="B220" s="191" t="s">
        <v>940</v>
      </c>
      <c r="C220" s="89" t="s">
        <v>52</v>
      </c>
      <c r="D220" s="89" t="s">
        <v>24</v>
      </c>
      <c r="E220" s="160"/>
    </row>
    <row r="221" spans="1:5">
      <c r="A221" s="15" t="str">
        <f ca="1">IF(ISNUMBER(VALUE(RIGHT(INDIRECT(ADDRESS(ROW()-1,COLUMN())),1))),("HRE."&amp;RIGHT(INDIRECT(ADDRESS(ROW()-1,COLUMN())),LEN(INDIRECT(ADDRESS(ROW()-1,COLUMN())))-FIND(".",INDIRECT(ADDRESS(ROW()-1,COLUMN()))))+1),("HRE."&amp;RIGHT(INDIRECT(ADDRESS(ROW()-2,COLUMN())),LEN(INDIRECT(ADDRESS(ROW()-2,COLUMN())))-FIND(".",INDIRECT(ADDRESS(ROW()-2,COLUMN()))))+1))</f>
        <v>HRE.200</v>
      </c>
      <c r="B221" s="191" t="s">
        <v>941</v>
      </c>
      <c r="C221" s="89" t="s">
        <v>52</v>
      </c>
      <c r="D221" s="89" t="s">
        <v>24</v>
      </c>
      <c r="E221" s="160"/>
    </row>
  </sheetData>
  <sheetProtection formatCells="0" formatColumns="0" formatRows="0" selectLockedCells="1" sort="0"/>
  <mergeCells count="15">
    <mergeCell ref="C1:E1"/>
    <mergeCell ref="C2:E2"/>
    <mergeCell ref="C3:E3"/>
    <mergeCell ref="C4:E4"/>
    <mergeCell ref="A25:B25"/>
    <mergeCell ref="A7:E7"/>
    <mergeCell ref="A14:B14"/>
    <mergeCell ref="C5:E5"/>
    <mergeCell ref="C6:E6"/>
    <mergeCell ref="A37:B37"/>
    <mergeCell ref="A102:B102"/>
    <mergeCell ref="A126:B126"/>
    <mergeCell ref="A138:B138"/>
    <mergeCell ref="A216:B216"/>
    <mergeCell ref="A209:B209"/>
  </mergeCells>
  <phoneticPr fontId="29" type="noConversion"/>
  <conditionalFormatting sqref="B3">
    <cfRule type="duplicateValues" dxfId="12" priority="1"/>
  </conditionalFormatting>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1" manualBreakCount="1">
    <brk id="6"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249977111117893"/>
  </sheetPr>
  <dimension ref="A1:F370"/>
  <sheetViews>
    <sheetView topLeftCell="A364" zoomScaleNormal="100" workbookViewId="0">
      <selection activeCell="E376" sqref="E376"/>
    </sheetView>
  </sheetViews>
  <sheetFormatPr defaultColWidth="9.140625" defaultRowHeight="14.1"/>
  <cols>
    <col min="1" max="1" width="9.85546875" style="23" customWidth="1"/>
    <col min="2" max="2" width="71.5703125" style="9" customWidth="1"/>
    <col min="3" max="4" width="11.85546875" style="29" customWidth="1"/>
    <col min="5" max="5" width="40.85546875" style="9" customWidth="1"/>
    <col min="6" max="6" width="11" style="252" customWidth="1"/>
    <col min="7" max="16384" width="9.140625" style="9"/>
  </cols>
  <sheetData>
    <row r="1" spans="1:6" s="81" customFormat="1" ht="14.45">
      <c r="A1" s="147" t="s">
        <v>21</v>
      </c>
      <c r="B1" s="147" t="s">
        <v>22</v>
      </c>
      <c r="C1" s="497" t="s">
        <v>23</v>
      </c>
      <c r="D1" s="508"/>
      <c r="E1" s="509"/>
    </row>
    <row r="2" spans="1:6" customFormat="1" ht="40.700000000000003" customHeight="1">
      <c r="A2" s="79" t="s">
        <v>24</v>
      </c>
      <c r="B2" s="173" t="s">
        <v>25</v>
      </c>
      <c r="C2" s="463" t="s">
        <v>26</v>
      </c>
      <c r="D2" s="463"/>
      <c r="E2" s="463"/>
    </row>
    <row r="3" spans="1:6" customFormat="1" ht="38.1">
      <c r="A3" s="79" t="s">
        <v>27</v>
      </c>
      <c r="B3" s="179" t="s">
        <v>517</v>
      </c>
      <c r="C3" s="463" t="s">
        <v>29</v>
      </c>
      <c r="D3" s="463"/>
      <c r="E3" s="463"/>
    </row>
    <row r="4" spans="1:6" customFormat="1" ht="58.35" customHeight="1">
      <c r="A4" s="79" t="s">
        <v>30</v>
      </c>
      <c r="B4" s="173" t="s">
        <v>518</v>
      </c>
      <c r="C4" s="463" t="s">
        <v>32</v>
      </c>
      <c r="D4" s="463"/>
      <c r="E4" s="463"/>
    </row>
    <row r="5" spans="1:6" customFormat="1" ht="81.95" customHeight="1">
      <c r="A5" s="79" t="s">
        <v>33</v>
      </c>
      <c r="B5" s="173" t="s">
        <v>34</v>
      </c>
      <c r="C5" s="463" t="s">
        <v>35</v>
      </c>
      <c r="D5" s="463"/>
      <c r="E5" s="463"/>
    </row>
    <row r="6" spans="1:6" customFormat="1" ht="14.45">
      <c r="A6" s="85" t="s">
        <v>36</v>
      </c>
      <c r="B6" s="188" t="s">
        <v>519</v>
      </c>
      <c r="C6" s="502" t="s">
        <v>38</v>
      </c>
      <c r="D6" s="502"/>
      <c r="E6" s="502"/>
    </row>
    <row r="7" spans="1:6" ht="15.6">
      <c r="A7" s="499" t="s">
        <v>7</v>
      </c>
      <c r="B7" s="499"/>
      <c r="C7" s="499"/>
      <c r="D7" s="499"/>
      <c r="E7" s="499"/>
    </row>
    <row r="8" spans="1:6" s="29" customFormat="1" ht="27.95">
      <c r="A8" s="41" t="s">
        <v>44</v>
      </c>
      <c r="B8" s="41" t="s">
        <v>521</v>
      </c>
      <c r="C8" s="41" t="s">
        <v>46</v>
      </c>
      <c r="D8" s="41" t="s">
        <v>47</v>
      </c>
      <c r="E8" s="41" t="s">
        <v>48</v>
      </c>
      <c r="F8" s="258"/>
    </row>
    <row r="9" spans="1:6">
      <c r="A9" s="142" t="s">
        <v>522</v>
      </c>
      <c r="B9" s="143"/>
      <c r="C9" s="143"/>
      <c r="D9" s="143"/>
      <c r="E9" s="144"/>
    </row>
    <row r="10" spans="1:6" ht="37.5">
      <c r="A10" s="15" t="s">
        <v>942</v>
      </c>
      <c r="B10" s="35" t="s">
        <v>943</v>
      </c>
      <c r="C10" s="83" t="s">
        <v>52</v>
      </c>
      <c r="D10" s="83" t="s">
        <v>24</v>
      </c>
      <c r="E10" s="146"/>
    </row>
    <row r="11" spans="1:6" ht="24.95">
      <c r="A11" s="15" t="s">
        <v>944</v>
      </c>
      <c r="B11" s="48" t="s">
        <v>723</v>
      </c>
      <c r="C11" s="83" t="s">
        <v>52</v>
      </c>
      <c r="D11" s="83" t="s">
        <v>24</v>
      </c>
      <c r="E11" s="91"/>
    </row>
    <row r="12" spans="1:6" ht="24.95">
      <c r="A12" s="15" t="s">
        <v>945</v>
      </c>
      <c r="B12" s="48" t="s">
        <v>946</v>
      </c>
      <c r="C12" s="83" t="s">
        <v>129</v>
      </c>
      <c r="D12" s="83" t="s">
        <v>24</v>
      </c>
      <c r="E12" s="91"/>
    </row>
    <row r="13" spans="1:6">
      <c r="A13" s="507" t="s">
        <v>947</v>
      </c>
      <c r="B13" s="507"/>
      <c r="C13" s="83"/>
      <c r="D13" s="83"/>
      <c r="E13" s="87"/>
    </row>
    <row r="14" spans="1:6">
      <c r="A14" s="15" t="str">
        <f t="shared" ref="A14:A55" ca="1" si="0">IF(ISNUMBER(VALUE(RIGHT(INDIRECT(ADDRESS(ROW()-1,COLUMN())),1))),("REC."&amp;RIGHT(INDIRECT(ADDRESS(ROW()-1,COLUMN())),LEN(INDIRECT(ADDRESS(ROW()-1,COLUMN())))-FIND(".",INDIRECT(ADDRESS(ROW()-1,COLUMN()))))+1),("REC."&amp;RIGHT(INDIRECT(ADDRESS(ROW()-2,COLUMN())),LEN(INDIRECT(ADDRESS(ROW()-2,COLUMN())))-FIND(".",INDIRECT(ADDRESS(ROW()-2,COLUMN()))))+1))</f>
        <v>REC.4</v>
      </c>
      <c r="B14" s="178" t="s">
        <v>948</v>
      </c>
      <c r="C14" s="83" t="s">
        <v>52</v>
      </c>
      <c r="D14" s="83" t="s">
        <v>24</v>
      </c>
      <c r="E14" s="87"/>
    </row>
    <row r="15" spans="1:6">
      <c r="A15" s="15" t="str">
        <f t="shared" ca="1" si="0"/>
        <v>REC.5</v>
      </c>
      <c r="B15" s="198" t="s">
        <v>231</v>
      </c>
      <c r="C15" s="83" t="s">
        <v>52</v>
      </c>
      <c r="D15" s="83" t="s">
        <v>24</v>
      </c>
      <c r="E15" s="87"/>
    </row>
    <row r="16" spans="1:6">
      <c r="A16" s="15" t="str">
        <f t="shared" ca="1" si="0"/>
        <v>REC.6</v>
      </c>
      <c r="B16" s="223" t="s">
        <v>949</v>
      </c>
      <c r="C16" s="83" t="s">
        <v>52</v>
      </c>
      <c r="D16" s="83" t="s">
        <v>24</v>
      </c>
      <c r="E16" s="87"/>
    </row>
    <row r="17" spans="1:5">
      <c r="A17" s="15" t="str">
        <f t="shared" ca="1" si="0"/>
        <v>REC.7</v>
      </c>
      <c r="B17" s="198" t="s">
        <v>950</v>
      </c>
      <c r="C17" s="83" t="s">
        <v>52</v>
      </c>
      <c r="D17" s="83" t="s">
        <v>24</v>
      </c>
      <c r="E17" s="87"/>
    </row>
    <row r="18" spans="1:5">
      <c r="A18" s="15" t="str">
        <f t="shared" ca="1" si="0"/>
        <v>REC.8</v>
      </c>
      <c r="B18" s="198" t="s">
        <v>951</v>
      </c>
      <c r="C18" s="83" t="s">
        <v>52</v>
      </c>
      <c r="D18" s="83" t="s">
        <v>24</v>
      </c>
      <c r="E18" s="87"/>
    </row>
    <row r="19" spans="1:5">
      <c r="A19" s="15" t="str">
        <f t="shared" ca="1" si="0"/>
        <v>REC.9</v>
      </c>
      <c r="B19" s="178" t="s">
        <v>952</v>
      </c>
      <c r="C19" s="83" t="s">
        <v>52</v>
      </c>
      <c r="D19" s="83" t="s">
        <v>24</v>
      </c>
      <c r="E19" s="87"/>
    </row>
    <row r="20" spans="1:5">
      <c r="A20" s="15" t="str">
        <f t="shared" ca="1" si="0"/>
        <v>REC.10</v>
      </c>
      <c r="B20" s="198" t="s">
        <v>953</v>
      </c>
      <c r="C20" s="83" t="s">
        <v>52</v>
      </c>
      <c r="D20" s="83" t="s">
        <v>24</v>
      </c>
      <c r="E20" s="87"/>
    </row>
    <row r="21" spans="1:5">
      <c r="A21" s="15" t="str">
        <f t="shared" ca="1" si="0"/>
        <v>REC.11</v>
      </c>
      <c r="B21" s="198" t="s">
        <v>954</v>
      </c>
      <c r="C21" s="83" t="s">
        <v>52</v>
      </c>
      <c r="D21" s="83" t="s">
        <v>24</v>
      </c>
      <c r="E21" s="87"/>
    </row>
    <row r="22" spans="1:5">
      <c r="A22" s="15" t="str">
        <f t="shared" ca="1" si="0"/>
        <v>REC.12</v>
      </c>
      <c r="B22" s="198" t="s">
        <v>955</v>
      </c>
      <c r="C22" s="83" t="s">
        <v>52</v>
      </c>
      <c r="D22" s="83" t="s">
        <v>24</v>
      </c>
      <c r="E22" s="87"/>
    </row>
    <row r="23" spans="1:5">
      <c r="A23" s="15" t="str">
        <f t="shared" ca="1" si="0"/>
        <v>REC.13</v>
      </c>
      <c r="B23" s="198" t="s">
        <v>956</v>
      </c>
      <c r="C23" s="83" t="s">
        <v>52</v>
      </c>
      <c r="D23" s="83" t="s">
        <v>24</v>
      </c>
      <c r="E23" s="87"/>
    </row>
    <row r="24" spans="1:5">
      <c r="A24" s="15" t="str">
        <f t="shared" ca="1" si="0"/>
        <v>REC.14</v>
      </c>
      <c r="B24" s="198" t="s">
        <v>957</v>
      </c>
      <c r="C24" s="83" t="s">
        <v>52</v>
      </c>
      <c r="D24" s="83" t="s">
        <v>24</v>
      </c>
      <c r="E24" s="87"/>
    </row>
    <row r="25" spans="1:5">
      <c r="A25" s="15" t="str">
        <f t="shared" ca="1" si="0"/>
        <v>REC.15</v>
      </c>
      <c r="B25" s="198" t="s">
        <v>958</v>
      </c>
      <c r="C25" s="83" t="s">
        <v>52</v>
      </c>
      <c r="D25" s="83" t="s">
        <v>24</v>
      </c>
      <c r="E25" s="87"/>
    </row>
    <row r="26" spans="1:5">
      <c r="A26" s="15" t="str">
        <f t="shared" ca="1" si="0"/>
        <v>REC.16</v>
      </c>
      <c r="B26" s="198" t="s">
        <v>959</v>
      </c>
      <c r="C26" s="83" t="s">
        <v>52</v>
      </c>
      <c r="D26" s="83" t="s">
        <v>24</v>
      </c>
      <c r="E26" s="87"/>
    </row>
    <row r="27" spans="1:5">
      <c r="A27" s="15" t="str">
        <f t="shared" ca="1" si="0"/>
        <v>REC.17</v>
      </c>
      <c r="B27" s="178" t="s">
        <v>960</v>
      </c>
      <c r="C27" s="83" t="s">
        <v>52</v>
      </c>
      <c r="D27" s="83" t="s">
        <v>24</v>
      </c>
      <c r="E27" s="87"/>
    </row>
    <row r="28" spans="1:5">
      <c r="A28" s="15" t="str">
        <f t="shared" ca="1" si="0"/>
        <v>REC.18</v>
      </c>
      <c r="B28" s="178" t="s">
        <v>961</v>
      </c>
      <c r="C28" s="83" t="s">
        <v>52</v>
      </c>
      <c r="D28" s="83" t="s">
        <v>24</v>
      </c>
      <c r="E28" s="87"/>
    </row>
    <row r="29" spans="1:5">
      <c r="A29" s="15" t="str">
        <f t="shared" ca="1" si="0"/>
        <v>REC.19</v>
      </c>
      <c r="B29" s="178" t="s">
        <v>962</v>
      </c>
      <c r="C29" s="83" t="s">
        <v>52</v>
      </c>
      <c r="D29" s="83" t="s">
        <v>24</v>
      </c>
      <c r="E29" s="87"/>
    </row>
    <row r="30" spans="1:5">
      <c r="A30" s="15" t="str">
        <f t="shared" ca="1" si="0"/>
        <v>REC.20</v>
      </c>
      <c r="B30" s="178" t="s">
        <v>963</v>
      </c>
      <c r="C30" s="83" t="s">
        <v>52</v>
      </c>
      <c r="D30" s="83" t="s">
        <v>24</v>
      </c>
      <c r="E30" s="53"/>
    </row>
    <row r="31" spans="1:5">
      <c r="A31" s="15" t="str">
        <f t="shared" ca="1" si="0"/>
        <v>REC.21</v>
      </c>
      <c r="B31" s="198" t="s">
        <v>964</v>
      </c>
      <c r="C31" s="83" t="s">
        <v>52</v>
      </c>
      <c r="D31" s="83" t="s">
        <v>24</v>
      </c>
      <c r="E31" s="87" t="s">
        <v>881</v>
      </c>
    </row>
    <row r="32" spans="1:5">
      <c r="A32" s="15" t="str">
        <f t="shared" ca="1" si="0"/>
        <v>REC.22</v>
      </c>
      <c r="B32" s="178" t="s">
        <v>965</v>
      </c>
      <c r="C32" s="83" t="s">
        <v>52</v>
      </c>
      <c r="D32" s="83" t="s">
        <v>24</v>
      </c>
      <c r="E32" s="87"/>
    </row>
    <row r="33" spans="1:6">
      <c r="A33" s="15" t="str">
        <f t="shared" ca="1" si="0"/>
        <v>REC.23</v>
      </c>
      <c r="B33" s="178" t="s">
        <v>966</v>
      </c>
      <c r="C33" s="83" t="s">
        <v>52</v>
      </c>
      <c r="D33" s="83" t="s">
        <v>24</v>
      </c>
      <c r="E33" s="87"/>
    </row>
    <row r="34" spans="1:6">
      <c r="A34" s="15" t="str">
        <f t="shared" ca="1" si="0"/>
        <v>REC.24</v>
      </c>
      <c r="B34" s="198" t="s">
        <v>967</v>
      </c>
      <c r="C34" s="83" t="s">
        <v>52</v>
      </c>
      <c r="D34" s="83" t="s">
        <v>24</v>
      </c>
      <c r="E34" s="87"/>
    </row>
    <row r="35" spans="1:6" ht="37.5">
      <c r="A35" s="15" t="str">
        <f t="shared" ca="1" si="0"/>
        <v>REC.25</v>
      </c>
      <c r="B35" s="198" t="s">
        <v>968</v>
      </c>
      <c r="C35" s="83" t="s">
        <v>52</v>
      </c>
      <c r="D35" s="83" t="s">
        <v>24</v>
      </c>
      <c r="E35" s="87" t="s">
        <v>969</v>
      </c>
    </row>
    <row r="36" spans="1:6">
      <c r="A36" s="15" t="str">
        <f t="shared" ca="1" si="0"/>
        <v>REC.26</v>
      </c>
      <c r="B36" s="198" t="s">
        <v>970</v>
      </c>
      <c r="C36" s="83" t="s">
        <v>52</v>
      </c>
      <c r="D36" s="83" t="s">
        <v>24</v>
      </c>
      <c r="E36" s="87"/>
    </row>
    <row r="37" spans="1:6">
      <c r="A37" s="15" t="str">
        <f t="shared" ca="1" si="0"/>
        <v>REC.27</v>
      </c>
      <c r="B37" s="198" t="s">
        <v>971</v>
      </c>
      <c r="C37" s="83" t="s">
        <v>52</v>
      </c>
      <c r="D37" s="83" t="s">
        <v>24</v>
      </c>
      <c r="E37" s="87"/>
      <c r="F37" s="9"/>
    </row>
    <row r="38" spans="1:6">
      <c r="A38" s="15" t="str">
        <f t="shared" ca="1" si="0"/>
        <v>REC.28</v>
      </c>
      <c r="B38" s="178" t="s">
        <v>972</v>
      </c>
      <c r="C38" s="83" t="s">
        <v>52</v>
      </c>
      <c r="D38" s="83" t="s">
        <v>24</v>
      </c>
      <c r="E38" s="87"/>
      <c r="F38" s="9"/>
    </row>
    <row r="39" spans="1:6">
      <c r="A39" s="15" t="str">
        <f t="shared" ca="1" si="0"/>
        <v>REC.29</v>
      </c>
      <c r="B39" s="178" t="s">
        <v>973</v>
      </c>
      <c r="C39" s="83" t="s">
        <v>52</v>
      </c>
      <c r="D39" s="83" t="s">
        <v>24</v>
      </c>
      <c r="E39" s="87"/>
    </row>
    <row r="40" spans="1:6">
      <c r="A40" s="15" t="str">
        <f t="shared" ca="1" si="0"/>
        <v>REC.30</v>
      </c>
      <c r="B40" s="178" t="s">
        <v>974</v>
      </c>
      <c r="C40" s="83" t="s">
        <v>52</v>
      </c>
      <c r="D40" s="83" t="s">
        <v>24</v>
      </c>
      <c r="E40" s="87"/>
    </row>
    <row r="41" spans="1:6">
      <c r="A41" s="15" t="str">
        <f t="shared" ca="1" si="0"/>
        <v>REC.31</v>
      </c>
      <c r="B41" s="178" t="s">
        <v>975</v>
      </c>
      <c r="C41" s="83" t="s">
        <v>52</v>
      </c>
      <c r="D41" s="83" t="s">
        <v>24</v>
      </c>
      <c r="E41" s="87" t="s">
        <v>881</v>
      </c>
    </row>
    <row r="42" spans="1:6">
      <c r="A42" s="15" t="str">
        <f t="shared" ca="1" si="0"/>
        <v>REC.32</v>
      </c>
      <c r="B42" s="178" t="s">
        <v>976</v>
      </c>
      <c r="C42" s="83" t="s">
        <v>52</v>
      </c>
      <c r="D42" s="83" t="s">
        <v>24</v>
      </c>
      <c r="E42" s="87" t="s">
        <v>881</v>
      </c>
    </row>
    <row r="43" spans="1:6">
      <c r="A43" s="15" t="str">
        <f t="shared" ca="1" si="0"/>
        <v>REC.33</v>
      </c>
      <c r="B43" s="178" t="s">
        <v>977</v>
      </c>
      <c r="C43" s="83" t="s">
        <v>52</v>
      </c>
      <c r="D43" s="83" t="s">
        <v>24</v>
      </c>
      <c r="E43" s="87" t="s">
        <v>881</v>
      </c>
    </row>
    <row r="44" spans="1:6" ht="41.25" customHeight="1">
      <c r="A44" s="15" t="str">
        <f t="shared" ca="1" si="0"/>
        <v>REC.34</v>
      </c>
      <c r="B44" s="16" t="s">
        <v>978</v>
      </c>
      <c r="C44" s="83" t="s">
        <v>52</v>
      </c>
      <c r="D44" s="83" t="s">
        <v>24</v>
      </c>
      <c r="E44" s="87" t="s">
        <v>979</v>
      </c>
    </row>
    <row r="45" spans="1:6">
      <c r="A45" s="15" t="str">
        <f t="shared" ca="1" si="0"/>
        <v>REC.35</v>
      </c>
      <c r="B45" s="16" t="s">
        <v>980</v>
      </c>
      <c r="C45" s="83" t="s">
        <v>52</v>
      </c>
      <c r="D45" s="83" t="s">
        <v>24</v>
      </c>
      <c r="E45" s="87"/>
    </row>
    <row r="46" spans="1:6" ht="24.95">
      <c r="A46" s="15" t="str">
        <f t="shared" ca="1" si="0"/>
        <v>REC.36</v>
      </c>
      <c r="B46" s="16" t="s">
        <v>981</v>
      </c>
      <c r="C46" s="83" t="s">
        <v>52</v>
      </c>
      <c r="D46" s="83" t="s">
        <v>24</v>
      </c>
      <c r="E46" s="87" t="s">
        <v>982</v>
      </c>
    </row>
    <row r="47" spans="1:6">
      <c r="A47" s="15" t="str">
        <f t="shared" ca="1" si="0"/>
        <v>REC.37</v>
      </c>
      <c r="B47" s="16" t="s">
        <v>983</v>
      </c>
      <c r="C47" s="83" t="s">
        <v>52</v>
      </c>
      <c r="D47" s="83" t="s">
        <v>24</v>
      </c>
      <c r="E47" s="87"/>
    </row>
    <row r="48" spans="1:6" ht="24.95">
      <c r="A48" s="15" t="str">
        <f t="shared" ca="1" si="0"/>
        <v>REC.38</v>
      </c>
      <c r="B48" s="76" t="s">
        <v>984</v>
      </c>
      <c r="C48" s="83" t="s">
        <v>52</v>
      </c>
      <c r="D48" s="83" t="s">
        <v>24</v>
      </c>
      <c r="E48" s="100"/>
      <c r="F48" s="259"/>
    </row>
    <row r="49" spans="1:6" ht="24.95">
      <c r="A49" s="15" t="str">
        <f t="shared" ca="1" si="0"/>
        <v>REC.39</v>
      </c>
      <c r="B49" s="18" t="s">
        <v>985</v>
      </c>
      <c r="C49" s="83" t="s">
        <v>52</v>
      </c>
      <c r="D49" s="83" t="s">
        <v>24</v>
      </c>
      <c r="E49" s="53"/>
    </row>
    <row r="50" spans="1:6" ht="24.95">
      <c r="A50" s="15" t="str">
        <f t="shared" ca="1" si="0"/>
        <v>REC.40</v>
      </c>
      <c r="B50" s="76" t="s">
        <v>986</v>
      </c>
      <c r="C50" s="83" t="s">
        <v>52</v>
      </c>
      <c r="D50" s="83" t="s">
        <v>24</v>
      </c>
      <c r="E50" s="53"/>
    </row>
    <row r="51" spans="1:6" ht="50.1">
      <c r="A51" s="15" t="str">
        <f t="shared" ca="1" si="0"/>
        <v>REC.41</v>
      </c>
      <c r="B51" s="76" t="s">
        <v>987</v>
      </c>
      <c r="C51" s="83" t="s">
        <v>129</v>
      </c>
      <c r="D51" s="83" t="s">
        <v>24</v>
      </c>
      <c r="E51" s="53" t="s">
        <v>988</v>
      </c>
    </row>
    <row r="52" spans="1:6" ht="37.5">
      <c r="A52" s="15" t="str">
        <f t="shared" ca="1" si="0"/>
        <v>REC.42</v>
      </c>
      <c r="B52" s="16" t="s">
        <v>989</v>
      </c>
      <c r="C52" s="83" t="s">
        <v>52</v>
      </c>
      <c r="D52" s="83" t="s">
        <v>24</v>
      </c>
      <c r="E52" s="100"/>
    </row>
    <row r="53" spans="1:6" ht="37.5">
      <c r="A53" s="15" t="str">
        <f ca="1">IF(ISNUMBER(VALUE(RIGHT(INDIRECT(ADDRESS(ROW()-1,COLUMN())),1))),("HRE."&amp;RIGHT(INDIRECT(ADDRESS(ROW()-1,COLUMN())),LEN(INDIRECT(ADDRESS(ROW()-1,COLUMN())))-FIND(".",INDIRECT(ADDRESS(ROW()-1,COLUMN()))))+1),("HRE."&amp;RIGHT(INDIRECT(ADDRESS(ROW()-2,COLUMN())),LEN(INDIRECT(ADDRESS(ROW()-2,COLUMN())))-FIND(".",INDIRECT(ADDRESS(ROW()-2,COLUMN()))))+1))</f>
        <v>HRE.43</v>
      </c>
      <c r="B53" s="59" t="s">
        <v>990</v>
      </c>
      <c r="C53" s="89" t="s">
        <v>52</v>
      </c>
      <c r="D53" s="89" t="s">
        <v>24</v>
      </c>
      <c r="E53" s="100" t="s">
        <v>991</v>
      </c>
      <c r="F53" s="9"/>
    </row>
    <row r="54" spans="1:6" ht="24.95">
      <c r="A54" s="15" t="str">
        <f t="shared" ca="1" si="0"/>
        <v>REC.44</v>
      </c>
      <c r="B54" s="18" t="s">
        <v>992</v>
      </c>
      <c r="C54" s="83" t="s">
        <v>52</v>
      </c>
      <c r="D54" s="83" t="s">
        <v>24</v>
      </c>
      <c r="E54" s="87"/>
    </row>
    <row r="55" spans="1:6" ht="24.95">
      <c r="A55" s="15" t="str">
        <f t="shared" ca="1" si="0"/>
        <v>REC.45</v>
      </c>
      <c r="B55" s="18" t="s">
        <v>993</v>
      </c>
      <c r="C55" s="83" t="s">
        <v>52</v>
      </c>
      <c r="D55" s="83" t="s">
        <v>24</v>
      </c>
      <c r="E55" s="87"/>
    </row>
    <row r="56" spans="1:6" ht="16.5" customHeight="1">
      <c r="A56" s="15" t="str">
        <f t="shared" ref="A56:A194" ca="1" si="1">IF(ISNUMBER(VALUE(RIGHT(INDIRECT(ADDRESS(ROW()-1,COLUMN())),1))),("REC."&amp;RIGHT(INDIRECT(ADDRESS(ROW()-1,COLUMN())),LEN(INDIRECT(ADDRESS(ROW()-1,COLUMN())))-FIND(".",INDIRECT(ADDRESS(ROW()-1,COLUMN()))))+1),("REC."&amp;RIGHT(INDIRECT(ADDRESS(ROW()-2,COLUMN())),LEN(INDIRECT(ADDRESS(ROW()-2,COLUMN())))-FIND(".",INDIRECT(ADDRESS(ROW()-2,COLUMN()))))+1))</f>
        <v>REC.46</v>
      </c>
      <c r="B56" s="18" t="s">
        <v>994</v>
      </c>
      <c r="C56" s="83" t="s">
        <v>52</v>
      </c>
      <c r="D56" s="83" t="s">
        <v>24</v>
      </c>
      <c r="E56" s="114"/>
    </row>
    <row r="57" spans="1:6" ht="24.95">
      <c r="A57" s="15" t="str">
        <f t="shared" ca="1" si="1"/>
        <v>REC.47</v>
      </c>
      <c r="B57" s="18" t="s">
        <v>995</v>
      </c>
      <c r="C57" s="83" t="s">
        <v>52</v>
      </c>
      <c r="D57" s="83" t="s">
        <v>24</v>
      </c>
      <c r="E57" s="114"/>
    </row>
    <row r="58" spans="1:6" ht="27.6" customHeight="1">
      <c r="A58" s="498" t="s">
        <v>996</v>
      </c>
      <c r="B58" s="498"/>
      <c r="C58" s="283"/>
      <c r="D58" s="283"/>
      <c r="E58" s="283"/>
    </row>
    <row r="59" spans="1:6">
      <c r="A59" s="15" t="str">
        <f t="shared" ref="A59:A81" ca="1" si="2">IF(ISNUMBER(VALUE(RIGHT(INDIRECT(ADDRESS(ROW()-1,COLUMN())),1))),("REC."&amp;RIGHT(INDIRECT(ADDRESS(ROW()-1,COLUMN())),LEN(INDIRECT(ADDRESS(ROW()-1,COLUMN())))-FIND(".",INDIRECT(ADDRESS(ROW()-1,COLUMN()))))+1),("REC."&amp;RIGHT(INDIRECT(ADDRESS(ROW()-2,COLUMN())),LEN(INDIRECT(ADDRESS(ROW()-2,COLUMN())))-FIND(".",INDIRECT(ADDRESS(ROW()-2,COLUMN()))))+1))</f>
        <v>REC.48</v>
      </c>
      <c r="B59" s="178" t="s">
        <v>997</v>
      </c>
      <c r="C59" s="83" t="s">
        <v>52</v>
      </c>
      <c r="D59" s="83" t="s">
        <v>24</v>
      </c>
      <c r="E59" s="87"/>
    </row>
    <row r="60" spans="1:6">
      <c r="A60" s="15" t="str">
        <f t="shared" ca="1" si="2"/>
        <v>REC.49</v>
      </c>
      <c r="B60" s="178" t="s">
        <v>998</v>
      </c>
      <c r="C60" s="83" t="s">
        <v>52</v>
      </c>
      <c r="D60" s="83" t="s">
        <v>24</v>
      </c>
      <c r="E60" s="87"/>
    </row>
    <row r="61" spans="1:6">
      <c r="A61" s="15" t="str">
        <f t="shared" ca="1" si="2"/>
        <v>REC.50</v>
      </c>
      <c r="B61" s="178" t="s">
        <v>999</v>
      </c>
      <c r="C61" s="83" t="s">
        <v>52</v>
      </c>
      <c r="D61" s="83" t="s">
        <v>24</v>
      </c>
      <c r="E61" s="87"/>
    </row>
    <row r="62" spans="1:6">
      <c r="A62" s="15" t="str">
        <f t="shared" ca="1" si="2"/>
        <v>REC.51</v>
      </c>
      <c r="B62" s="178" t="s">
        <v>1000</v>
      </c>
      <c r="C62" s="83" t="s">
        <v>52</v>
      </c>
      <c r="D62" s="83" t="s">
        <v>24</v>
      </c>
      <c r="E62" s="87"/>
    </row>
    <row r="63" spans="1:6">
      <c r="A63" s="15" t="str">
        <f t="shared" ca="1" si="2"/>
        <v>REC.52</v>
      </c>
      <c r="B63" s="178" t="s">
        <v>1001</v>
      </c>
      <c r="C63" s="83" t="s">
        <v>52</v>
      </c>
      <c r="D63" s="83" t="s">
        <v>24</v>
      </c>
      <c r="E63" s="87"/>
    </row>
    <row r="64" spans="1:6">
      <c r="A64" s="15" t="str">
        <f t="shared" ca="1" si="2"/>
        <v>REC.53</v>
      </c>
      <c r="B64" s="178" t="s">
        <v>1002</v>
      </c>
      <c r="C64" s="83" t="s">
        <v>52</v>
      </c>
      <c r="D64" s="83" t="s">
        <v>24</v>
      </c>
      <c r="E64" s="87"/>
    </row>
    <row r="65" spans="1:5">
      <c r="A65" s="15" t="str">
        <f t="shared" ca="1" si="2"/>
        <v>REC.54</v>
      </c>
      <c r="B65" s="178" t="s">
        <v>229</v>
      </c>
      <c r="C65" s="83" t="s">
        <v>52</v>
      </c>
      <c r="D65" s="83" t="s">
        <v>24</v>
      </c>
      <c r="E65" s="87"/>
    </row>
    <row r="66" spans="1:5">
      <c r="A66" s="15" t="str">
        <f t="shared" ca="1" si="2"/>
        <v>REC.55</v>
      </c>
      <c r="B66" s="178" t="s">
        <v>1003</v>
      </c>
      <c r="C66" s="83" t="s">
        <v>52</v>
      </c>
      <c r="D66" s="83" t="s">
        <v>24</v>
      </c>
      <c r="E66" s="87"/>
    </row>
    <row r="67" spans="1:5">
      <c r="A67" s="15" t="str">
        <f t="shared" ca="1" si="2"/>
        <v>REC.56</v>
      </c>
      <c r="B67" s="178" t="s">
        <v>1004</v>
      </c>
      <c r="C67" s="83" t="s">
        <v>52</v>
      </c>
      <c r="D67" s="83" t="s">
        <v>24</v>
      </c>
      <c r="E67" s="87"/>
    </row>
    <row r="68" spans="1:5">
      <c r="A68" s="15" t="str">
        <f t="shared" ca="1" si="2"/>
        <v>REC.57</v>
      </c>
      <c r="B68" s="178" t="s">
        <v>621</v>
      </c>
      <c r="C68" s="83" t="s">
        <v>52</v>
      </c>
      <c r="D68" s="83" t="s">
        <v>24</v>
      </c>
      <c r="E68" s="87" t="s">
        <v>1005</v>
      </c>
    </row>
    <row r="69" spans="1:5" ht="24.95">
      <c r="A69" s="15" t="str">
        <f t="shared" ca="1" si="2"/>
        <v>REC.58</v>
      </c>
      <c r="B69" s="76" t="s">
        <v>1006</v>
      </c>
      <c r="C69" s="83" t="s">
        <v>52</v>
      </c>
      <c r="D69" s="83" t="s">
        <v>24</v>
      </c>
      <c r="E69" s="87"/>
    </row>
    <row r="70" spans="1:5" ht="24.95">
      <c r="A70" s="15" t="str">
        <f t="shared" ca="1" si="2"/>
        <v>REC.59</v>
      </c>
      <c r="B70" s="76" t="s">
        <v>1007</v>
      </c>
      <c r="C70" s="83" t="s">
        <v>52</v>
      </c>
      <c r="D70" s="83" t="s">
        <v>24</v>
      </c>
      <c r="E70" s="87"/>
    </row>
    <row r="71" spans="1:5">
      <c r="A71" s="15" t="str">
        <f t="shared" ca="1" si="2"/>
        <v>REC.60</v>
      </c>
      <c r="B71" s="76" t="s">
        <v>1008</v>
      </c>
      <c r="C71" s="83" t="s">
        <v>52</v>
      </c>
      <c r="D71" s="83" t="s">
        <v>24</v>
      </c>
      <c r="E71" s="87"/>
    </row>
    <row r="72" spans="1:5" ht="15" customHeight="1">
      <c r="A72" s="15" t="str">
        <f t="shared" ca="1" si="2"/>
        <v>REC.61</v>
      </c>
      <c r="B72" s="18" t="s">
        <v>1009</v>
      </c>
      <c r="C72" s="83" t="s">
        <v>52</v>
      </c>
      <c r="D72" s="83" t="s">
        <v>24</v>
      </c>
      <c r="E72" s="87"/>
    </row>
    <row r="73" spans="1:5" ht="37.5">
      <c r="A73" s="15" t="str">
        <f t="shared" ca="1" si="2"/>
        <v>REC.62</v>
      </c>
      <c r="B73" s="76" t="s">
        <v>1010</v>
      </c>
      <c r="C73" s="83" t="s">
        <v>52</v>
      </c>
      <c r="D73" s="83" t="s">
        <v>24</v>
      </c>
      <c r="E73" s="87"/>
    </row>
    <row r="74" spans="1:5" ht="24.95">
      <c r="A74" s="15" t="str">
        <f t="shared" ca="1" si="2"/>
        <v>REC.63</v>
      </c>
      <c r="B74" s="18" t="s">
        <v>1011</v>
      </c>
      <c r="C74" s="83" t="s">
        <v>52</v>
      </c>
      <c r="D74" s="83" t="s">
        <v>24</v>
      </c>
      <c r="E74" s="87"/>
    </row>
    <row r="75" spans="1:5" ht="24.95">
      <c r="A75" s="15" t="str">
        <f t="shared" ca="1" si="2"/>
        <v>REC.64</v>
      </c>
      <c r="B75" s="76" t="s">
        <v>1012</v>
      </c>
      <c r="C75" s="83" t="s">
        <v>52</v>
      </c>
      <c r="D75" s="83" t="s">
        <v>24</v>
      </c>
      <c r="E75" s="87"/>
    </row>
    <row r="76" spans="1:5" ht="37.5">
      <c r="A76" s="15" t="str">
        <f t="shared" ca="1" si="2"/>
        <v>REC.65</v>
      </c>
      <c r="B76" s="76" t="s">
        <v>1013</v>
      </c>
      <c r="C76" s="83" t="s">
        <v>52</v>
      </c>
      <c r="D76" s="83" t="s">
        <v>24</v>
      </c>
      <c r="E76" s="87"/>
    </row>
    <row r="77" spans="1:5">
      <c r="A77" s="15" t="str">
        <f t="shared" ca="1" si="2"/>
        <v>REC.66</v>
      </c>
      <c r="B77" s="76" t="s">
        <v>1014</v>
      </c>
      <c r="C77" s="83" t="s">
        <v>52</v>
      </c>
      <c r="D77" s="83" t="s">
        <v>24</v>
      </c>
      <c r="E77" s="87"/>
    </row>
    <row r="78" spans="1:5" ht="37.5">
      <c r="A78" s="15" t="str">
        <f t="shared" ca="1" si="2"/>
        <v>REC.67</v>
      </c>
      <c r="B78" s="76" t="s">
        <v>1015</v>
      </c>
      <c r="C78" s="83" t="s">
        <v>52</v>
      </c>
      <c r="D78" s="83" t="s">
        <v>24</v>
      </c>
      <c r="E78" s="87"/>
    </row>
    <row r="79" spans="1:5" ht="24.95">
      <c r="A79" s="15" t="str">
        <f t="shared" ca="1" si="2"/>
        <v>REC.68</v>
      </c>
      <c r="B79" s="76" t="s">
        <v>1016</v>
      </c>
      <c r="C79" s="83" t="s">
        <v>52</v>
      </c>
      <c r="D79" s="83" t="s">
        <v>24</v>
      </c>
      <c r="E79" s="87"/>
    </row>
    <row r="80" spans="1:5" ht="24.95">
      <c r="A80" s="15" t="str">
        <f t="shared" ca="1" si="2"/>
        <v>REC.69</v>
      </c>
      <c r="B80" s="76" t="s">
        <v>1017</v>
      </c>
      <c r="C80" s="83" t="s">
        <v>52</v>
      </c>
      <c r="D80" s="83" t="s">
        <v>24</v>
      </c>
      <c r="E80" s="87"/>
    </row>
    <row r="81" spans="1:5" ht="24.95">
      <c r="A81" s="15" t="str">
        <f t="shared" ca="1" si="2"/>
        <v>REC.70</v>
      </c>
      <c r="B81" s="76" t="s">
        <v>1018</v>
      </c>
      <c r="C81" s="83" t="s">
        <v>52</v>
      </c>
      <c r="D81" s="83" t="s">
        <v>24</v>
      </c>
      <c r="E81" s="87"/>
    </row>
    <row r="82" spans="1:5">
      <c r="A82" s="507" t="s">
        <v>1019</v>
      </c>
      <c r="B82" s="507"/>
      <c r="C82" s="83"/>
      <c r="D82" s="83"/>
      <c r="E82" s="87"/>
    </row>
    <row r="83" spans="1:5">
      <c r="A83" s="15" t="str">
        <f t="shared" ref="A83:A104" ca="1" si="3">IF(ISNUMBER(VALUE(RIGHT(INDIRECT(ADDRESS(ROW()-1,COLUMN())),1))),("REC."&amp;RIGHT(INDIRECT(ADDRESS(ROW()-1,COLUMN())),LEN(INDIRECT(ADDRESS(ROW()-1,COLUMN())))-FIND(".",INDIRECT(ADDRESS(ROW()-1,COLUMN()))))+1),("REC."&amp;RIGHT(INDIRECT(ADDRESS(ROW()-2,COLUMN())),LEN(INDIRECT(ADDRESS(ROW()-2,COLUMN())))-FIND(".",INDIRECT(ADDRESS(ROW()-2,COLUMN()))))+1))</f>
        <v>REC.71</v>
      </c>
      <c r="B83" s="198" t="s">
        <v>229</v>
      </c>
      <c r="C83" s="83" t="s">
        <v>52</v>
      </c>
      <c r="D83" s="83" t="s">
        <v>24</v>
      </c>
      <c r="E83" s="87"/>
    </row>
    <row r="84" spans="1:5">
      <c r="A84" s="15" t="str">
        <f t="shared" ca="1" si="3"/>
        <v>REC.72</v>
      </c>
      <c r="B84" s="198" t="s">
        <v>950</v>
      </c>
      <c r="C84" s="83" t="s">
        <v>52</v>
      </c>
      <c r="D84" s="83" t="s">
        <v>24</v>
      </c>
      <c r="E84" s="87"/>
    </row>
    <row r="85" spans="1:5">
      <c r="A85" s="15" t="str">
        <f t="shared" ca="1" si="3"/>
        <v>REC.73</v>
      </c>
      <c r="B85" s="198" t="s">
        <v>951</v>
      </c>
      <c r="C85" s="83" t="s">
        <v>52</v>
      </c>
      <c r="D85" s="83" t="s">
        <v>24</v>
      </c>
      <c r="E85" s="87"/>
    </row>
    <row r="86" spans="1:5">
      <c r="A86" s="15" t="str">
        <f t="shared" ca="1" si="3"/>
        <v>REC.74</v>
      </c>
      <c r="B86" s="198" t="s">
        <v>953</v>
      </c>
      <c r="C86" s="83" t="s">
        <v>52</v>
      </c>
      <c r="D86" s="83" t="s">
        <v>24</v>
      </c>
      <c r="E86" s="87"/>
    </row>
    <row r="87" spans="1:5">
      <c r="A87" s="15" t="str">
        <f t="shared" ca="1" si="3"/>
        <v>REC.75</v>
      </c>
      <c r="B87" s="178" t="s">
        <v>1020</v>
      </c>
      <c r="C87" s="83" t="s">
        <v>52</v>
      </c>
      <c r="D87" s="83" t="s">
        <v>24</v>
      </c>
      <c r="E87" s="87"/>
    </row>
    <row r="88" spans="1:5">
      <c r="A88" s="15" t="str">
        <f t="shared" ca="1" si="3"/>
        <v>REC.76</v>
      </c>
      <c r="B88" s="198" t="s">
        <v>955</v>
      </c>
      <c r="C88" s="83" t="s">
        <v>52</v>
      </c>
      <c r="D88" s="83" t="s">
        <v>24</v>
      </c>
      <c r="E88" s="87"/>
    </row>
    <row r="89" spans="1:5">
      <c r="A89" s="15" t="str">
        <f t="shared" ca="1" si="3"/>
        <v>REC.77</v>
      </c>
      <c r="B89" s="198" t="s">
        <v>1021</v>
      </c>
      <c r="C89" s="83" t="s">
        <v>52</v>
      </c>
      <c r="D89" s="83" t="s">
        <v>24</v>
      </c>
      <c r="E89" s="87"/>
    </row>
    <row r="90" spans="1:5">
      <c r="A90" s="15" t="str">
        <f t="shared" ca="1" si="3"/>
        <v>REC.78</v>
      </c>
      <c r="B90" s="178" t="s">
        <v>960</v>
      </c>
      <c r="C90" s="83" t="s">
        <v>52</v>
      </c>
      <c r="D90" s="83" t="s">
        <v>24</v>
      </c>
      <c r="E90" s="87"/>
    </row>
    <row r="91" spans="1:5">
      <c r="A91" s="15" t="str">
        <f t="shared" ca="1" si="3"/>
        <v>REC.79</v>
      </c>
      <c r="B91" s="178" t="s">
        <v>961</v>
      </c>
      <c r="C91" s="83" t="s">
        <v>52</v>
      </c>
      <c r="D91" s="83" t="s">
        <v>24</v>
      </c>
      <c r="E91" s="87"/>
    </row>
    <row r="92" spans="1:5">
      <c r="A92" s="15" t="str">
        <f t="shared" ca="1" si="3"/>
        <v>REC.80</v>
      </c>
      <c r="B92" s="178" t="s">
        <v>1022</v>
      </c>
      <c r="C92" s="83" t="s">
        <v>52</v>
      </c>
      <c r="D92" s="83" t="s">
        <v>24</v>
      </c>
      <c r="E92" s="87"/>
    </row>
    <row r="93" spans="1:5">
      <c r="A93" s="15" t="str">
        <f t="shared" ca="1" si="3"/>
        <v>REC.81</v>
      </c>
      <c r="B93" s="178" t="s">
        <v>1023</v>
      </c>
      <c r="C93" s="83" t="s">
        <v>52</v>
      </c>
      <c r="D93" s="83" t="s">
        <v>24</v>
      </c>
      <c r="E93" s="87"/>
    </row>
    <row r="94" spans="1:5">
      <c r="A94" s="15" t="str">
        <f t="shared" ca="1" si="3"/>
        <v>REC.82</v>
      </c>
      <c r="B94" s="178" t="s">
        <v>1024</v>
      </c>
      <c r="C94" s="83" t="s">
        <v>52</v>
      </c>
      <c r="D94" s="83" t="s">
        <v>24</v>
      </c>
      <c r="E94" s="87"/>
    </row>
    <row r="95" spans="1:5">
      <c r="A95" s="15" t="str">
        <f t="shared" ca="1" si="3"/>
        <v>REC.83</v>
      </c>
      <c r="B95" s="178" t="s">
        <v>966</v>
      </c>
      <c r="C95" s="83" t="s">
        <v>52</v>
      </c>
      <c r="D95" s="83" t="s">
        <v>24</v>
      </c>
      <c r="E95" s="87"/>
    </row>
    <row r="96" spans="1:5">
      <c r="A96" s="15" t="str">
        <f t="shared" ca="1" si="3"/>
        <v>REC.84</v>
      </c>
      <c r="B96" s="198" t="s">
        <v>1025</v>
      </c>
      <c r="C96" s="83" t="s">
        <v>52</v>
      </c>
      <c r="D96" s="83" t="s">
        <v>24</v>
      </c>
      <c r="E96" s="87"/>
    </row>
    <row r="97" spans="1:6">
      <c r="A97" s="15" t="str">
        <f t="shared" ca="1" si="3"/>
        <v>REC.85</v>
      </c>
      <c r="B97" s="178" t="s">
        <v>973</v>
      </c>
      <c r="C97" s="83" t="s">
        <v>52</v>
      </c>
      <c r="D97" s="83" t="s">
        <v>24</v>
      </c>
      <c r="E97" s="87" t="s">
        <v>1026</v>
      </c>
    </row>
    <row r="98" spans="1:6">
      <c r="A98" s="15" t="str">
        <f t="shared" ca="1" si="3"/>
        <v>REC.86</v>
      </c>
      <c r="B98" s="178" t="s">
        <v>1027</v>
      </c>
      <c r="C98" s="83" t="s">
        <v>52</v>
      </c>
      <c r="D98" s="83" t="s">
        <v>24</v>
      </c>
      <c r="E98" s="87" t="s">
        <v>1026</v>
      </c>
    </row>
    <row r="99" spans="1:6">
      <c r="A99" s="15" t="str">
        <f t="shared" ca="1" si="3"/>
        <v>REC.87</v>
      </c>
      <c r="B99" s="178" t="s">
        <v>977</v>
      </c>
      <c r="C99" s="83" t="s">
        <v>52</v>
      </c>
      <c r="D99" s="83" t="s">
        <v>24</v>
      </c>
      <c r="E99" s="87" t="s">
        <v>1026</v>
      </c>
    </row>
    <row r="100" spans="1:6" ht="13.5" customHeight="1">
      <c r="A100" s="15" t="str">
        <f t="shared" ca="1" si="3"/>
        <v>REC.88</v>
      </c>
      <c r="B100" s="76" t="s">
        <v>1028</v>
      </c>
      <c r="C100" s="83" t="s">
        <v>52</v>
      </c>
      <c r="D100" s="83" t="s">
        <v>24</v>
      </c>
      <c r="E100" s="87"/>
    </row>
    <row r="101" spans="1:6" ht="24.95">
      <c r="A101" s="15" t="str">
        <f t="shared" ca="1" si="3"/>
        <v>REC.89</v>
      </c>
      <c r="B101" s="18" t="s">
        <v>1029</v>
      </c>
      <c r="C101" s="83" t="s">
        <v>52</v>
      </c>
      <c r="D101" s="83" t="s">
        <v>24</v>
      </c>
      <c r="E101" s="98"/>
    </row>
    <row r="102" spans="1:6" ht="50.1">
      <c r="A102" s="15" t="str">
        <f t="shared" ca="1" si="3"/>
        <v>REC.90</v>
      </c>
      <c r="B102" s="18" t="s">
        <v>1030</v>
      </c>
      <c r="C102" s="83" t="s">
        <v>52</v>
      </c>
      <c r="D102" s="83" t="s">
        <v>24</v>
      </c>
      <c r="E102" s="98"/>
    </row>
    <row r="103" spans="1:6" ht="24.95">
      <c r="A103" s="15" t="str">
        <f t="shared" ref="A103:A220" ca="1" si="4">IF(ISNUMBER(VALUE(RIGHT(INDIRECT(ADDRESS(ROW()-1,COLUMN())),1))),("REC."&amp;RIGHT(INDIRECT(ADDRESS(ROW()-1,COLUMN())),LEN(INDIRECT(ADDRESS(ROW()-1,COLUMN())))-FIND(".",INDIRECT(ADDRESS(ROW()-1,COLUMN()))))+1),("REC."&amp;RIGHT(INDIRECT(ADDRESS(ROW()-2,COLUMN())),LEN(INDIRECT(ADDRESS(ROW()-2,COLUMN())))-FIND(".",INDIRECT(ADDRESS(ROW()-2,COLUMN()))))+1))</f>
        <v>REC.91</v>
      </c>
      <c r="B103" s="18" t="s">
        <v>1031</v>
      </c>
      <c r="C103" s="83" t="s">
        <v>52</v>
      </c>
      <c r="D103" s="83" t="s">
        <v>24</v>
      </c>
      <c r="E103" s="53"/>
    </row>
    <row r="104" spans="1:6" ht="24.95">
      <c r="A104" s="15" t="str">
        <f t="shared" ca="1" si="3"/>
        <v>REC.92</v>
      </c>
      <c r="B104" s="16" t="s">
        <v>1032</v>
      </c>
      <c r="C104" s="83" t="s">
        <v>52</v>
      </c>
      <c r="D104" s="83" t="s">
        <v>24</v>
      </c>
      <c r="E104" s="98" t="s">
        <v>1033</v>
      </c>
    </row>
    <row r="105" spans="1:6" ht="24.95">
      <c r="A105" s="15" t="str">
        <f t="shared" ca="1" si="1"/>
        <v>REC.93</v>
      </c>
      <c r="B105" s="16" t="s">
        <v>1034</v>
      </c>
      <c r="C105" s="83" t="s">
        <v>52</v>
      </c>
      <c r="D105" s="83" t="s">
        <v>24</v>
      </c>
      <c r="E105" s="53"/>
    </row>
    <row r="106" spans="1:6">
      <c r="A106" s="142" t="s">
        <v>1035</v>
      </c>
      <c r="B106" s="143"/>
      <c r="C106" s="143"/>
      <c r="D106" s="143"/>
      <c r="E106" s="144"/>
    </row>
    <row r="107" spans="1:6" ht="15.75" customHeight="1">
      <c r="A107" s="15" t="str">
        <f ca="1">IF(ISNUMBER(VALUE(RIGHT(INDIRECT(ADDRESS(ROW()-1,COLUMN())),1))),("REC."&amp;RIGHT(INDIRECT(ADDRESS(ROW()-1,COLUMN())),LEN(INDIRECT(ADDRESS(ROW()-1,COLUMN())))-FIND(".",INDIRECT(ADDRESS(ROW()-1,COLUMN()))))+1),("REC."&amp;RIGHT(INDIRECT(ADDRESS(ROW()-2,COLUMN())),LEN(INDIRECT(ADDRESS(ROW()-2,COLUMN())))-FIND(".",INDIRECT(ADDRESS(ROW()-2,COLUMN()))))+1))</f>
        <v>REC.94</v>
      </c>
      <c r="B107" s="16" t="s">
        <v>1036</v>
      </c>
      <c r="C107" s="83" t="s">
        <v>52</v>
      </c>
      <c r="D107" s="83" t="s">
        <v>24</v>
      </c>
      <c r="E107" s="98"/>
    </row>
    <row r="108" spans="1:6">
      <c r="A108" s="505" t="s">
        <v>1037</v>
      </c>
      <c r="B108" s="505"/>
      <c r="C108" s="83"/>
      <c r="D108" s="83"/>
      <c r="E108" s="53"/>
    </row>
    <row r="109" spans="1:6">
      <c r="A109" s="15" t="str">
        <f t="shared" ref="A109:A148" ca="1" si="5">IF(ISNUMBER(VALUE(RIGHT(INDIRECT(ADDRESS(ROW()-1,COLUMN())),1))),("REC."&amp;RIGHT(INDIRECT(ADDRESS(ROW()-1,COLUMN())),LEN(INDIRECT(ADDRESS(ROW()-1,COLUMN())))-FIND(".",INDIRECT(ADDRESS(ROW()-1,COLUMN()))))+1),("REC."&amp;RIGHT(INDIRECT(ADDRESS(ROW()-2,COLUMN())),LEN(INDIRECT(ADDRESS(ROW()-2,COLUMN())))-FIND(".",INDIRECT(ADDRESS(ROW()-2,COLUMN()))))+1))</f>
        <v>REC.95</v>
      </c>
      <c r="B109" s="178" t="s">
        <v>1038</v>
      </c>
      <c r="C109" s="83" t="s">
        <v>52</v>
      </c>
      <c r="D109" s="83" t="s">
        <v>24</v>
      </c>
      <c r="E109" s="111"/>
      <c r="F109" s="259"/>
    </row>
    <row r="110" spans="1:6">
      <c r="A110" s="15" t="str">
        <f t="shared" ca="1" si="5"/>
        <v>REC.96</v>
      </c>
      <c r="B110" s="178" t="s">
        <v>1039</v>
      </c>
      <c r="C110" s="83" t="s">
        <v>52</v>
      </c>
      <c r="D110" s="83" t="s">
        <v>24</v>
      </c>
      <c r="E110" s="111"/>
    </row>
    <row r="111" spans="1:6">
      <c r="A111" s="15" t="str">
        <f t="shared" ca="1" si="5"/>
        <v>REC.97</v>
      </c>
      <c r="B111" s="178" t="s">
        <v>1040</v>
      </c>
      <c r="C111" s="83" t="s">
        <v>52</v>
      </c>
      <c r="D111" s="83" t="s">
        <v>24</v>
      </c>
      <c r="E111" s="53"/>
    </row>
    <row r="112" spans="1:6">
      <c r="A112" s="15" t="str">
        <f t="shared" ca="1" si="5"/>
        <v>REC.98</v>
      </c>
      <c r="B112" s="178" t="s">
        <v>1041</v>
      </c>
      <c r="C112" s="83" t="s">
        <v>52</v>
      </c>
      <c r="D112" s="83" t="s">
        <v>24</v>
      </c>
      <c r="E112" s="53"/>
    </row>
    <row r="113" spans="1:5">
      <c r="A113" s="15" t="str">
        <f t="shared" ca="1" si="5"/>
        <v>REC.99</v>
      </c>
      <c r="B113" s="178" t="s">
        <v>1042</v>
      </c>
      <c r="C113" s="83" t="s">
        <v>52</v>
      </c>
      <c r="D113" s="83" t="s">
        <v>24</v>
      </c>
      <c r="E113" s="111"/>
    </row>
    <row r="114" spans="1:5">
      <c r="A114" s="15" t="str">
        <f t="shared" ca="1" si="5"/>
        <v>REC.100</v>
      </c>
      <c r="B114" s="178" t="s">
        <v>1043</v>
      </c>
      <c r="C114" s="83" t="s">
        <v>52</v>
      </c>
      <c r="D114" s="83" t="s">
        <v>24</v>
      </c>
      <c r="E114" s="111"/>
    </row>
    <row r="115" spans="1:5">
      <c r="A115" s="15" t="str">
        <f t="shared" ca="1" si="5"/>
        <v>REC.101</v>
      </c>
      <c r="B115" s="178" t="s">
        <v>1044</v>
      </c>
      <c r="C115" s="83" t="s">
        <v>52</v>
      </c>
      <c r="D115" s="83" t="s">
        <v>24</v>
      </c>
      <c r="E115" s="112"/>
    </row>
    <row r="116" spans="1:5">
      <c r="A116" s="15" t="str">
        <f t="shared" ca="1" si="5"/>
        <v>REC.102</v>
      </c>
      <c r="B116" s="178" t="s">
        <v>1045</v>
      </c>
      <c r="C116" s="83" t="s">
        <v>52</v>
      </c>
      <c r="D116" s="83" t="s">
        <v>24</v>
      </c>
      <c r="E116" s="112"/>
    </row>
    <row r="117" spans="1:5">
      <c r="A117" s="15" t="str">
        <f t="shared" ca="1" si="5"/>
        <v>REC.103</v>
      </c>
      <c r="B117" s="178" t="s">
        <v>1046</v>
      </c>
      <c r="C117" s="83" t="s">
        <v>52</v>
      </c>
      <c r="D117" s="83" t="s">
        <v>24</v>
      </c>
      <c r="E117" s="53"/>
    </row>
    <row r="118" spans="1:5">
      <c r="A118" s="15" t="str">
        <f t="shared" ca="1" si="5"/>
        <v>REC.104</v>
      </c>
      <c r="B118" s="178" t="s">
        <v>1047</v>
      </c>
      <c r="C118" s="83" t="s">
        <v>52</v>
      </c>
      <c r="D118" s="83" t="s">
        <v>24</v>
      </c>
      <c r="E118" s="53"/>
    </row>
    <row r="119" spans="1:5">
      <c r="A119" s="15" t="str">
        <f t="shared" ca="1" si="5"/>
        <v>REC.105</v>
      </c>
      <c r="B119" s="178" t="s">
        <v>1048</v>
      </c>
      <c r="C119" s="83" t="s">
        <v>52</v>
      </c>
      <c r="D119" s="83" t="s">
        <v>24</v>
      </c>
      <c r="E119" s="53"/>
    </row>
    <row r="120" spans="1:5">
      <c r="A120" s="15" t="str">
        <f t="shared" ca="1" si="5"/>
        <v>REC.106</v>
      </c>
      <c r="B120" s="178" t="s">
        <v>1049</v>
      </c>
      <c r="C120" s="83" t="s">
        <v>52</v>
      </c>
      <c r="D120" s="83" t="s">
        <v>24</v>
      </c>
      <c r="E120" s="53"/>
    </row>
    <row r="121" spans="1:5">
      <c r="A121" s="15" t="str">
        <f t="shared" ca="1" si="5"/>
        <v>REC.107</v>
      </c>
      <c r="B121" s="178" t="s">
        <v>1050</v>
      </c>
      <c r="C121" s="83" t="s">
        <v>52</v>
      </c>
      <c r="D121" s="83" t="s">
        <v>24</v>
      </c>
      <c r="E121" s="53"/>
    </row>
    <row r="122" spans="1:5">
      <c r="A122" s="15" t="str">
        <f t="shared" ca="1" si="5"/>
        <v>REC.108</v>
      </c>
      <c r="B122" s="178" t="s">
        <v>1051</v>
      </c>
      <c r="C122" s="83" t="s">
        <v>52</v>
      </c>
      <c r="D122" s="83" t="s">
        <v>24</v>
      </c>
      <c r="E122" s="53"/>
    </row>
    <row r="123" spans="1:5">
      <c r="A123" s="15" t="str">
        <f t="shared" ca="1" si="5"/>
        <v>REC.109</v>
      </c>
      <c r="B123" s="178" t="s">
        <v>1052</v>
      </c>
      <c r="C123" s="83" t="s">
        <v>52</v>
      </c>
      <c r="D123" s="83" t="s">
        <v>24</v>
      </c>
      <c r="E123" s="53"/>
    </row>
    <row r="124" spans="1:5" ht="24.95">
      <c r="A124" s="15" t="str">
        <f t="shared" ca="1" si="5"/>
        <v>REC.110</v>
      </c>
      <c r="B124" s="178" t="s">
        <v>1053</v>
      </c>
      <c r="C124" s="83" t="s">
        <v>52</v>
      </c>
      <c r="D124" s="83" t="s">
        <v>24</v>
      </c>
      <c r="E124" s="53"/>
    </row>
    <row r="125" spans="1:5">
      <c r="A125" s="15" t="str">
        <f t="shared" ca="1" si="5"/>
        <v>REC.111</v>
      </c>
      <c r="B125" s="178" t="s">
        <v>1054</v>
      </c>
      <c r="C125" s="83" t="s">
        <v>52</v>
      </c>
      <c r="D125" s="83" t="s">
        <v>24</v>
      </c>
      <c r="E125" s="53"/>
    </row>
    <row r="126" spans="1:5">
      <c r="A126" s="15" t="str">
        <f t="shared" ca="1" si="5"/>
        <v>REC.112</v>
      </c>
      <c r="B126" s="178" t="s">
        <v>1055</v>
      </c>
      <c r="C126" s="83" t="s">
        <v>52</v>
      </c>
      <c r="D126" s="83" t="s">
        <v>24</v>
      </c>
      <c r="E126" s="53"/>
    </row>
    <row r="127" spans="1:5">
      <c r="A127" s="15" t="str">
        <f t="shared" ca="1" si="5"/>
        <v>REC.113</v>
      </c>
      <c r="B127" s="178" t="s">
        <v>1056</v>
      </c>
      <c r="C127" s="83" t="s">
        <v>52</v>
      </c>
      <c r="D127" s="83" t="s">
        <v>24</v>
      </c>
      <c r="E127" s="53"/>
    </row>
    <row r="128" spans="1:5">
      <c r="A128" s="15" t="str">
        <f t="shared" ca="1" si="5"/>
        <v>REC.114</v>
      </c>
      <c r="B128" s="178" t="s">
        <v>1057</v>
      </c>
      <c r="C128" s="83" t="s">
        <v>52</v>
      </c>
      <c r="D128" s="83" t="s">
        <v>24</v>
      </c>
      <c r="E128" s="53"/>
    </row>
    <row r="129" spans="1:5">
      <c r="A129" s="15" t="str">
        <f t="shared" ca="1" si="5"/>
        <v>REC.115</v>
      </c>
      <c r="B129" s="178" t="s">
        <v>1058</v>
      </c>
      <c r="C129" s="83" t="s">
        <v>52</v>
      </c>
      <c r="D129" s="83" t="s">
        <v>24</v>
      </c>
      <c r="E129" s="111"/>
    </row>
    <row r="130" spans="1:5">
      <c r="A130" s="15" t="str">
        <f t="shared" ca="1" si="5"/>
        <v>REC.116</v>
      </c>
      <c r="B130" s="178" t="s">
        <v>1059</v>
      </c>
      <c r="C130" s="83" t="s">
        <v>52</v>
      </c>
      <c r="D130" s="83" t="s">
        <v>24</v>
      </c>
      <c r="E130" s="53"/>
    </row>
    <row r="131" spans="1:5">
      <c r="A131" s="15" t="str">
        <f t="shared" ca="1" si="5"/>
        <v>REC.117</v>
      </c>
      <c r="B131" s="178" t="s">
        <v>790</v>
      </c>
      <c r="C131" s="83" t="s">
        <v>52</v>
      </c>
      <c r="D131" s="83" t="s">
        <v>24</v>
      </c>
      <c r="E131" s="111"/>
    </row>
    <row r="132" spans="1:5">
      <c r="A132" s="15" t="str">
        <f t="shared" ca="1" si="5"/>
        <v>REC.118</v>
      </c>
      <c r="B132" s="178" t="s">
        <v>1060</v>
      </c>
      <c r="C132" s="83" t="s">
        <v>52</v>
      </c>
      <c r="D132" s="83" t="s">
        <v>24</v>
      </c>
      <c r="E132" s="111"/>
    </row>
    <row r="133" spans="1:5">
      <c r="A133" s="15" t="str">
        <f t="shared" ca="1" si="5"/>
        <v>REC.119</v>
      </c>
      <c r="B133" s="178" t="s">
        <v>1061</v>
      </c>
      <c r="C133" s="83" t="s">
        <v>52</v>
      </c>
      <c r="D133" s="83" t="s">
        <v>24</v>
      </c>
      <c r="E133" s="111"/>
    </row>
    <row r="134" spans="1:5">
      <c r="A134" s="15" t="str">
        <f t="shared" ca="1" si="5"/>
        <v>REC.120</v>
      </c>
      <c r="B134" s="178" t="s">
        <v>1062</v>
      </c>
      <c r="C134" s="83" t="s">
        <v>52</v>
      </c>
      <c r="D134" s="83" t="s">
        <v>24</v>
      </c>
      <c r="E134" s="53"/>
    </row>
    <row r="135" spans="1:5">
      <c r="A135" s="15" t="str">
        <f t="shared" ca="1" si="5"/>
        <v>REC.121</v>
      </c>
      <c r="B135" s="178" t="s">
        <v>1063</v>
      </c>
      <c r="C135" s="83" t="s">
        <v>52</v>
      </c>
      <c r="D135" s="83" t="s">
        <v>24</v>
      </c>
      <c r="E135" s="53"/>
    </row>
    <row r="136" spans="1:5">
      <c r="A136" s="15" t="str">
        <f t="shared" ca="1" si="5"/>
        <v>REC.122</v>
      </c>
      <c r="B136" s="178" t="s">
        <v>1064</v>
      </c>
      <c r="C136" s="83" t="s">
        <v>52</v>
      </c>
      <c r="D136" s="83" t="s">
        <v>24</v>
      </c>
      <c r="E136" s="111"/>
    </row>
    <row r="137" spans="1:5">
      <c r="A137" s="15" t="str">
        <f t="shared" ca="1" si="5"/>
        <v>REC.123</v>
      </c>
      <c r="B137" s="178" t="s">
        <v>1065</v>
      </c>
      <c r="C137" s="83" t="s">
        <v>52</v>
      </c>
      <c r="D137" s="83" t="s">
        <v>24</v>
      </c>
      <c r="E137" s="111"/>
    </row>
    <row r="138" spans="1:5">
      <c r="A138" s="15" t="str">
        <f t="shared" ca="1" si="5"/>
        <v>REC.124</v>
      </c>
      <c r="B138" s="178" t="s">
        <v>1066</v>
      </c>
      <c r="C138" s="83" t="s">
        <v>52</v>
      </c>
      <c r="D138" s="83" t="s">
        <v>24</v>
      </c>
      <c r="E138" s="53"/>
    </row>
    <row r="139" spans="1:5">
      <c r="A139" s="15" t="str">
        <f t="shared" ca="1" si="5"/>
        <v>REC.125</v>
      </c>
      <c r="B139" s="178" t="s">
        <v>1067</v>
      </c>
      <c r="C139" s="83" t="s">
        <v>52</v>
      </c>
      <c r="D139" s="83" t="s">
        <v>24</v>
      </c>
      <c r="E139" s="53"/>
    </row>
    <row r="140" spans="1:5">
      <c r="A140" s="15" t="str">
        <f t="shared" ca="1" si="5"/>
        <v>REC.126</v>
      </c>
      <c r="B140" s="178" t="s">
        <v>1068</v>
      </c>
      <c r="C140" s="83" t="s">
        <v>52</v>
      </c>
      <c r="D140" s="83" t="s">
        <v>24</v>
      </c>
      <c r="E140" s="53"/>
    </row>
    <row r="141" spans="1:5">
      <c r="A141" s="15" t="str">
        <f t="shared" ca="1" si="5"/>
        <v>REC.127</v>
      </c>
      <c r="B141" s="178" t="s">
        <v>1069</v>
      </c>
      <c r="C141" s="83" t="s">
        <v>52</v>
      </c>
      <c r="D141" s="83" t="s">
        <v>24</v>
      </c>
      <c r="E141" s="53"/>
    </row>
    <row r="142" spans="1:5">
      <c r="A142" s="15" t="str">
        <f t="shared" ca="1" si="5"/>
        <v>REC.128</v>
      </c>
      <c r="B142" s="178" t="s">
        <v>758</v>
      </c>
      <c r="C142" s="83" t="s">
        <v>52</v>
      </c>
      <c r="D142" s="83" t="s">
        <v>24</v>
      </c>
      <c r="E142" s="53"/>
    </row>
    <row r="143" spans="1:5">
      <c r="A143" s="15" t="str">
        <f t="shared" ca="1" si="5"/>
        <v>REC.129</v>
      </c>
      <c r="B143" s="178" t="s">
        <v>759</v>
      </c>
      <c r="C143" s="83" t="s">
        <v>52</v>
      </c>
      <c r="D143" s="83" t="s">
        <v>24</v>
      </c>
      <c r="E143" s="53"/>
    </row>
    <row r="144" spans="1:5">
      <c r="A144" s="15" t="str">
        <f t="shared" ca="1" si="5"/>
        <v>REC.130</v>
      </c>
      <c r="B144" s="178" t="s">
        <v>1070</v>
      </c>
      <c r="C144" s="83" t="s">
        <v>52</v>
      </c>
      <c r="D144" s="83" t="s">
        <v>24</v>
      </c>
      <c r="E144" s="53"/>
    </row>
    <row r="145" spans="1:5">
      <c r="A145" s="15" t="str">
        <f t="shared" ca="1" si="5"/>
        <v>REC.131</v>
      </c>
      <c r="B145" s="178" t="s">
        <v>1071</v>
      </c>
      <c r="C145" s="83" t="s">
        <v>52</v>
      </c>
      <c r="D145" s="83" t="s">
        <v>24</v>
      </c>
      <c r="E145" s="53"/>
    </row>
    <row r="146" spans="1:5">
      <c r="A146" s="15" t="str">
        <f t="shared" ca="1" si="5"/>
        <v>REC.132</v>
      </c>
      <c r="B146" s="178" t="s">
        <v>1072</v>
      </c>
      <c r="C146" s="83" t="s">
        <v>1073</v>
      </c>
      <c r="D146" s="83" t="s">
        <v>24</v>
      </c>
      <c r="E146" s="53"/>
    </row>
    <row r="147" spans="1:5" ht="24.95">
      <c r="A147" s="15" t="str">
        <f t="shared" ca="1" si="5"/>
        <v>REC.133</v>
      </c>
      <c r="B147" s="178" t="s">
        <v>621</v>
      </c>
      <c r="C147" s="83" t="s">
        <v>52</v>
      </c>
      <c r="D147" s="83" t="s">
        <v>24</v>
      </c>
      <c r="E147" s="53" t="s">
        <v>1074</v>
      </c>
    </row>
    <row r="148" spans="1:5" ht="24.95">
      <c r="A148" s="15" t="str">
        <f t="shared" ca="1" si="5"/>
        <v>REC.134</v>
      </c>
      <c r="B148" s="18" t="s">
        <v>1075</v>
      </c>
      <c r="C148" s="83" t="s">
        <v>52</v>
      </c>
      <c r="D148" s="83" t="s">
        <v>24</v>
      </c>
      <c r="E148" s="53"/>
    </row>
    <row r="149" spans="1:5" ht="30" customHeight="1">
      <c r="A149" s="505" t="s">
        <v>1076</v>
      </c>
      <c r="B149" s="505"/>
      <c r="C149" s="83"/>
      <c r="D149" s="83"/>
      <c r="E149" s="53"/>
    </row>
    <row r="150" spans="1:5">
      <c r="A150" s="15" t="str">
        <f t="shared" ref="A150:A185" ca="1" si="6">IF(ISNUMBER(VALUE(RIGHT(INDIRECT(ADDRESS(ROW()-1,COLUMN())),1))),("REC."&amp;RIGHT(INDIRECT(ADDRESS(ROW()-1,COLUMN())),LEN(INDIRECT(ADDRESS(ROW()-1,COLUMN())))-FIND(".",INDIRECT(ADDRESS(ROW()-1,COLUMN()))))+1),("REC."&amp;RIGHT(INDIRECT(ADDRESS(ROW()-2,COLUMN())),LEN(INDIRECT(ADDRESS(ROW()-2,COLUMN())))-FIND(".",INDIRECT(ADDRESS(ROW()-2,COLUMN()))))+1))</f>
        <v>REC.135</v>
      </c>
      <c r="B150" s="178" t="s">
        <v>1077</v>
      </c>
      <c r="C150" s="83" t="s">
        <v>52</v>
      </c>
      <c r="D150" s="83" t="s">
        <v>24</v>
      </c>
      <c r="E150" s="53"/>
    </row>
    <row r="151" spans="1:5">
      <c r="A151" s="15" t="str">
        <f t="shared" ca="1" si="6"/>
        <v>REC.136</v>
      </c>
      <c r="B151" s="178" t="s">
        <v>1078</v>
      </c>
      <c r="C151" s="83" t="s">
        <v>52</v>
      </c>
      <c r="D151" s="83" t="s">
        <v>24</v>
      </c>
      <c r="E151" s="53"/>
    </row>
    <row r="152" spans="1:5">
      <c r="A152" s="15" t="str">
        <f t="shared" ca="1" si="6"/>
        <v>REC.137</v>
      </c>
      <c r="B152" s="178" t="s">
        <v>1079</v>
      </c>
      <c r="C152" s="83" t="s">
        <v>52</v>
      </c>
      <c r="D152" s="83" t="s">
        <v>24</v>
      </c>
      <c r="E152" s="53"/>
    </row>
    <row r="153" spans="1:5">
      <c r="A153" s="15" t="str">
        <f t="shared" ca="1" si="6"/>
        <v>REC.138</v>
      </c>
      <c r="B153" s="178" t="s">
        <v>1080</v>
      </c>
      <c r="C153" s="83" t="s">
        <v>52</v>
      </c>
      <c r="D153" s="83" t="s">
        <v>24</v>
      </c>
      <c r="E153" s="53"/>
    </row>
    <row r="154" spans="1:5">
      <c r="A154" s="15" t="str">
        <f t="shared" ca="1" si="6"/>
        <v>REC.139</v>
      </c>
      <c r="B154" s="178" t="s">
        <v>1081</v>
      </c>
      <c r="C154" s="83" t="s">
        <v>52</v>
      </c>
      <c r="D154" s="83" t="s">
        <v>24</v>
      </c>
      <c r="E154" s="53"/>
    </row>
    <row r="155" spans="1:5">
      <c r="A155" s="15" t="str">
        <f t="shared" ca="1" si="6"/>
        <v>REC.140</v>
      </c>
      <c r="B155" s="178" t="s">
        <v>1082</v>
      </c>
      <c r="C155" s="83" t="s">
        <v>52</v>
      </c>
      <c r="D155" s="83" t="s">
        <v>24</v>
      </c>
      <c r="E155" s="53"/>
    </row>
    <row r="156" spans="1:5">
      <c r="A156" s="15" t="str">
        <f t="shared" ca="1" si="6"/>
        <v>REC.141</v>
      </c>
      <c r="B156" s="178" t="s">
        <v>1083</v>
      </c>
      <c r="C156" s="83" t="s">
        <v>52</v>
      </c>
      <c r="D156" s="83" t="s">
        <v>24</v>
      </c>
      <c r="E156" s="53"/>
    </row>
    <row r="157" spans="1:5">
      <c r="A157" s="15" t="str">
        <f t="shared" ca="1" si="6"/>
        <v>REC.142</v>
      </c>
      <c r="B157" s="178" t="s">
        <v>1084</v>
      </c>
      <c r="C157" s="83" t="s">
        <v>52</v>
      </c>
      <c r="D157" s="83" t="s">
        <v>24</v>
      </c>
      <c r="E157" s="53"/>
    </row>
    <row r="158" spans="1:5">
      <c r="A158" s="15" t="str">
        <f t="shared" ca="1" si="6"/>
        <v>REC.143</v>
      </c>
      <c r="B158" s="178" t="s">
        <v>1085</v>
      </c>
      <c r="C158" s="83" t="s">
        <v>52</v>
      </c>
      <c r="D158" s="83" t="s">
        <v>24</v>
      </c>
      <c r="E158" s="53"/>
    </row>
    <row r="159" spans="1:5">
      <c r="A159" s="15" t="str">
        <f t="shared" ca="1" si="6"/>
        <v>REC.144</v>
      </c>
      <c r="B159" s="178" t="s">
        <v>1068</v>
      </c>
      <c r="C159" s="83" t="s">
        <v>52</v>
      </c>
      <c r="D159" s="83" t="s">
        <v>24</v>
      </c>
      <c r="E159" s="53"/>
    </row>
    <row r="160" spans="1:5">
      <c r="A160" s="15" t="str">
        <f t="shared" ca="1" si="6"/>
        <v>REC.145</v>
      </c>
      <c r="B160" s="178" t="s">
        <v>1069</v>
      </c>
      <c r="C160" s="83" t="s">
        <v>52</v>
      </c>
      <c r="D160" s="83" t="s">
        <v>24</v>
      </c>
      <c r="E160" s="53"/>
    </row>
    <row r="161" spans="1:5">
      <c r="A161" s="15" t="str">
        <f t="shared" ca="1" si="6"/>
        <v>REC.146</v>
      </c>
      <c r="B161" s="178" t="s">
        <v>758</v>
      </c>
      <c r="C161" s="83" t="s">
        <v>52</v>
      </c>
      <c r="D161" s="83" t="s">
        <v>24</v>
      </c>
      <c r="E161" s="53"/>
    </row>
    <row r="162" spans="1:5">
      <c r="A162" s="15" t="str">
        <f t="shared" ca="1" si="6"/>
        <v>REC.147</v>
      </c>
      <c r="B162" s="178" t="s">
        <v>759</v>
      </c>
      <c r="C162" s="83" t="s">
        <v>52</v>
      </c>
      <c r="D162" s="83" t="s">
        <v>24</v>
      </c>
      <c r="E162" s="53"/>
    </row>
    <row r="163" spans="1:5">
      <c r="A163" s="15" t="str">
        <f t="shared" ca="1" si="6"/>
        <v>REC.148</v>
      </c>
      <c r="B163" s="178" t="s">
        <v>1070</v>
      </c>
      <c r="C163" s="83" t="s">
        <v>52</v>
      </c>
      <c r="D163" s="83" t="s">
        <v>24</v>
      </c>
      <c r="E163" s="53"/>
    </row>
    <row r="164" spans="1:5">
      <c r="A164" s="15" t="str">
        <f t="shared" ca="1" si="6"/>
        <v>REC.149</v>
      </c>
      <c r="B164" s="178" t="s">
        <v>1071</v>
      </c>
      <c r="C164" s="83" t="s">
        <v>52</v>
      </c>
      <c r="D164" s="83" t="s">
        <v>24</v>
      </c>
      <c r="E164" s="53"/>
    </row>
    <row r="165" spans="1:5">
      <c r="A165" s="15" t="str">
        <f t="shared" ca="1" si="6"/>
        <v>REC.150</v>
      </c>
      <c r="B165" s="178" t="s">
        <v>1086</v>
      </c>
      <c r="C165" s="83" t="s">
        <v>1073</v>
      </c>
      <c r="D165" s="83" t="s">
        <v>24</v>
      </c>
      <c r="E165" s="53"/>
    </row>
    <row r="166" spans="1:5">
      <c r="A166" s="15" t="str">
        <f t="shared" ca="1" si="6"/>
        <v>REC.151</v>
      </c>
      <c r="B166" s="178" t="s">
        <v>1087</v>
      </c>
      <c r="C166" s="83" t="s">
        <v>52</v>
      </c>
      <c r="D166" s="83" t="s">
        <v>24</v>
      </c>
      <c r="E166" s="53"/>
    </row>
    <row r="167" spans="1:5">
      <c r="A167" s="15" t="str">
        <f t="shared" ca="1" si="6"/>
        <v>REC.152</v>
      </c>
      <c r="B167" s="178" t="s">
        <v>1088</v>
      </c>
      <c r="C167" s="83" t="s">
        <v>52</v>
      </c>
      <c r="D167" s="83" t="s">
        <v>24</v>
      </c>
      <c r="E167" s="53"/>
    </row>
    <row r="168" spans="1:5">
      <c r="A168" s="15" t="str">
        <f t="shared" ca="1" si="6"/>
        <v>REC.153</v>
      </c>
      <c r="B168" s="178" t="s">
        <v>1089</v>
      </c>
      <c r="C168" s="83" t="s">
        <v>52</v>
      </c>
      <c r="D168" s="83" t="s">
        <v>24</v>
      </c>
      <c r="E168" s="53"/>
    </row>
    <row r="169" spans="1:5">
      <c r="A169" s="15" t="str">
        <f t="shared" ca="1" si="6"/>
        <v>REC.154</v>
      </c>
      <c r="B169" s="178" t="s">
        <v>1090</v>
      </c>
      <c r="C169" s="83" t="s">
        <v>52</v>
      </c>
      <c r="D169" s="83" t="s">
        <v>24</v>
      </c>
      <c r="E169" s="53"/>
    </row>
    <row r="170" spans="1:5">
      <c r="A170" s="15" t="str">
        <f t="shared" ca="1" si="6"/>
        <v>REC.155</v>
      </c>
      <c r="B170" s="178" t="s">
        <v>1091</v>
      </c>
      <c r="C170" s="83" t="s">
        <v>52</v>
      </c>
      <c r="D170" s="83" t="s">
        <v>24</v>
      </c>
      <c r="E170" s="53"/>
    </row>
    <row r="171" spans="1:5">
      <c r="A171" s="15" t="str">
        <f t="shared" ca="1" si="6"/>
        <v>REC.156</v>
      </c>
      <c r="B171" s="178" t="s">
        <v>1092</v>
      </c>
      <c r="C171" s="83" t="s">
        <v>52</v>
      </c>
      <c r="D171" s="83" t="s">
        <v>24</v>
      </c>
      <c r="E171" s="53"/>
    </row>
    <row r="172" spans="1:5">
      <c r="A172" s="15" t="str">
        <f t="shared" ca="1" si="6"/>
        <v>REC.157</v>
      </c>
      <c r="B172" s="178" t="s">
        <v>1093</v>
      </c>
      <c r="C172" s="83" t="s">
        <v>52</v>
      </c>
      <c r="D172" s="83" t="s">
        <v>24</v>
      </c>
      <c r="E172" s="53"/>
    </row>
    <row r="173" spans="1:5">
      <c r="A173" s="15" t="str">
        <f t="shared" ca="1" si="6"/>
        <v>REC.158</v>
      </c>
      <c r="B173" s="178" t="s">
        <v>1094</v>
      </c>
      <c r="C173" s="83" t="s">
        <v>52</v>
      </c>
      <c r="D173" s="83" t="s">
        <v>24</v>
      </c>
      <c r="E173" s="53"/>
    </row>
    <row r="174" spans="1:5">
      <c r="A174" s="15" t="str">
        <f t="shared" ca="1" si="6"/>
        <v>REC.159</v>
      </c>
      <c r="B174" s="178" t="s">
        <v>1095</v>
      </c>
      <c r="C174" s="83" t="s">
        <v>52</v>
      </c>
      <c r="D174" s="83" t="s">
        <v>24</v>
      </c>
      <c r="E174" s="53"/>
    </row>
    <row r="175" spans="1:5" ht="24.95">
      <c r="A175" s="15" t="str">
        <f t="shared" ca="1" si="6"/>
        <v>REC.160</v>
      </c>
      <c r="B175" s="178" t="s">
        <v>977</v>
      </c>
      <c r="C175" s="83" t="s">
        <v>52</v>
      </c>
      <c r="D175" s="83" t="s">
        <v>24</v>
      </c>
      <c r="E175" s="53" t="s">
        <v>1096</v>
      </c>
    </row>
    <row r="176" spans="1:5" ht="24.95">
      <c r="A176" s="15" t="str">
        <f t="shared" ca="1" si="6"/>
        <v>REC.161</v>
      </c>
      <c r="B176" s="18" t="s">
        <v>1097</v>
      </c>
      <c r="C176" s="83" t="s">
        <v>52</v>
      </c>
      <c r="D176" s="83" t="s">
        <v>24</v>
      </c>
      <c r="E176" s="53" t="s">
        <v>1098</v>
      </c>
    </row>
    <row r="177" spans="1:5" ht="24.95">
      <c r="A177" s="15" t="str">
        <f t="shared" ca="1" si="6"/>
        <v>REC.162</v>
      </c>
      <c r="B177" s="18" t="s">
        <v>1099</v>
      </c>
      <c r="C177" s="83" t="s">
        <v>52</v>
      </c>
      <c r="D177" s="83" t="s">
        <v>24</v>
      </c>
      <c r="E177" s="53"/>
    </row>
    <row r="178" spans="1:5" ht="50.1">
      <c r="A178" s="15" t="str">
        <f t="shared" ca="1" si="6"/>
        <v>REC.163</v>
      </c>
      <c r="B178" s="18" t="s">
        <v>1100</v>
      </c>
      <c r="C178" s="83" t="s">
        <v>52</v>
      </c>
      <c r="D178" s="83" t="s">
        <v>24</v>
      </c>
      <c r="E178" s="53" t="s">
        <v>1101</v>
      </c>
    </row>
    <row r="179" spans="1:5" ht="24.95">
      <c r="A179" s="15" t="str">
        <f t="shared" ca="1" si="6"/>
        <v>REC.164</v>
      </c>
      <c r="B179" s="18" t="s">
        <v>1102</v>
      </c>
      <c r="C179" s="83" t="s">
        <v>52</v>
      </c>
      <c r="D179" s="83" t="s">
        <v>24</v>
      </c>
      <c r="E179" s="53" t="s">
        <v>1103</v>
      </c>
    </row>
    <row r="180" spans="1:5">
      <c r="A180" s="15" t="str">
        <f t="shared" ca="1" si="6"/>
        <v>REC.165</v>
      </c>
      <c r="B180" s="18" t="s">
        <v>1104</v>
      </c>
      <c r="C180" s="83" t="s">
        <v>52</v>
      </c>
      <c r="D180" s="83" t="s">
        <v>24</v>
      </c>
      <c r="E180" s="53"/>
    </row>
    <row r="181" spans="1:5" ht="24.95">
      <c r="A181" s="15" t="str">
        <f t="shared" ca="1" si="6"/>
        <v>REC.166</v>
      </c>
      <c r="B181" s="18" t="s">
        <v>1105</v>
      </c>
      <c r="C181" s="83" t="s">
        <v>52</v>
      </c>
      <c r="D181" s="83" t="s">
        <v>24</v>
      </c>
      <c r="E181" s="444" t="s">
        <v>1106</v>
      </c>
    </row>
    <row r="182" spans="1:5">
      <c r="A182" s="15" t="str">
        <f t="shared" ca="1" si="6"/>
        <v>REC.167</v>
      </c>
      <c r="B182" s="18" t="s">
        <v>1107</v>
      </c>
      <c r="C182" s="83" t="s">
        <v>52</v>
      </c>
      <c r="D182" s="83" t="s">
        <v>24</v>
      </c>
      <c r="E182" s="53"/>
    </row>
    <row r="183" spans="1:5" ht="24.95">
      <c r="A183" s="15" t="str">
        <f t="shared" ca="1" si="6"/>
        <v>REC.168</v>
      </c>
      <c r="B183" s="18" t="s">
        <v>1108</v>
      </c>
      <c r="C183" s="83" t="s">
        <v>52</v>
      </c>
      <c r="D183" s="83" t="s">
        <v>24</v>
      </c>
      <c r="E183" s="53" t="s">
        <v>1109</v>
      </c>
    </row>
    <row r="184" spans="1:5">
      <c r="A184" s="15" t="str">
        <f t="shared" ca="1" si="6"/>
        <v>REC.169</v>
      </c>
      <c r="B184" s="76" t="s">
        <v>1110</v>
      </c>
      <c r="C184" s="83" t="s">
        <v>52</v>
      </c>
      <c r="D184" s="83" t="s">
        <v>24</v>
      </c>
      <c r="E184" s="444" t="s">
        <v>1106</v>
      </c>
    </row>
    <row r="185" spans="1:5" ht="28.5" customHeight="1">
      <c r="A185" s="15" t="str">
        <f t="shared" ca="1" si="6"/>
        <v>REC.170</v>
      </c>
      <c r="B185" s="76" t="s">
        <v>1111</v>
      </c>
      <c r="C185" s="83" t="s">
        <v>52</v>
      </c>
      <c r="D185" s="83" t="s">
        <v>24</v>
      </c>
      <c r="E185" s="53"/>
    </row>
    <row r="186" spans="1:5">
      <c r="A186" s="142" t="s">
        <v>1112</v>
      </c>
      <c r="B186" s="143"/>
      <c r="C186" s="143"/>
      <c r="D186" s="143"/>
      <c r="E186" s="144"/>
    </row>
    <row r="187" spans="1:5" ht="15.6">
      <c r="A187" s="15" t="str">
        <f t="shared" ca="1" si="1"/>
        <v>REC.171</v>
      </c>
      <c r="B187" s="18" t="s">
        <v>1113</v>
      </c>
      <c r="C187" s="83" t="s">
        <v>52</v>
      </c>
      <c r="D187" s="83" t="s">
        <v>24</v>
      </c>
      <c r="E187" s="113"/>
    </row>
    <row r="188" spans="1:5" ht="15.6">
      <c r="A188" s="15" t="str">
        <f t="shared" ca="1" si="1"/>
        <v>REC.172</v>
      </c>
      <c r="B188" s="16" t="s">
        <v>1114</v>
      </c>
      <c r="C188" s="83" t="s">
        <v>52</v>
      </c>
      <c r="D188" s="83" t="s">
        <v>24</v>
      </c>
      <c r="E188" s="113"/>
    </row>
    <row r="189" spans="1:5" ht="15.6">
      <c r="A189" s="15" t="str">
        <f t="shared" ca="1" si="1"/>
        <v>REC.173</v>
      </c>
      <c r="B189" s="18" t="s">
        <v>1115</v>
      </c>
      <c r="C189" s="83" t="s">
        <v>52</v>
      </c>
      <c r="D189" s="83" t="s">
        <v>24</v>
      </c>
      <c r="E189" s="113"/>
    </row>
    <row r="190" spans="1:5" ht="24.95">
      <c r="A190" s="15" t="str">
        <f t="shared" ca="1" si="1"/>
        <v>REC.174</v>
      </c>
      <c r="B190" s="18" t="s">
        <v>1116</v>
      </c>
      <c r="C190" s="83" t="s">
        <v>52</v>
      </c>
      <c r="D190" s="83" t="s">
        <v>24</v>
      </c>
      <c r="E190" s="113"/>
    </row>
    <row r="191" spans="1:5" ht="24.95">
      <c r="A191" s="15" t="str">
        <f t="shared" ca="1" si="1"/>
        <v>REC.175</v>
      </c>
      <c r="B191" s="18" t="s">
        <v>1117</v>
      </c>
      <c r="C191" s="83" t="s">
        <v>52</v>
      </c>
      <c r="D191" s="83" t="s">
        <v>24</v>
      </c>
      <c r="E191" s="113"/>
    </row>
    <row r="192" spans="1:5" ht="30.75" customHeight="1">
      <c r="A192" s="15" t="str">
        <f t="shared" ca="1" si="1"/>
        <v>REC.176</v>
      </c>
      <c r="B192" s="18" t="s">
        <v>1118</v>
      </c>
      <c r="C192" s="83" t="s">
        <v>129</v>
      </c>
      <c r="D192" s="83" t="s">
        <v>24</v>
      </c>
      <c r="E192" s="458" t="s">
        <v>1119</v>
      </c>
    </row>
    <row r="193" spans="1:5" ht="24.95">
      <c r="A193" s="15" t="str">
        <f t="shared" ca="1" si="1"/>
        <v>REC.177</v>
      </c>
      <c r="B193" s="18" t="s">
        <v>1120</v>
      </c>
      <c r="C193" s="83" t="s">
        <v>52</v>
      </c>
      <c r="D193" s="83" t="s">
        <v>24</v>
      </c>
      <c r="E193" s="113"/>
    </row>
    <row r="194" spans="1:5" ht="24.95">
      <c r="A194" s="15" t="str">
        <f t="shared" ca="1" si="1"/>
        <v>REC.178</v>
      </c>
      <c r="B194" s="18" t="s">
        <v>1121</v>
      </c>
      <c r="C194" s="83" t="s">
        <v>52</v>
      </c>
      <c r="D194" s="83" t="s">
        <v>24</v>
      </c>
      <c r="E194" s="113"/>
    </row>
    <row r="195" spans="1:5" ht="26.1" customHeight="1">
      <c r="A195" s="505" t="s">
        <v>1122</v>
      </c>
      <c r="B195" s="505"/>
      <c r="C195" s="82"/>
      <c r="D195" s="82"/>
      <c r="E195" s="113"/>
    </row>
    <row r="196" spans="1:5" ht="15.6">
      <c r="A196" s="15" t="str">
        <f t="shared" ca="1" si="4"/>
        <v>REC.179</v>
      </c>
      <c r="B196" s="178" t="s">
        <v>1123</v>
      </c>
      <c r="C196" s="83" t="s">
        <v>52</v>
      </c>
      <c r="D196" s="83" t="s">
        <v>24</v>
      </c>
      <c r="E196" s="113"/>
    </row>
    <row r="197" spans="1:5" ht="15.6">
      <c r="A197" s="15" t="str">
        <f t="shared" ca="1" si="4"/>
        <v>REC.180</v>
      </c>
      <c r="B197" s="178" t="s">
        <v>1124</v>
      </c>
      <c r="C197" s="83" t="s">
        <v>52</v>
      </c>
      <c r="D197" s="83" t="s">
        <v>24</v>
      </c>
      <c r="E197" s="113"/>
    </row>
    <row r="198" spans="1:5" ht="15.6">
      <c r="A198" s="15" t="str">
        <f t="shared" ca="1" si="4"/>
        <v>REC.181</v>
      </c>
      <c r="B198" s="178" t="s">
        <v>1125</v>
      </c>
      <c r="C198" s="83" t="s">
        <v>52</v>
      </c>
      <c r="D198" s="83" t="s">
        <v>24</v>
      </c>
      <c r="E198" s="113"/>
    </row>
    <row r="199" spans="1:5" ht="15.6">
      <c r="A199" s="15" t="str">
        <f t="shared" ca="1" si="4"/>
        <v>REC.182</v>
      </c>
      <c r="B199" s="178" t="s">
        <v>1126</v>
      </c>
      <c r="C199" s="83" t="s">
        <v>52</v>
      </c>
      <c r="D199" s="83" t="s">
        <v>24</v>
      </c>
      <c r="E199" s="113"/>
    </row>
    <row r="200" spans="1:5" ht="15.6">
      <c r="A200" s="15" t="str">
        <f t="shared" ca="1" si="4"/>
        <v>REC.183</v>
      </c>
      <c r="B200" s="178" t="s">
        <v>1127</v>
      </c>
      <c r="C200" s="83" t="s">
        <v>52</v>
      </c>
      <c r="D200" s="83" t="s">
        <v>24</v>
      </c>
      <c r="E200" s="113"/>
    </row>
    <row r="201" spans="1:5" ht="15.6">
      <c r="A201" s="15" t="str">
        <f t="shared" ca="1" si="4"/>
        <v>REC.184</v>
      </c>
      <c r="B201" s="178" t="s">
        <v>1128</v>
      </c>
      <c r="C201" s="83" t="s">
        <v>52</v>
      </c>
      <c r="D201" s="83" t="s">
        <v>24</v>
      </c>
      <c r="E201" s="113"/>
    </row>
    <row r="202" spans="1:5" ht="24.95">
      <c r="A202" s="15" t="str">
        <f t="shared" ca="1" si="4"/>
        <v>REC.185</v>
      </c>
      <c r="B202" s="18" t="s">
        <v>1129</v>
      </c>
      <c r="C202" s="83" t="s">
        <v>52</v>
      </c>
      <c r="D202" s="83" t="s">
        <v>24</v>
      </c>
      <c r="E202" s="53"/>
    </row>
    <row r="203" spans="1:5" ht="37.5">
      <c r="A203" s="15" t="str">
        <f t="shared" ca="1" si="4"/>
        <v>REC.186</v>
      </c>
      <c r="B203" s="18" t="s">
        <v>1130</v>
      </c>
      <c r="C203" s="83" t="s">
        <v>52</v>
      </c>
      <c r="D203" s="83" t="s">
        <v>24</v>
      </c>
      <c r="E203" s="53"/>
    </row>
    <row r="204" spans="1:5" ht="24.95">
      <c r="A204" s="15" t="str">
        <f t="shared" ca="1" si="4"/>
        <v>REC.187</v>
      </c>
      <c r="B204" s="18" t="s">
        <v>1131</v>
      </c>
      <c r="C204" s="83" t="s">
        <v>52</v>
      </c>
      <c r="D204" s="83" t="s">
        <v>24</v>
      </c>
      <c r="E204" s="53"/>
    </row>
    <row r="205" spans="1:5" ht="24.95">
      <c r="A205" s="15" t="str">
        <f t="shared" ca="1" si="4"/>
        <v>REC.188</v>
      </c>
      <c r="B205" s="18" t="s">
        <v>1132</v>
      </c>
      <c r="C205" s="83" t="s">
        <v>52</v>
      </c>
      <c r="D205" s="83" t="s">
        <v>24</v>
      </c>
      <c r="E205" s="53"/>
    </row>
    <row r="206" spans="1:5" ht="24.95">
      <c r="A206" s="15" t="str">
        <f t="shared" ca="1" si="4"/>
        <v>REC.189</v>
      </c>
      <c r="B206" s="18" t="s">
        <v>1133</v>
      </c>
      <c r="C206" s="83" t="s">
        <v>129</v>
      </c>
      <c r="D206" s="83" t="s">
        <v>24</v>
      </c>
      <c r="E206" s="53"/>
    </row>
    <row r="207" spans="1:5" ht="24.95">
      <c r="A207" s="15" t="str">
        <f t="shared" ca="1" si="4"/>
        <v>REC.190</v>
      </c>
      <c r="B207" s="18" t="s">
        <v>1134</v>
      </c>
      <c r="C207" s="83" t="s">
        <v>52</v>
      </c>
      <c r="D207" s="83" t="s">
        <v>24</v>
      </c>
      <c r="E207" s="53"/>
    </row>
    <row r="208" spans="1:5" ht="24.95">
      <c r="A208" s="15" t="str">
        <f t="shared" ca="1" si="4"/>
        <v>REC.191</v>
      </c>
      <c r="B208" s="18" t="s">
        <v>1135</v>
      </c>
      <c r="C208" s="83" t="s">
        <v>52</v>
      </c>
      <c r="D208" s="83" t="s">
        <v>24</v>
      </c>
      <c r="E208" s="113"/>
    </row>
    <row r="209" spans="1:5" ht="24.95">
      <c r="A209" s="15" t="str">
        <f t="shared" ca="1" si="4"/>
        <v>REC.192</v>
      </c>
      <c r="B209" s="18" t="s">
        <v>1136</v>
      </c>
      <c r="C209" s="83" t="s">
        <v>52</v>
      </c>
      <c r="D209" s="83" t="s">
        <v>24</v>
      </c>
      <c r="E209" s="53"/>
    </row>
    <row r="210" spans="1:5" ht="24.95">
      <c r="A210" s="15" t="str">
        <f t="shared" ca="1" si="4"/>
        <v>REC.193</v>
      </c>
      <c r="B210" s="18" t="s">
        <v>1137</v>
      </c>
      <c r="C210" s="83" t="s">
        <v>52</v>
      </c>
      <c r="D210" s="83" t="s">
        <v>24</v>
      </c>
      <c r="E210" s="53"/>
    </row>
    <row r="211" spans="1:5">
      <c r="A211" s="15" t="str">
        <f t="shared" ca="1" si="4"/>
        <v>REC.194</v>
      </c>
      <c r="B211" s="18" t="s">
        <v>1138</v>
      </c>
      <c r="C211" s="83" t="s">
        <v>52</v>
      </c>
      <c r="D211" s="83" t="s">
        <v>24</v>
      </c>
      <c r="E211" s="53"/>
    </row>
    <row r="212" spans="1:5" ht="24.95">
      <c r="A212" s="15" t="str">
        <f t="shared" ca="1" si="4"/>
        <v>REC.195</v>
      </c>
      <c r="B212" s="18" t="s">
        <v>1139</v>
      </c>
      <c r="C212" s="83" t="s">
        <v>52</v>
      </c>
      <c r="D212" s="83" t="s">
        <v>24</v>
      </c>
      <c r="E212" s="53"/>
    </row>
    <row r="213" spans="1:5" ht="24.95">
      <c r="A213" s="15" t="str">
        <f t="shared" ca="1" si="4"/>
        <v>REC.196</v>
      </c>
      <c r="B213" s="18" t="s">
        <v>1140</v>
      </c>
      <c r="C213" s="83" t="s">
        <v>52</v>
      </c>
      <c r="D213" s="83" t="s">
        <v>24</v>
      </c>
      <c r="E213" s="53"/>
    </row>
    <row r="214" spans="1:5" ht="24.95">
      <c r="A214" s="15" t="str">
        <f t="shared" ca="1" si="4"/>
        <v>REC.197</v>
      </c>
      <c r="B214" s="18" t="s">
        <v>1141</v>
      </c>
      <c r="C214" s="83" t="s">
        <v>52</v>
      </c>
      <c r="D214" s="83" t="s">
        <v>24</v>
      </c>
      <c r="E214" s="53"/>
    </row>
    <row r="215" spans="1:5" ht="24.95">
      <c r="A215" s="15" t="str">
        <f t="shared" ca="1" si="4"/>
        <v>REC.198</v>
      </c>
      <c r="B215" s="18" t="s">
        <v>1142</v>
      </c>
      <c r="C215" s="83" t="s">
        <v>52</v>
      </c>
      <c r="D215" s="83" t="s">
        <v>24</v>
      </c>
      <c r="E215" s="53"/>
    </row>
    <row r="216" spans="1:5" ht="40.5" customHeight="1">
      <c r="A216" s="15" t="str">
        <f t="shared" ca="1" si="4"/>
        <v>REC.199</v>
      </c>
      <c r="B216" s="16" t="s">
        <v>1143</v>
      </c>
      <c r="C216" s="83" t="s">
        <v>52</v>
      </c>
      <c r="D216" s="83" t="s">
        <v>24</v>
      </c>
      <c r="E216" s="53"/>
    </row>
    <row r="217" spans="1:5" ht="37.5">
      <c r="A217" s="15" t="str">
        <f t="shared" ca="1" si="4"/>
        <v>REC.200</v>
      </c>
      <c r="B217" s="16" t="s">
        <v>1144</v>
      </c>
      <c r="C217" s="83" t="s">
        <v>52</v>
      </c>
      <c r="D217" s="83" t="s">
        <v>24</v>
      </c>
      <c r="E217" s="53"/>
    </row>
    <row r="218" spans="1:5">
      <c r="A218" s="15" t="str">
        <f t="shared" ca="1" si="4"/>
        <v>REC.201</v>
      </c>
      <c r="B218" s="18" t="s">
        <v>1145</v>
      </c>
      <c r="C218" s="83" t="s">
        <v>52</v>
      </c>
      <c r="D218" s="83" t="s">
        <v>24</v>
      </c>
      <c r="E218" s="53"/>
    </row>
    <row r="219" spans="1:5" ht="37.5">
      <c r="A219" s="15" t="str">
        <f t="shared" ca="1" si="4"/>
        <v>REC.202</v>
      </c>
      <c r="B219" s="16" t="s">
        <v>1146</v>
      </c>
      <c r="C219" s="83" t="s">
        <v>52</v>
      </c>
      <c r="D219" s="83" t="s">
        <v>24</v>
      </c>
      <c r="E219" s="53"/>
    </row>
    <row r="220" spans="1:5" ht="24.95">
      <c r="A220" s="15" t="str">
        <f t="shared" ca="1" si="4"/>
        <v>REC.203</v>
      </c>
      <c r="B220" s="18" t="s">
        <v>1147</v>
      </c>
      <c r="C220" s="83" t="s">
        <v>52</v>
      </c>
      <c r="D220" s="83" t="s">
        <v>24</v>
      </c>
      <c r="E220" s="53"/>
    </row>
    <row r="221" spans="1:5" ht="37.5">
      <c r="A221" s="15" t="str">
        <f t="shared" ref="A221:A238" ca="1" si="7">IF(ISNUMBER(VALUE(RIGHT(INDIRECT(ADDRESS(ROW()-1,COLUMN())),1))),("REC."&amp;RIGHT(INDIRECT(ADDRESS(ROW()-1,COLUMN())),LEN(INDIRECT(ADDRESS(ROW()-1,COLUMN())))-FIND(".",INDIRECT(ADDRESS(ROW()-1,COLUMN()))))+1),("REC."&amp;RIGHT(INDIRECT(ADDRESS(ROW()-2,COLUMN())),LEN(INDIRECT(ADDRESS(ROW()-2,COLUMN())))-FIND(".",INDIRECT(ADDRESS(ROW()-2,COLUMN()))))+1))</f>
        <v>REC.204</v>
      </c>
      <c r="B221" s="18" t="s">
        <v>1148</v>
      </c>
      <c r="C221" s="83" t="s">
        <v>129</v>
      </c>
      <c r="D221" s="83" t="s">
        <v>27</v>
      </c>
      <c r="E221" s="53" t="s">
        <v>1149</v>
      </c>
    </row>
    <row r="222" spans="1:5">
      <c r="A222" s="142" t="s">
        <v>1150</v>
      </c>
      <c r="B222" s="143"/>
      <c r="C222" s="143"/>
      <c r="D222" s="143"/>
      <c r="E222" s="144"/>
    </row>
    <row r="223" spans="1:5" ht="37.5">
      <c r="A223" s="15" t="str">
        <f t="shared" ca="1" si="7"/>
        <v>REC.205</v>
      </c>
      <c r="B223" s="18" t="s">
        <v>1151</v>
      </c>
      <c r="C223" s="83" t="s">
        <v>52</v>
      </c>
      <c r="D223" s="83" t="s">
        <v>24</v>
      </c>
      <c r="E223" s="53"/>
    </row>
    <row r="224" spans="1:5" ht="67.5" customHeight="1">
      <c r="A224" s="15" t="str">
        <f t="shared" ca="1" si="7"/>
        <v>REC.206</v>
      </c>
      <c r="B224" s="18" t="s">
        <v>1152</v>
      </c>
      <c r="C224" s="83" t="s">
        <v>52</v>
      </c>
      <c r="D224" s="83" t="s">
        <v>24</v>
      </c>
      <c r="E224" s="53"/>
    </row>
    <row r="225" spans="1:6" ht="25.5">
      <c r="A225" s="15" t="str">
        <f t="shared" ca="1" si="7"/>
        <v>REC.207</v>
      </c>
      <c r="B225" s="34" t="s">
        <v>1153</v>
      </c>
      <c r="C225" s="83" t="s">
        <v>52</v>
      </c>
      <c r="D225" s="83" t="s">
        <v>24</v>
      </c>
      <c r="E225" s="115"/>
    </row>
    <row r="226" spans="1:6">
      <c r="A226" s="15" t="str">
        <f t="shared" ca="1" si="7"/>
        <v>REC.208</v>
      </c>
      <c r="B226" s="76" t="s">
        <v>1154</v>
      </c>
      <c r="C226" s="83" t="s">
        <v>52</v>
      </c>
      <c r="D226" s="83" t="s">
        <v>24</v>
      </c>
      <c r="E226" s="98"/>
      <c r="F226" s="9"/>
    </row>
    <row r="227" spans="1:6" ht="25.5">
      <c r="A227" s="15" t="str">
        <f t="shared" ca="1" si="7"/>
        <v>REC.209</v>
      </c>
      <c r="B227" s="34" t="s">
        <v>1155</v>
      </c>
      <c r="C227" s="83" t="s">
        <v>52</v>
      </c>
      <c r="D227" s="83" t="s">
        <v>24</v>
      </c>
      <c r="E227" s="115"/>
    </row>
    <row r="228" spans="1:6">
      <c r="A228" s="15" t="str">
        <f t="shared" ca="1" si="7"/>
        <v>REC.210</v>
      </c>
      <c r="B228" s="34" t="s">
        <v>1156</v>
      </c>
      <c r="C228" s="83" t="s">
        <v>52</v>
      </c>
      <c r="D228" s="83" t="s">
        <v>24</v>
      </c>
      <c r="E228" s="115"/>
    </row>
    <row r="229" spans="1:6" ht="18.75" customHeight="1">
      <c r="A229" s="15" t="str">
        <f t="shared" ca="1" si="7"/>
        <v>REC.211</v>
      </c>
      <c r="B229" s="34" t="s">
        <v>1157</v>
      </c>
      <c r="C229" s="83" t="s">
        <v>52</v>
      </c>
      <c r="D229" s="83" t="s">
        <v>24</v>
      </c>
      <c r="E229" s="115"/>
    </row>
    <row r="230" spans="1:6" ht="24.95">
      <c r="A230" s="15" t="str">
        <f t="shared" ca="1" si="7"/>
        <v>REC.212</v>
      </c>
      <c r="B230" s="16" t="s">
        <v>1158</v>
      </c>
      <c r="C230" s="83" t="s">
        <v>52</v>
      </c>
      <c r="D230" s="83" t="s">
        <v>24</v>
      </c>
      <c r="E230" s="115"/>
    </row>
    <row r="231" spans="1:6" ht="63">
      <c r="A231" s="15" t="str">
        <f t="shared" ca="1" si="7"/>
        <v>REC.213</v>
      </c>
      <c r="B231" s="34" t="s">
        <v>1159</v>
      </c>
      <c r="C231" s="83" t="s">
        <v>52</v>
      </c>
      <c r="D231" s="83" t="s">
        <v>30</v>
      </c>
      <c r="E231" s="446" t="s">
        <v>1160</v>
      </c>
    </row>
    <row r="232" spans="1:6" ht="25.5">
      <c r="A232" s="15" t="str">
        <f t="shared" ca="1" si="7"/>
        <v>REC.214</v>
      </c>
      <c r="B232" s="34" t="s">
        <v>1161</v>
      </c>
      <c r="C232" s="83" t="s">
        <v>52</v>
      </c>
      <c r="D232" s="83" t="s">
        <v>24</v>
      </c>
      <c r="E232" s="446" t="s">
        <v>1162</v>
      </c>
    </row>
    <row r="233" spans="1:6" ht="25.5">
      <c r="A233" s="15" t="str">
        <f t="shared" ca="1" si="7"/>
        <v>REC.215</v>
      </c>
      <c r="B233" s="34" t="s">
        <v>1163</v>
      </c>
      <c r="C233" s="83" t="s">
        <v>52</v>
      </c>
      <c r="D233" s="83" t="s">
        <v>24</v>
      </c>
      <c r="E233" s="446" t="s">
        <v>1162</v>
      </c>
    </row>
    <row r="234" spans="1:6" ht="25.5">
      <c r="A234" s="15" t="str">
        <f t="shared" ca="1" si="7"/>
        <v>REC.216</v>
      </c>
      <c r="B234" s="34" t="s">
        <v>1164</v>
      </c>
      <c r="C234" s="83" t="s">
        <v>52</v>
      </c>
      <c r="D234" s="83" t="s">
        <v>30</v>
      </c>
      <c r="E234" s="446" t="s">
        <v>1162</v>
      </c>
    </row>
    <row r="235" spans="1:6" ht="38.1">
      <c r="A235" s="15" t="str">
        <f t="shared" ca="1" si="7"/>
        <v>REC.217</v>
      </c>
      <c r="B235" s="34" t="s">
        <v>1165</v>
      </c>
      <c r="C235" s="83" t="s">
        <v>52</v>
      </c>
      <c r="D235" s="83" t="s">
        <v>24</v>
      </c>
      <c r="E235" s="446" t="s">
        <v>1166</v>
      </c>
    </row>
    <row r="236" spans="1:6" ht="25.5">
      <c r="A236" s="15" t="str">
        <f t="shared" ca="1" si="7"/>
        <v>REC.218</v>
      </c>
      <c r="B236" s="34" t="s">
        <v>1167</v>
      </c>
      <c r="C236" s="83" t="s">
        <v>52</v>
      </c>
      <c r="D236" s="83" t="s">
        <v>24</v>
      </c>
      <c r="E236" s="444" t="s">
        <v>1106</v>
      </c>
    </row>
    <row r="237" spans="1:6">
      <c r="A237" s="15" t="str">
        <f t="shared" ca="1" si="7"/>
        <v>REC.219</v>
      </c>
      <c r="B237" s="20" t="s">
        <v>1168</v>
      </c>
      <c r="C237" s="83" t="s">
        <v>52</v>
      </c>
      <c r="D237" s="83" t="s">
        <v>24</v>
      </c>
      <c r="E237" s="96" t="s">
        <v>1169</v>
      </c>
    </row>
    <row r="238" spans="1:6" ht="25.5">
      <c r="A238" s="15" t="str">
        <f t="shared" ca="1" si="7"/>
        <v>REC.220</v>
      </c>
      <c r="B238" s="34" t="s">
        <v>1170</v>
      </c>
      <c r="C238" s="83" t="s">
        <v>52</v>
      </c>
      <c r="D238" s="83" t="s">
        <v>24</v>
      </c>
      <c r="E238" s="445" t="s">
        <v>1171</v>
      </c>
    </row>
    <row r="239" spans="1:6" ht="18" customHeight="1">
      <c r="A239" s="506" t="s">
        <v>1172</v>
      </c>
      <c r="B239" s="506"/>
      <c r="C239" s="83"/>
      <c r="D239" s="83"/>
      <c r="E239" s="115"/>
    </row>
    <row r="240" spans="1:6">
      <c r="A240" s="15" t="str">
        <f t="shared" ref="A240:A258" ca="1" si="8">IF(ISNUMBER(VALUE(RIGHT(INDIRECT(ADDRESS(ROW()-1,COLUMN())),1))),("REC."&amp;RIGHT(INDIRECT(ADDRESS(ROW()-1,COLUMN())),LEN(INDIRECT(ADDRESS(ROW()-1,COLUMN())))-FIND(".",INDIRECT(ADDRESS(ROW()-1,COLUMN()))))+1),("REC."&amp;RIGHT(INDIRECT(ADDRESS(ROW()-2,COLUMN())),LEN(INDIRECT(ADDRESS(ROW()-2,COLUMN())))-FIND(".",INDIRECT(ADDRESS(ROW()-2,COLUMN()))))+1))</f>
        <v>REC.221</v>
      </c>
      <c r="B240" s="178" t="s">
        <v>1173</v>
      </c>
      <c r="C240" s="83" t="s">
        <v>52</v>
      </c>
      <c r="D240" s="83" t="s">
        <v>24</v>
      </c>
      <c r="E240" s="446" t="s">
        <v>1174</v>
      </c>
    </row>
    <row r="241" spans="1:5">
      <c r="A241" s="15" t="str">
        <f t="shared" ca="1" si="8"/>
        <v>REC.222</v>
      </c>
      <c r="B241" s="178" t="s">
        <v>1175</v>
      </c>
      <c r="C241" s="83" t="s">
        <v>52</v>
      </c>
      <c r="D241" s="83" t="s">
        <v>24</v>
      </c>
      <c r="E241" s="446" t="s">
        <v>1174</v>
      </c>
    </row>
    <row r="242" spans="1:5">
      <c r="A242" s="15" t="str">
        <f t="shared" ca="1" si="8"/>
        <v>REC.223</v>
      </c>
      <c r="B242" s="178" t="s">
        <v>1176</v>
      </c>
      <c r="C242" s="83" t="s">
        <v>52</v>
      </c>
      <c r="D242" s="83" t="s">
        <v>24</v>
      </c>
      <c r="E242" s="446"/>
    </row>
    <row r="243" spans="1:5" ht="24.95">
      <c r="A243" s="15" t="str">
        <f t="shared" ca="1" si="8"/>
        <v>REC.224</v>
      </c>
      <c r="B243" s="16" t="s">
        <v>1177</v>
      </c>
      <c r="C243" s="83" t="s">
        <v>52</v>
      </c>
      <c r="D243" s="83" t="s">
        <v>24</v>
      </c>
      <c r="E243" s="446" t="s">
        <v>1174</v>
      </c>
    </row>
    <row r="244" spans="1:5" ht="24.95">
      <c r="A244" s="15" t="str">
        <f t="shared" ca="1" si="8"/>
        <v>REC.225</v>
      </c>
      <c r="B244" s="16" t="s">
        <v>1178</v>
      </c>
      <c r="C244" s="83" t="s">
        <v>52</v>
      </c>
      <c r="D244" s="83" t="s">
        <v>24</v>
      </c>
      <c r="E244" s="446" t="s">
        <v>1174</v>
      </c>
    </row>
    <row r="245" spans="1:5">
      <c r="A245" s="15" t="str">
        <f t="shared" ca="1" si="8"/>
        <v>REC.226</v>
      </c>
      <c r="B245" s="16" t="s">
        <v>1179</v>
      </c>
      <c r="C245" s="83" t="s">
        <v>52</v>
      </c>
      <c r="D245" s="83" t="s">
        <v>24</v>
      </c>
      <c r="E245" s="446"/>
    </row>
    <row r="246" spans="1:5" ht="25.5">
      <c r="A246" s="15" t="str">
        <f t="shared" ca="1" si="8"/>
        <v>REC.227</v>
      </c>
      <c r="B246" s="18" t="s">
        <v>1180</v>
      </c>
      <c r="C246" s="83" t="s">
        <v>52</v>
      </c>
      <c r="D246" s="83" t="s">
        <v>24</v>
      </c>
      <c r="E246" s="446" t="s">
        <v>1181</v>
      </c>
    </row>
    <row r="247" spans="1:5" ht="26.25" customHeight="1">
      <c r="A247" s="15" t="str">
        <f t="shared" ca="1" si="8"/>
        <v>REC.228</v>
      </c>
      <c r="B247" s="16" t="s">
        <v>1182</v>
      </c>
      <c r="C247" s="83" t="s">
        <v>52</v>
      </c>
      <c r="D247" s="83" t="s">
        <v>24</v>
      </c>
      <c r="E247" s="446" t="s">
        <v>1183</v>
      </c>
    </row>
    <row r="248" spans="1:5" ht="27" customHeight="1">
      <c r="A248" s="15" t="str">
        <f t="shared" ca="1" si="8"/>
        <v>REC.229</v>
      </c>
      <c r="B248" s="18" t="s">
        <v>1184</v>
      </c>
      <c r="C248" s="83" t="s">
        <v>52</v>
      </c>
      <c r="D248" s="83" t="s">
        <v>24</v>
      </c>
      <c r="E248" s="53"/>
    </row>
    <row r="249" spans="1:5" ht="37.5">
      <c r="A249" s="15" t="str">
        <f t="shared" ca="1" si="8"/>
        <v>REC.230</v>
      </c>
      <c r="B249" s="18" t="s">
        <v>1185</v>
      </c>
      <c r="C249" s="83" t="s">
        <v>52</v>
      </c>
      <c r="D249" s="83" t="s">
        <v>30</v>
      </c>
      <c r="E249" s="446" t="s">
        <v>1186</v>
      </c>
    </row>
    <row r="250" spans="1:5" ht="37.5">
      <c r="A250" s="15" t="str">
        <f t="shared" ca="1" si="8"/>
        <v>REC.231</v>
      </c>
      <c r="B250" s="18" t="s">
        <v>1187</v>
      </c>
      <c r="C250" s="83" t="s">
        <v>52</v>
      </c>
      <c r="D250" s="83" t="s">
        <v>30</v>
      </c>
      <c r="E250" s="446" t="s">
        <v>1188</v>
      </c>
    </row>
    <row r="251" spans="1:5">
      <c r="A251" s="15" t="str">
        <f t="shared" ca="1" si="8"/>
        <v>REC.232</v>
      </c>
      <c r="B251" s="18" t="s">
        <v>1189</v>
      </c>
      <c r="C251" s="83" t="s">
        <v>52</v>
      </c>
      <c r="D251" s="83" t="s">
        <v>24</v>
      </c>
      <c r="E251" s="446"/>
    </row>
    <row r="252" spans="1:5" ht="37.5">
      <c r="A252" s="15" t="str">
        <f t="shared" ca="1" si="8"/>
        <v>REC.233</v>
      </c>
      <c r="B252" s="18" t="s">
        <v>1190</v>
      </c>
      <c r="C252" s="83" t="s">
        <v>129</v>
      </c>
      <c r="D252" s="83" t="s">
        <v>24</v>
      </c>
      <c r="E252" s="100" t="s">
        <v>1191</v>
      </c>
    </row>
    <row r="253" spans="1:5" ht="24.95">
      <c r="A253" s="15" t="str">
        <f t="shared" ca="1" si="8"/>
        <v>REC.234</v>
      </c>
      <c r="B253" s="76" t="s">
        <v>1192</v>
      </c>
      <c r="C253" s="83" t="s">
        <v>52</v>
      </c>
      <c r="D253" s="83" t="s">
        <v>24</v>
      </c>
      <c r="E253" s="53"/>
    </row>
    <row r="254" spans="1:5" ht="24.95">
      <c r="A254" s="15" t="str">
        <f t="shared" ca="1" si="8"/>
        <v>REC.235</v>
      </c>
      <c r="B254" s="76" t="s">
        <v>1193</v>
      </c>
      <c r="C254" s="83" t="s">
        <v>52</v>
      </c>
      <c r="D254" s="83" t="s">
        <v>24</v>
      </c>
      <c r="E254" s="53"/>
    </row>
    <row r="255" spans="1:5" ht="30.75" customHeight="1">
      <c r="A255" s="15" t="str">
        <f t="shared" ca="1" si="8"/>
        <v>REC.236</v>
      </c>
      <c r="B255" s="18" t="s">
        <v>1194</v>
      </c>
      <c r="C255" s="83" t="s">
        <v>52</v>
      </c>
      <c r="D255" s="83" t="s">
        <v>24</v>
      </c>
      <c r="E255" s="53"/>
    </row>
    <row r="256" spans="1:5">
      <c r="A256" s="15" t="str">
        <f t="shared" ca="1" si="8"/>
        <v>REC.237</v>
      </c>
      <c r="B256" s="18" t="s">
        <v>1195</v>
      </c>
      <c r="C256" s="83" t="s">
        <v>52</v>
      </c>
      <c r="D256" s="83" t="s">
        <v>30</v>
      </c>
      <c r="E256" s="53" t="s">
        <v>1196</v>
      </c>
    </row>
    <row r="257" spans="1:5" ht="24.95">
      <c r="A257" s="15" t="str">
        <f t="shared" ca="1" si="8"/>
        <v>REC.238</v>
      </c>
      <c r="B257" s="76" t="s">
        <v>1197</v>
      </c>
      <c r="C257" s="83" t="s">
        <v>52</v>
      </c>
      <c r="D257" s="83" t="s">
        <v>24</v>
      </c>
      <c r="E257" s="446"/>
    </row>
    <row r="258" spans="1:5">
      <c r="A258" s="15" t="str">
        <f t="shared" ca="1" si="8"/>
        <v>REC.239</v>
      </c>
      <c r="B258" s="76" t="s">
        <v>1198</v>
      </c>
      <c r="C258" s="83" t="s">
        <v>52</v>
      </c>
      <c r="D258" s="83" t="s">
        <v>24</v>
      </c>
      <c r="E258" s="446"/>
    </row>
    <row r="259" spans="1:5">
      <c r="A259" s="142" t="s">
        <v>1199</v>
      </c>
      <c r="B259" s="143"/>
      <c r="C259" s="143"/>
      <c r="D259" s="143"/>
      <c r="E259" s="144"/>
    </row>
    <row r="260" spans="1:5" ht="24.95">
      <c r="A260" s="15" t="str">
        <f t="shared" ref="A260:A264" ca="1" si="9">IF(ISNUMBER(VALUE(RIGHT(INDIRECT(ADDRESS(ROW()-1,COLUMN())),1))),("REC."&amp;RIGHT(INDIRECT(ADDRESS(ROW()-1,COLUMN())),LEN(INDIRECT(ADDRESS(ROW()-1,COLUMN())))-FIND(".",INDIRECT(ADDRESS(ROW()-1,COLUMN()))))+1),("REC."&amp;RIGHT(INDIRECT(ADDRESS(ROW()-2,COLUMN())),LEN(INDIRECT(ADDRESS(ROW()-2,COLUMN())))-FIND(".",INDIRECT(ADDRESS(ROW()-2,COLUMN()))))+1))</f>
        <v>REC.240</v>
      </c>
      <c r="B260" s="18" t="s">
        <v>1200</v>
      </c>
      <c r="C260" s="83" t="s">
        <v>52</v>
      </c>
      <c r="D260" s="83" t="s">
        <v>24</v>
      </c>
      <c r="E260" s="447"/>
    </row>
    <row r="261" spans="1:5" s="260" customFormat="1" ht="25.5">
      <c r="A261" s="15" t="str">
        <f ca="1">IF(ISNUMBER(VALUE(RIGHT(INDIRECT(ADDRESS(ROW()-1,COLUMN())),1))),("REC."&amp;RIGHT(INDIRECT(ADDRESS(ROW()-1,COLUMN())),LEN(INDIRECT(ADDRESS(ROW()-1,COLUMN())))-FIND(".",INDIRECT(ADDRESS(ROW()-1,COLUMN()))))+1),("REC."&amp;RIGHT(INDIRECT(ADDRESS(ROW()-2,COLUMN())),LEN(INDIRECT(ADDRESS(ROW()-2,COLUMN())))-FIND(".",INDIRECT(ADDRESS(ROW()-2,COLUMN()))))+1))</f>
        <v>REC.241</v>
      </c>
      <c r="B261" s="281" t="s">
        <v>1201</v>
      </c>
      <c r="C261" s="284" t="s">
        <v>52</v>
      </c>
      <c r="D261" s="284" t="s">
        <v>24</v>
      </c>
      <c r="E261" s="448"/>
    </row>
    <row r="262" spans="1:5">
      <c r="A262" s="15" t="str">
        <f t="shared" ca="1" si="9"/>
        <v>REC.242</v>
      </c>
      <c r="B262" s="18" t="s">
        <v>1202</v>
      </c>
      <c r="C262" s="83" t="s">
        <v>52</v>
      </c>
      <c r="D262" s="83" t="s">
        <v>24</v>
      </c>
      <c r="E262" s="447"/>
    </row>
    <row r="263" spans="1:5" ht="37.5">
      <c r="A263" s="15" t="str">
        <f t="shared" ca="1" si="9"/>
        <v>REC.243</v>
      </c>
      <c r="B263" s="18" t="s">
        <v>1203</v>
      </c>
      <c r="C263" s="83" t="s">
        <v>52</v>
      </c>
      <c r="D263" s="83" t="s">
        <v>24</v>
      </c>
      <c r="E263" s="447"/>
    </row>
    <row r="264" spans="1:5">
      <c r="A264" s="15" t="str">
        <f t="shared" ca="1" si="9"/>
        <v>REC.244</v>
      </c>
      <c r="B264" s="18" t="s">
        <v>1204</v>
      </c>
      <c r="C264" s="83" t="s">
        <v>52</v>
      </c>
      <c r="D264" s="83" t="s">
        <v>24</v>
      </c>
      <c r="E264" s="447"/>
    </row>
    <row r="265" spans="1:5" ht="29.25" customHeight="1">
      <c r="A265" s="503" t="s">
        <v>1205</v>
      </c>
      <c r="B265" s="504"/>
      <c r="C265" s="106"/>
      <c r="D265" s="106"/>
      <c r="E265" s="449"/>
    </row>
    <row r="266" spans="1:5">
      <c r="A266" s="15" t="str">
        <f t="shared" ref="A266:A274" ca="1" si="10">IF(ISNUMBER(VALUE(RIGHT(INDIRECT(ADDRESS(ROW()-1,COLUMN())),1))),("REC."&amp;RIGHT(INDIRECT(ADDRESS(ROW()-1,COLUMN())),LEN(INDIRECT(ADDRESS(ROW()-1,COLUMN())))-FIND(".",INDIRECT(ADDRESS(ROW()-1,COLUMN()))))+1),("REC."&amp;RIGHT(INDIRECT(ADDRESS(ROW()-2,COLUMN())),LEN(INDIRECT(ADDRESS(ROW()-2,COLUMN())))-FIND(".",INDIRECT(ADDRESS(ROW()-2,COLUMN()))))+1))</f>
        <v>REC.245</v>
      </c>
      <c r="B266" s="197" t="s">
        <v>1206</v>
      </c>
      <c r="C266" s="83" t="s">
        <v>52</v>
      </c>
      <c r="D266" s="83" t="s">
        <v>24</v>
      </c>
      <c r="E266" s="449"/>
    </row>
    <row r="267" spans="1:5">
      <c r="A267" s="15" t="str">
        <f t="shared" ca="1" si="10"/>
        <v>REC.246</v>
      </c>
      <c r="B267" s="197" t="s">
        <v>1207</v>
      </c>
      <c r="C267" s="83" t="s">
        <v>52</v>
      </c>
      <c r="D267" s="83" t="s">
        <v>24</v>
      </c>
      <c r="E267" s="449"/>
    </row>
    <row r="268" spans="1:5">
      <c r="A268" s="15" t="str">
        <f t="shared" ca="1" si="10"/>
        <v>REC.247</v>
      </c>
      <c r="B268" s="197" t="s">
        <v>1208</v>
      </c>
      <c r="C268" s="83" t="s">
        <v>52</v>
      </c>
      <c r="D268" s="83" t="s">
        <v>24</v>
      </c>
      <c r="E268" s="449"/>
    </row>
    <row r="269" spans="1:5">
      <c r="A269" s="15" t="str">
        <f t="shared" ca="1" si="10"/>
        <v>REC.248</v>
      </c>
      <c r="B269" s="197" t="s">
        <v>1209</v>
      </c>
      <c r="C269" s="83" t="s">
        <v>52</v>
      </c>
      <c r="D269" s="83" t="s">
        <v>24</v>
      </c>
      <c r="E269" s="449"/>
    </row>
    <row r="270" spans="1:5">
      <c r="A270" s="15" t="str">
        <f t="shared" ca="1" si="10"/>
        <v>REC.249</v>
      </c>
      <c r="B270" s="197" t="s">
        <v>1210</v>
      </c>
      <c r="C270" s="83" t="s">
        <v>52</v>
      </c>
      <c r="D270" s="83" t="s">
        <v>24</v>
      </c>
      <c r="E270" s="449"/>
    </row>
    <row r="271" spans="1:5">
      <c r="A271" s="15" t="str">
        <f t="shared" ca="1" si="10"/>
        <v>REC.250</v>
      </c>
      <c r="B271" s="197" t="s">
        <v>1211</v>
      </c>
      <c r="C271" s="83" t="s">
        <v>52</v>
      </c>
      <c r="D271" s="83" t="s">
        <v>24</v>
      </c>
      <c r="E271" s="449"/>
    </row>
    <row r="272" spans="1:5">
      <c r="A272" s="15" t="str">
        <f t="shared" ca="1" si="10"/>
        <v>REC.251</v>
      </c>
      <c r="B272" s="197" t="s">
        <v>1212</v>
      </c>
      <c r="C272" s="83" t="s">
        <v>52</v>
      </c>
      <c r="D272" s="83" t="s">
        <v>24</v>
      </c>
      <c r="E272" s="449"/>
    </row>
    <row r="273" spans="1:6">
      <c r="A273" s="15" t="str">
        <f t="shared" ca="1" si="10"/>
        <v>REC.252</v>
      </c>
      <c r="B273" s="197" t="s">
        <v>1213</v>
      </c>
      <c r="C273" s="83" t="s">
        <v>52</v>
      </c>
      <c r="D273" s="83" t="s">
        <v>24</v>
      </c>
      <c r="E273" s="449"/>
    </row>
    <row r="274" spans="1:6">
      <c r="A274" s="15" t="str">
        <f t="shared" ca="1" si="10"/>
        <v>REC.253</v>
      </c>
      <c r="B274" s="197" t="s">
        <v>621</v>
      </c>
      <c r="C274" s="83" t="s">
        <v>52</v>
      </c>
      <c r="D274" s="83" t="s">
        <v>24</v>
      </c>
      <c r="E274" s="449"/>
    </row>
    <row r="275" spans="1:6" ht="29.25" customHeight="1">
      <c r="A275" s="505" t="s">
        <v>1214</v>
      </c>
      <c r="B275" s="505"/>
      <c r="C275" s="83"/>
      <c r="D275" s="83"/>
      <c r="E275" s="447"/>
      <c r="F275" s="259"/>
    </row>
    <row r="276" spans="1:6">
      <c r="A276" s="15" t="str">
        <f t="shared" ref="A276:A334" ca="1" si="11">IF(ISNUMBER(VALUE(RIGHT(INDIRECT(ADDRESS(ROW()-1,COLUMN())),1))),("REC."&amp;RIGHT(INDIRECT(ADDRESS(ROW()-1,COLUMN())),LEN(INDIRECT(ADDRESS(ROW()-1,COLUMN())))-FIND(".",INDIRECT(ADDRESS(ROW()-1,COLUMN()))))+1),("REC."&amp;RIGHT(INDIRECT(ADDRESS(ROW()-2,COLUMN())),LEN(INDIRECT(ADDRESS(ROW()-2,COLUMN())))-FIND(".",INDIRECT(ADDRESS(ROW()-2,COLUMN()))))+1))</f>
        <v>REC.254</v>
      </c>
      <c r="B276" s="178" t="s">
        <v>1215</v>
      </c>
      <c r="C276" s="83" t="s">
        <v>52</v>
      </c>
      <c r="D276" s="83" t="s">
        <v>24</v>
      </c>
      <c r="E276" s="447"/>
    </row>
    <row r="277" spans="1:6">
      <c r="A277" s="15" t="str">
        <f t="shared" ca="1" si="11"/>
        <v>REC.255</v>
      </c>
      <c r="B277" s="178" t="s">
        <v>1216</v>
      </c>
      <c r="C277" s="83" t="s">
        <v>52</v>
      </c>
      <c r="D277" s="83" t="s">
        <v>24</v>
      </c>
      <c r="E277" s="447"/>
    </row>
    <row r="278" spans="1:6">
      <c r="A278" s="15" t="str">
        <f t="shared" ca="1" si="11"/>
        <v>REC.256</v>
      </c>
      <c r="B278" s="178" t="s">
        <v>1217</v>
      </c>
      <c r="C278" s="83" t="s">
        <v>52</v>
      </c>
      <c r="D278" s="83" t="s">
        <v>24</v>
      </c>
      <c r="E278" s="447"/>
    </row>
    <row r="279" spans="1:6">
      <c r="A279" s="15" t="str">
        <f t="shared" ca="1" si="11"/>
        <v>REC.257</v>
      </c>
      <c r="B279" s="178" t="s">
        <v>1218</v>
      </c>
      <c r="C279" s="83" t="s">
        <v>52</v>
      </c>
      <c r="D279" s="83" t="s">
        <v>24</v>
      </c>
      <c r="E279" s="447"/>
    </row>
    <row r="280" spans="1:6">
      <c r="A280" s="15" t="str">
        <f t="shared" ca="1" si="11"/>
        <v>REC.258</v>
      </c>
      <c r="B280" s="178" t="s">
        <v>1219</v>
      </c>
      <c r="C280" s="83" t="s">
        <v>52</v>
      </c>
      <c r="D280" s="83" t="s">
        <v>24</v>
      </c>
      <c r="E280" s="447"/>
    </row>
    <row r="281" spans="1:6">
      <c r="A281" s="15" t="str">
        <f t="shared" ca="1" si="11"/>
        <v>REC.259</v>
      </c>
      <c r="B281" s="178" t="s">
        <v>1220</v>
      </c>
      <c r="C281" s="83" t="s">
        <v>52</v>
      </c>
      <c r="D281" s="83" t="s">
        <v>24</v>
      </c>
      <c r="E281" s="447"/>
    </row>
    <row r="282" spans="1:6">
      <c r="A282" s="15" t="str">
        <f t="shared" ca="1" si="11"/>
        <v>REC.260</v>
      </c>
      <c r="B282" s="178" t="s">
        <v>1221</v>
      </c>
      <c r="C282" s="83" t="s">
        <v>52</v>
      </c>
      <c r="D282" s="83" t="s">
        <v>24</v>
      </c>
      <c r="E282" s="447"/>
    </row>
    <row r="283" spans="1:6">
      <c r="A283" s="15" t="str">
        <f t="shared" ca="1" si="11"/>
        <v>REC.261</v>
      </c>
      <c r="B283" s="178" t="s">
        <v>1222</v>
      </c>
      <c r="C283" s="83" t="s">
        <v>52</v>
      </c>
      <c r="D283" s="83" t="s">
        <v>24</v>
      </c>
      <c r="E283" s="447"/>
    </row>
    <row r="284" spans="1:6">
      <c r="A284" s="15" t="str">
        <f t="shared" ca="1" si="11"/>
        <v>REC.262</v>
      </c>
      <c r="B284" s="178" t="s">
        <v>1223</v>
      </c>
      <c r="C284" s="83" t="s">
        <v>52</v>
      </c>
      <c r="D284" s="83" t="s">
        <v>24</v>
      </c>
      <c r="E284" s="447"/>
    </row>
    <row r="285" spans="1:6">
      <c r="A285" s="15" t="str">
        <f t="shared" ca="1" si="11"/>
        <v>REC.263</v>
      </c>
      <c r="B285" s="178" t="s">
        <v>1224</v>
      </c>
      <c r="C285" s="83" t="s">
        <v>52</v>
      </c>
      <c r="D285" s="83" t="s">
        <v>24</v>
      </c>
      <c r="E285" s="447"/>
    </row>
    <row r="286" spans="1:6">
      <c r="A286" s="15" t="str">
        <f t="shared" ca="1" si="11"/>
        <v>REC.264</v>
      </c>
      <c r="B286" s="178" t="s">
        <v>1225</v>
      </c>
      <c r="C286" s="83" t="s">
        <v>52</v>
      </c>
      <c r="D286" s="83" t="s">
        <v>24</v>
      </c>
      <c r="E286" s="447"/>
    </row>
    <row r="287" spans="1:6">
      <c r="A287" s="15" t="str">
        <f t="shared" ca="1" si="11"/>
        <v>REC.265</v>
      </c>
      <c r="B287" s="178" t="s">
        <v>1226</v>
      </c>
      <c r="C287" s="83" t="s">
        <v>52</v>
      </c>
      <c r="D287" s="83" t="s">
        <v>24</v>
      </c>
      <c r="E287" s="447"/>
    </row>
    <row r="288" spans="1:6">
      <c r="A288" s="15" t="str">
        <f t="shared" ca="1" si="11"/>
        <v>REC.266</v>
      </c>
      <c r="B288" s="178" t="s">
        <v>1227</v>
      </c>
      <c r="C288" s="83" t="s">
        <v>52</v>
      </c>
      <c r="D288" s="83" t="s">
        <v>24</v>
      </c>
      <c r="E288" s="447"/>
    </row>
    <row r="289" spans="1:5">
      <c r="A289" s="15" t="str">
        <f t="shared" ca="1" si="11"/>
        <v>REC.267</v>
      </c>
      <c r="B289" s="178" t="s">
        <v>1228</v>
      </c>
      <c r="C289" s="83" t="s">
        <v>52</v>
      </c>
      <c r="D289" s="83" t="s">
        <v>24</v>
      </c>
      <c r="E289" s="447"/>
    </row>
    <row r="290" spans="1:5">
      <c r="A290" s="15" t="str">
        <f t="shared" ca="1" si="11"/>
        <v>REC.268</v>
      </c>
      <c r="B290" s="178" t="s">
        <v>1229</v>
      </c>
      <c r="C290" s="83" t="s">
        <v>52</v>
      </c>
      <c r="D290" s="83" t="s">
        <v>24</v>
      </c>
      <c r="E290" s="447"/>
    </row>
    <row r="291" spans="1:5">
      <c r="A291" s="15" t="str">
        <f t="shared" ca="1" si="11"/>
        <v>REC.269</v>
      </c>
      <c r="B291" s="178" t="s">
        <v>1230</v>
      </c>
      <c r="C291" s="83" t="s">
        <v>52</v>
      </c>
      <c r="D291" s="83" t="s">
        <v>24</v>
      </c>
      <c r="E291" s="447"/>
    </row>
    <row r="292" spans="1:5">
      <c r="A292" s="15" t="str">
        <f t="shared" ca="1" si="11"/>
        <v>REC.270</v>
      </c>
      <c r="B292" s="178" t="s">
        <v>1080</v>
      </c>
      <c r="C292" s="83" t="s">
        <v>52</v>
      </c>
      <c r="D292" s="83" t="s">
        <v>24</v>
      </c>
      <c r="E292" s="447"/>
    </row>
    <row r="293" spans="1:5">
      <c r="A293" s="15" t="str">
        <f t="shared" ca="1" si="11"/>
        <v>REC.271</v>
      </c>
      <c r="B293" s="178" t="s">
        <v>1231</v>
      </c>
      <c r="C293" s="83" t="s">
        <v>52</v>
      </c>
      <c r="D293" s="83" t="s">
        <v>24</v>
      </c>
      <c r="E293" s="447"/>
    </row>
    <row r="294" spans="1:5">
      <c r="A294" s="15" t="str">
        <f t="shared" ca="1" si="11"/>
        <v>REC.272</v>
      </c>
      <c r="B294" s="178" t="s">
        <v>1232</v>
      </c>
      <c r="C294" s="83" t="s">
        <v>52</v>
      </c>
      <c r="D294" s="83" t="s">
        <v>24</v>
      </c>
      <c r="E294" s="447"/>
    </row>
    <row r="295" spans="1:5">
      <c r="A295" s="15" t="str">
        <f t="shared" ca="1" si="11"/>
        <v>REC.273</v>
      </c>
      <c r="B295" s="178" t="s">
        <v>1233</v>
      </c>
      <c r="C295" s="83" t="s">
        <v>52</v>
      </c>
      <c r="D295" s="83" t="s">
        <v>24</v>
      </c>
      <c r="E295" s="447"/>
    </row>
    <row r="296" spans="1:5">
      <c r="A296" s="15" t="str">
        <f t="shared" ca="1" si="11"/>
        <v>REC.274</v>
      </c>
      <c r="B296" s="178" t="s">
        <v>1234</v>
      </c>
      <c r="C296" s="83" t="s">
        <v>52</v>
      </c>
      <c r="D296" s="83" t="s">
        <v>24</v>
      </c>
      <c r="E296" s="447"/>
    </row>
    <row r="297" spans="1:5">
      <c r="A297" s="15" t="str">
        <f t="shared" ca="1" si="11"/>
        <v>REC.275</v>
      </c>
      <c r="B297" s="178" t="s">
        <v>1001</v>
      </c>
      <c r="C297" s="83" t="s">
        <v>52</v>
      </c>
      <c r="D297" s="83" t="s">
        <v>24</v>
      </c>
      <c r="E297" s="447"/>
    </row>
    <row r="298" spans="1:5">
      <c r="A298" s="15" t="str">
        <f t="shared" ca="1" si="11"/>
        <v>REC.276</v>
      </c>
      <c r="B298" s="178" t="s">
        <v>1235</v>
      </c>
      <c r="C298" s="83" t="s">
        <v>52</v>
      </c>
      <c r="D298" s="83" t="s">
        <v>24</v>
      </c>
      <c r="E298" s="447"/>
    </row>
    <row r="299" spans="1:5">
      <c r="A299" s="15" t="str">
        <f t="shared" ca="1" si="11"/>
        <v>REC.277</v>
      </c>
      <c r="B299" s="178" t="s">
        <v>1236</v>
      </c>
      <c r="C299" s="83" t="s">
        <v>52</v>
      </c>
      <c r="D299" s="83" t="s">
        <v>24</v>
      </c>
      <c r="E299" s="447"/>
    </row>
    <row r="300" spans="1:5" ht="13.5" customHeight="1">
      <c r="A300" s="15" t="str">
        <f t="shared" ca="1" si="11"/>
        <v>REC.278</v>
      </c>
      <c r="B300" s="178" t="s">
        <v>1237</v>
      </c>
      <c r="C300" s="83" t="s">
        <v>52</v>
      </c>
      <c r="D300" s="83" t="s">
        <v>24</v>
      </c>
      <c r="E300" s="447"/>
    </row>
    <row r="301" spans="1:5">
      <c r="A301" s="15" t="str">
        <f t="shared" ca="1" si="11"/>
        <v>REC.279</v>
      </c>
      <c r="B301" s="178" t="s">
        <v>1238</v>
      </c>
      <c r="C301" s="83" t="s">
        <v>52</v>
      </c>
      <c r="D301" s="83" t="s">
        <v>24</v>
      </c>
      <c r="E301" s="447"/>
    </row>
    <row r="302" spans="1:5" ht="24.95">
      <c r="A302" s="15" t="str">
        <f t="shared" ca="1" si="11"/>
        <v>REC.280</v>
      </c>
      <c r="B302" s="178" t="s">
        <v>1239</v>
      </c>
      <c r="C302" s="83" t="s">
        <v>52</v>
      </c>
      <c r="D302" s="83" t="s">
        <v>24</v>
      </c>
      <c r="E302" s="447"/>
    </row>
    <row r="303" spans="1:5">
      <c r="A303" s="15" t="str">
        <f t="shared" ca="1" si="11"/>
        <v>REC.281</v>
      </c>
      <c r="B303" s="18" t="s">
        <v>1240</v>
      </c>
      <c r="C303" s="83" t="s">
        <v>52</v>
      </c>
      <c r="D303" s="83" t="s">
        <v>24</v>
      </c>
      <c r="E303" s="447"/>
    </row>
    <row r="304" spans="1:5">
      <c r="A304" s="15" t="str">
        <f t="shared" ca="1" si="11"/>
        <v>REC.282</v>
      </c>
      <c r="B304" s="76" t="s">
        <v>1241</v>
      </c>
      <c r="C304" s="83" t="s">
        <v>52</v>
      </c>
      <c r="D304" s="83" t="s">
        <v>24</v>
      </c>
      <c r="E304" s="447"/>
    </row>
    <row r="305" spans="1:5" ht="24.95">
      <c r="A305" s="15" t="str">
        <f t="shared" ca="1" si="11"/>
        <v>REC.283</v>
      </c>
      <c r="B305" s="18" t="s">
        <v>1242</v>
      </c>
      <c r="C305" s="83" t="s">
        <v>52</v>
      </c>
      <c r="D305" s="83" t="s">
        <v>24</v>
      </c>
      <c r="E305" s="447"/>
    </row>
    <row r="306" spans="1:5">
      <c r="A306" s="15" t="str">
        <f t="shared" ca="1" si="11"/>
        <v>REC.284</v>
      </c>
      <c r="B306" s="76" t="s">
        <v>1243</v>
      </c>
      <c r="C306" s="83" t="s">
        <v>52</v>
      </c>
      <c r="D306" s="83" t="s">
        <v>24</v>
      </c>
      <c r="E306" s="447"/>
    </row>
    <row r="307" spans="1:5" ht="24.95">
      <c r="A307" s="15" t="str">
        <f t="shared" ca="1" si="11"/>
        <v>REC.285</v>
      </c>
      <c r="B307" s="76" t="s">
        <v>1244</v>
      </c>
      <c r="C307" s="83" t="s">
        <v>52</v>
      </c>
      <c r="D307" s="83" t="s">
        <v>24</v>
      </c>
      <c r="E307" s="447"/>
    </row>
    <row r="308" spans="1:5" ht="37.5">
      <c r="A308" s="15" t="str">
        <f t="shared" ca="1" si="11"/>
        <v>REC.286</v>
      </c>
      <c r="B308" s="76" t="s">
        <v>1245</v>
      </c>
      <c r="C308" s="83" t="s">
        <v>52</v>
      </c>
      <c r="D308" s="83" t="s">
        <v>24</v>
      </c>
      <c r="E308" s="447"/>
    </row>
    <row r="309" spans="1:5">
      <c r="A309" s="15" t="str">
        <f t="shared" ca="1" si="11"/>
        <v>REC.287</v>
      </c>
      <c r="B309" s="18" t="s">
        <v>1204</v>
      </c>
      <c r="C309" s="83" t="s">
        <v>52</v>
      </c>
      <c r="D309" s="83" t="s">
        <v>24</v>
      </c>
      <c r="E309" s="447"/>
    </row>
    <row r="310" spans="1:5">
      <c r="A310" s="15" t="str">
        <f t="shared" ca="1" si="11"/>
        <v>REC.288</v>
      </c>
      <c r="B310" s="18" t="s">
        <v>1246</v>
      </c>
      <c r="C310" s="83" t="s">
        <v>52</v>
      </c>
      <c r="D310" s="83" t="s">
        <v>24</v>
      </c>
      <c r="E310" s="447"/>
    </row>
    <row r="311" spans="1:5" ht="37.5">
      <c r="A311" s="15" t="str">
        <f t="shared" ca="1" si="11"/>
        <v>REC.289</v>
      </c>
      <c r="B311" s="18" t="s">
        <v>1247</v>
      </c>
      <c r="C311" s="83" t="s">
        <v>52</v>
      </c>
      <c r="D311" s="83" t="s">
        <v>24</v>
      </c>
      <c r="E311" s="447"/>
    </row>
    <row r="312" spans="1:5">
      <c r="A312" s="15" t="str">
        <f t="shared" ca="1" si="11"/>
        <v>REC.290</v>
      </c>
      <c r="B312" s="76" t="s">
        <v>1248</v>
      </c>
      <c r="C312" s="83" t="s">
        <v>52</v>
      </c>
      <c r="D312" s="83" t="s">
        <v>24</v>
      </c>
      <c r="E312" s="447"/>
    </row>
    <row r="313" spans="1:5" ht="24.95">
      <c r="A313" s="15" t="str">
        <f t="shared" ca="1" si="11"/>
        <v>REC.291</v>
      </c>
      <c r="B313" s="76" t="s">
        <v>1249</v>
      </c>
      <c r="C313" s="83" t="s">
        <v>52</v>
      </c>
      <c r="D313" s="83" t="s">
        <v>24</v>
      </c>
      <c r="E313" s="447"/>
    </row>
    <row r="314" spans="1:5" ht="37.5">
      <c r="A314" s="15" t="str">
        <f t="shared" ca="1" si="11"/>
        <v>REC.292</v>
      </c>
      <c r="B314" s="76" t="s">
        <v>1250</v>
      </c>
      <c r="C314" s="83" t="s">
        <v>52</v>
      </c>
      <c r="D314" s="83" t="s">
        <v>24</v>
      </c>
      <c r="E314" s="447"/>
    </row>
    <row r="315" spans="1:5" ht="24.95">
      <c r="A315" s="15" t="str">
        <f t="shared" ca="1" si="11"/>
        <v>REC.293</v>
      </c>
      <c r="B315" s="18" t="s">
        <v>1251</v>
      </c>
      <c r="C315" s="83" t="s">
        <v>52</v>
      </c>
      <c r="D315" s="83" t="s">
        <v>24</v>
      </c>
      <c r="E315" s="447"/>
    </row>
    <row r="316" spans="1:5" ht="24.95">
      <c r="A316" s="15" t="str">
        <f t="shared" ca="1" si="11"/>
        <v>REC.294</v>
      </c>
      <c r="B316" s="18" t="s">
        <v>1252</v>
      </c>
      <c r="C316" s="83" t="s">
        <v>52</v>
      </c>
      <c r="D316" s="83" t="s">
        <v>24</v>
      </c>
      <c r="E316" s="447"/>
    </row>
    <row r="317" spans="1:5" ht="24.95">
      <c r="A317" s="15" t="str">
        <f t="shared" ca="1" si="11"/>
        <v>REC.295</v>
      </c>
      <c r="B317" s="18" t="s">
        <v>1253</v>
      </c>
      <c r="C317" s="83" t="s">
        <v>52</v>
      </c>
      <c r="D317" s="83" t="s">
        <v>24</v>
      </c>
      <c r="E317" s="447"/>
    </row>
    <row r="318" spans="1:5" ht="18" customHeight="1">
      <c r="A318" s="15" t="str">
        <f t="shared" ca="1" si="11"/>
        <v>REC.296</v>
      </c>
      <c r="B318" s="18" t="s">
        <v>1254</v>
      </c>
      <c r="C318" s="83" t="s">
        <v>52</v>
      </c>
      <c r="D318" s="83" t="s">
        <v>24</v>
      </c>
      <c r="E318" s="447"/>
    </row>
    <row r="319" spans="1:5" ht="24.95">
      <c r="A319" s="15" t="str">
        <f t="shared" ca="1" si="11"/>
        <v>REC.297</v>
      </c>
      <c r="B319" s="18" t="s">
        <v>1255</v>
      </c>
      <c r="C319" s="83" t="s">
        <v>52</v>
      </c>
      <c r="D319" s="83" t="s">
        <v>24</v>
      </c>
      <c r="E319" s="447"/>
    </row>
    <row r="320" spans="1:5" ht="16.5" customHeight="1">
      <c r="A320" s="15" t="str">
        <f t="shared" ca="1" si="11"/>
        <v>REC.298</v>
      </c>
      <c r="B320" s="18" t="s">
        <v>1256</v>
      </c>
      <c r="C320" s="83" t="s">
        <v>52</v>
      </c>
      <c r="D320" s="83" t="s">
        <v>24</v>
      </c>
      <c r="E320" s="447"/>
    </row>
    <row r="321" spans="1:5">
      <c r="A321" s="142" t="s">
        <v>1257</v>
      </c>
      <c r="B321" s="143"/>
      <c r="C321" s="143"/>
      <c r="D321" s="143"/>
      <c r="E321" s="144"/>
    </row>
    <row r="322" spans="1:5" ht="37.5">
      <c r="A322" s="15" t="str">
        <f t="shared" ca="1" si="11"/>
        <v>REC.299</v>
      </c>
      <c r="B322" s="18" t="s">
        <v>1258</v>
      </c>
      <c r="C322" s="83" t="s">
        <v>52</v>
      </c>
      <c r="D322" s="83" t="s">
        <v>24</v>
      </c>
      <c r="E322" s="53"/>
    </row>
    <row r="323" spans="1:5" ht="24.95">
      <c r="A323" s="15" t="str">
        <f t="shared" ca="1" si="11"/>
        <v>REC.300</v>
      </c>
      <c r="B323" s="51" t="s">
        <v>1259</v>
      </c>
      <c r="C323" s="83" t="s">
        <v>52</v>
      </c>
      <c r="D323" s="83" t="s">
        <v>24</v>
      </c>
      <c r="E323" s="53"/>
    </row>
    <row r="324" spans="1:5" ht="24.95">
      <c r="A324" s="15" t="str">
        <f t="shared" ca="1" si="11"/>
        <v>REC.301</v>
      </c>
      <c r="B324" s="51" t="s">
        <v>1260</v>
      </c>
      <c r="C324" s="83" t="s">
        <v>52</v>
      </c>
      <c r="D324" s="83" t="s">
        <v>24</v>
      </c>
      <c r="E324" s="53"/>
    </row>
    <row r="325" spans="1:5" ht="25.5" customHeight="1">
      <c r="A325" s="503" t="s">
        <v>1261</v>
      </c>
      <c r="B325" s="504"/>
      <c r="C325" s="106"/>
      <c r="D325" s="106"/>
      <c r="E325" s="104"/>
    </row>
    <row r="326" spans="1:5">
      <c r="A326" s="15" t="str">
        <f t="shared" ca="1" si="11"/>
        <v>REC.302</v>
      </c>
      <c r="B326" s="197" t="s">
        <v>1262</v>
      </c>
      <c r="C326" s="83" t="s">
        <v>52</v>
      </c>
      <c r="D326" s="83" t="s">
        <v>24</v>
      </c>
      <c r="E326" s="104"/>
    </row>
    <row r="327" spans="1:5">
      <c r="A327" s="15" t="str">
        <f t="shared" ca="1" si="11"/>
        <v>REC.303</v>
      </c>
      <c r="B327" s="197" t="s">
        <v>1263</v>
      </c>
      <c r="C327" s="83" t="s">
        <v>52</v>
      </c>
      <c r="D327" s="83" t="s">
        <v>24</v>
      </c>
      <c r="E327" s="104"/>
    </row>
    <row r="328" spans="1:5">
      <c r="A328" s="15" t="str">
        <f t="shared" ca="1" si="11"/>
        <v>REC.304</v>
      </c>
      <c r="B328" s="197" t="s">
        <v>862</v>
      </c>
      <c r="C328" s="83" t="s">
        <v>52</v>
      </c>
      <c r="D328" s="83" t="s">
        <v>24</v>
      </c>
      <c r="E328" s="104"/>
    </row>
    <row r="329" spans="1:5">
      <c r="A329" s="15" t="str">
        <f t="shared" ca="1" si="11"/>
        <v>REC.305</v>
      </c>
      <c r="B329" s="197" t="s">
        <v>1264</v>
      </c>
      <c r="C329" s="83" t="s">
        <v>52</v>
      </c>
      <c r="D329" s="83" t="s">
        <v>24</v>
      </c>
      <c r="E329" s="104"/>
    </row>
    <row r="330" spans="1:5">
      <c r="A330" s="15" t="str">
        <f t="shared" ca="1" si="11"/>
        <v>REC.306</v>
      </c>
      <c r="B330" s="197" t="s">
        <v>1265</v>
      </c>
      <c r="C330" s="83" t="s">
        <v>52</v>
      </c>
      <c r="D330" s="83" t="s">
        <v>24</v>
      </c>
      <c r="E330" s="104"/>
    </row>
    <row r="331" spans="1:5">
      <c r="A331" s="15" t="str">
        <f t="shared" ca="1" si="11"/>
        <v>REC.307</v>
      </c>
      <c r="B331" s="197" t="s">
        <v>870</v>
      </c>
      <c r="C331" s="83" t="s">
        <v>52</v>
      </c>
      <c r="D331" s="83" t="s">
        <v>24</v>
      </c>
      <c r="E331" s="104"/>
    </row>
    <row r="332" spans="1:5">
      <c r="A332" s="15" t="str">
        <f t="shared" ca="1" si="11"/>
        <v>REC.308</v>
      </c>
      <c r="B332" s="197" t="s">
        <v>1266</v>
      </c>
      <c r="C332" s="83" t="s">
        <v>52</v>
      </c>
      <c r="D332" s="83" t="s">
        <v>24</v>
      </c>
      <c r="E332" s="104"/>
    </row>
    <row r="333" spans="1:5">
      <c r="A333" s="15" t="str">
        <f t="shared" ca="1" si="11"/>
        <v>REC.309</v>
      </c>
      <c r="B333" s="197" t="s">
        <v>1267</v>
      </c>
      <c r="C333" s="83" t="s">
        <v>52</v>
      </c>
      <c r="D333" s="83" t="s">
        <v>24</v>
      </c>
      <c r="E333" s="104"/>
    </row>
    <row r="334" spans="1:5">
      <c r="A334" s="15" t="str">
        <f t="shared" ca="1" si="11"/>
        <v>REC.310</v>
      </c>
      <c r="B334" s="197" t="s">
        <v>655</v>
      </c>
      <c r="C334" s="83" t="s">
        <v>52</v>
      </c>
      <c r="D334" s="83" t="s">
        <v>24</v>
      </c>
      <c r="E334" s="457" t="s">
        <v>1268</v>
      </c>
    </row>
    <row r="335" spans="1:5" ht="25.5" customHeight="1">
      <c r="A335" s="503" t="s">
        <v>1269</v>
      </c>
      <c r="B335" s="504"/>
      <c r="C335" s="106"/>
      <c r="D335" s="106"/>
      <c r="E335" s="104"/>
    </row>
    <row r="336" spans="1:5">
      <c r="A336" s="15" t="s">
        <v>1270</v>
      </c>
      <c r="B336" s="197" t="s">
        <v>1271</v>
      </c>
      <c r="C336" s="83" t="s">
        <v>52</v>
      </c>
      <c r="D336" s="83" t="s">
        <v>24</v>
      </c>
      <c r="E336" s="104"/>
    </row>
    <row r="337" spans="1:6">
      <c r="A337" s="15" t="s">
        <v>1272</v>
      </c>
      <c r="B337" s="197" t="s">
        <v>1273</v>
      </c>
      <c r="C337" s="83" t="s">
        <v>52</v>
      </c>
      <c r="D337" s="83" t="s">
        <v>24</v>
      </c>
      <c r="E337" s="104"/>
    </row>
    <row r="338" spans="1:6" customFormat="1" ht="14.45">
      <c r="A338" s="15" t="s">
        <v>1274</v>
      </c>
      <c r="B338" s="197" t="s">
        <v>1275</v>
      </c>
      <c r="C338" s="83" t="s">
        <v>52</v>
      </c>
      <c r="D338" s="83" t="s">
        <v>24</v>
      </c>
      <c r="E338" s="104"/>
      <c r="F338" s="261"/>
    </row>
    <row r="339" spans="1:6">
      <c r="A339" s="15" t="s">
        <v>1276</v>
      </c>
      <c r="B339" s="197" t="s">
        <v>1277</v>
      </c>
      <c r="C339" s="83" t="s">
        <v>52</v>
      </c>
      <c r="D339" s="83" t="s">
        <v>24</v>
      </c>
      <c r="E339" s="104"/>
    </row>
    <row r="340" spans="1:6">
      <c r="A340" s="15" t="s">
        <v>1278</v>
      </c>
      <c r="B340" s="197" t="s">
        <v>1279</v>
      </c>
      <c r="C340" s="83" t="s">
        <v>52</v>
      </c>
      <c r="D340" s="83" t="s">
        <v>24</v>
      </c>
      <c r="E340" s="104"/>
    </row>
    <row r="341" spans="1:6">
      <c r="A341" s="15" t="s">
        <v>1280</v>
      </c>
      <c r="B341" s="197" t="s">
        <v>655</v>
      </c>
      <c r="C341" s="83" t="s">
        <v>52</v>
      </c>
      <c r="D341" s="83" t="s">
        <v>24</v>
      </c>
      <c r="E341" s="104"/>
    </row>
    <row r="342" spans="1:6" ht="24.95">
      <c r="A342" s="15" t="s">
        <v>1281</v>
      </c>
      <c r="B342" s="50" t="s">
        <v>1282</v>
      </c>
      <c r="C342" s="83" t="s">
        <v>52</v>
      </c>
      <c r="D342" s="83" t="s">
        <v>24</v>
      </c>
      <c r="E342" s="104"/>
    </row>
    <row r="343" spans="1:6" ht="43.5" customHeight="1">
      <c r="A343" s="15" t="s">
        <v>1283</v>
      </c>
      <c r="B343" s="50" t="s">
        <v>1284</v>
      </c>
      <c r="C343" s="83" t="s">
        <v>52</v>
      </c>
      <c r="D343" s="83" t="s">
        <v>24</v>
      </c>
      <c r="E343" s="104"/>
    </row>
    <row r="344" spans="1:6" ht="20.25" customHeight="1">
      <c r="A344" s="15" t="s">
        <v>1285</v>
      </c>
      <c r="B344" s="48" t="s">
        <v>1286</v>
      </c>
      <c r="C344" s="83" t="s">
        <v>52</v>
      </c>
      <c r="D344" s="83" t="s">
        <v>24</v>
      </c>
      <c r="E344" s="104"/>
    </row>
    <row r="345" spans="1:6" ht="24.95">
      <c r="A345" s="15" t="s">
        <v>1287</v>
      </c>
      <c r="B345" s="50" t="s">
        <v>1288</v>
      </c>
      <c r="C345" s="83" t="s">
        <v>52</v>
      </c>
      <c r="D345" s="83" t="s">
        <v>24</v>
      </c>
      <c r="E345" s="104"/>
    </row>
    <row r="346" spans="1:6" ht="24.95">
      <c r="A346" s="15" t="s">
        <v>1289</v>
      </c>
      <c r="B346" s="51" t="s">
        <v>1290</v>
      </c>
      <c r="C346" s="83" t="s">
        <v>52</v>
      </c>
      <c r="D346" s="83" t="s">
        <v>24</v>
      </c>
      <c r="E346" s="104"/>
    </row>
    <row r="347" spans="1:6" ht="30.75" customHeight="1">
      <c r="A347" s="15" t="s">
        <v>1291</v>
      </c>
      <c r="B347" s="50" t="s">
        <v>1292</v>
      </c>
      <c r="C347" s="83" t="s">
        <v>52</v>
      </c>
      <c r="D347" s="83" t="s">
        <v>24</v>
      </c>
      <c r="E347" s="104"/>
    </row>
    <row r="348" spans="1:6" ht="37.5">
      <c r="A348" s="15" t="s">
        <v>1293</v>
      </c>
      <c r="B348" s="50" t="s">
        <v>1294</v>
      </c>
      <c r="C348" s="83" t="s">
        <v>52</v>
      </c>
      <c r="D348" s="83" t="s">
        <v>24</v>
      </c>
      <c r="E348" s="104"/>
    </row>
    <row r="349" spans="1:6">
      <c r="A349" s="15" t="s">
        <v>1295</v>
      </c>
      <c r="B349" s="116" t="s">
        <v>1296</v>
      </c>
      <c r="C349" s="83" t="s">
        <v>52</v>
      </c>
      <c r="D349" s="83" t="s">
        <v>24</v>
      </c>
      <c r="E349" s="90"/>
    </row>
    <row r="350" spans="1:6" ht="24.95">
      <c r="A350" s="15" t="s">
        <v>1297</v>
      </c>
      <c r="B350" s="50" t="s">
        <v>1298</v>
      </c>
      <c r="C350" s="83" t="s">
        <v>52</v>
      </c>
      <c r="D350" s="83" t="s">
        <v>24</v>
      </c>
      <c r="E350" s="104"/>
    </row>
    <row r="351" spans="1:6" ht="24.95">
      <c r="A351" s="15" t="s">
        <v>1299</v>
      </c>
      <c r="B351" s="50" t="s">
        <v>1300</v>
      </c>
      <c r="C351" s="83" t="s">
        <v>52</v>
      </c>
      <c r="D351" s="83" t="s">
        <v>24</v>
      </c>
      <c r="E351" s="104"/>
    </row>
    <row r="352" spans="1:6" ht="25.5" customHeight="1">
      <c r="A352" s="503" t="s">
        <v>1301</v>
      </c>
      <c r="B352" s="504"/>
      <c r="C352" s="106"/>
      <c r="D352" s="106"/>
      <c r="E352" s="104"/>
    </row>
    <row r="353" spans="1:5">
      <c r="A353" s="15" t="str">
        <f t="shared" ref="A353:A370" ca="1" si="12">IF(ISNUMBER(VALUE(RIGHT(INDIRECT(ADDRESS(ROW()-1,COLUMN())),1))),("REC."&amp;RIGHT(INDIRECT(ADDRESS(ROW()-1,COLUMN())),LEN(INDIRECT(ADDRESS(ROW()-1,COLUMN())))-FIND(".",INDIRECT(ADDRESS(ROW()-1,COLUMN()))))+1),("REC."&amp;RIGHT(INDIRECT(ADDRESS(ROW()-2,COLUMN())),LEN(INDIRECT(ADDRESS(ROW()-2,COLUMN())))-FIND(".",INDIRECT(ADDRESS(ROW()-2,COLUMN()))))+1))</f>
        <v>REC.300</v>
      </c>
      <c r="B353" s="197" t="s">
        <v>1206</v>
      </c>
      <c r="C353" s="83" t="s">
        <v>52</v>
      </c>
      <c r="D353" s="83" t="s">
        <v>24</v>
      </c>
      <c r="E353" s="104"/>
    </row>
    <row r="354" spans="1:5">
      <c r="A354" s="15" t="str">
        <f t="shared" ca="1" si="12"/>
        <v>REC.301</v>
      </c>
      <c r="B354" s="197" t="s">
        <v>1207</v>
      </c>
      <c r="C354" s="83" t="s">
        <v>52</v>
      </c>
      <c r="D354" s="83" t="s">
        <v>24</v>
      </c>
      <c r="E354" s="104"/>
    </row>
    <row r="355" spans="1:5">
      <c r="A355" s="15" t="str">
        <f t="shared" ca="1" si="12"/>
        <v>REC.302</v>
      </c>
      <c r="B355" s="197" t="s">
        <v>1208</v>
      </c>
      <c r="C355" s="83" t="s">
        <v>52</v>
      </c>
      <c r="D355" s="83" t="s">
        <v>24</v>
      </c>
      <c r="E355" s="104"/>
    </row>
    <row r="356" spans="1:5">
      <c r="A356" s="15" t="str">
        <f t="shared" ca="1" si="12"/>
        <v>REC.303</v>
      </c>
      <c r="B356" s="197" t="s">
        <v>1209</v>
      </c>
      <c r="C356" s="83" t="s">
        <v>52</v>
      </c>
      <c r="D356" s="83" t="s">
        <v>24</v>
      </c>
      <c r="E356" s="104"/>
    </row>
    <row r="357" spans="1:5">
      <c r="A357" s="15" t="str">
        <f t="shared" ca="1" si="12"/>
        <v>REC.304</v>
      </c>
      <c r="B357" s="197" t="s">
        <v>1210</v>
      </c>
      <c r="C357" s="83" t="s">
        <v>52</v>
      </c>
      <c r="D357" s="83" t="s">
        <v>24</v>
      </c>
      <c r="E357" s="104"/>
    </row>
    <row r="358" spans="1:5">
      <c r="A358" s="15" t="str">
        <f t="shared" ca="1" si="12"/>
        <v>REC.305</v>
      </c>
      <c r="B358" s="197" t="s">
        <v>1211</v>
      </c>
      <c r="C358" s="83" t="s">
        <v>52</v>
      </c>
      <c r="D358" s="83" t="s">
        <v>24</v>
      </c>
      <c r="E358" s="104"/>
    </row>
    <row r="359" spans="1:5">
      <c r="A359" s="15" t="str">
        <f t="shared" ca="1" si="12"/>
        <v>REC.306</v>
      </c>
      <c r="B359" s="197" t="s">
        <v>1302</v>
      </c>
      <c r="C359" s="83" t="s">
        <v>52</v>
      </c>
      <c r="D359" s="83" t="s">
        <v>24</v>
      </c>
      <c r="E359" s="104"/>
    </row>
    <row r="360" spans="1:5">
      <c r="A360" s="15" t="str">
        <f t="shared" ca="1" si="12"/>
        <v>REC.307</v>
      </c>
      <c r="B360" s="197" t="s">
        <v>1303</v>
      </c>
      <c r="C360" s="83" t="s">
        <v>52</v>
      </c>
      <c r="D360" s="83" t="s">
        <v>24</v>
      </c>
      <c r="E360" s="104"/>
    </row>
    <row r="361" spans="1:5">
      <c r="A361" s="15" t="str">
        <f t="shared" ca="1" si="12"/>
        <v>REC.308</v>
      </c>
      <c r="B361" s="197" t="s">
        <v>1212</v>
      </c>
      <c r="C361" s="83" t="s">
        <v>52</v>
      </c>
      <c r="D361" s="83" t="s">
        <v>24</v>
      </c>
      <c r="E361" s="104"/>
    </row>
    <row r="362" spans="1:5">
      <c r="A362" s="15" t="str">
        <f t="shared" ca="1" si="12"/>
        <v>REC.309</v>
      </c>
      <c r="B362" s="197" t="s">
        <v>1304</v>
      </c>
      <c r="C362" s="83" t="s">
        <v>52</v>
      </c>
      <c r="D362" s="83" t="s">
        <v>24</v>
      </c>
      <c r="E362" s="104"/>
    </row>
    <row r="363" spans="1:5">
      <c r="A363" s="15" t="str">
        <f t="shared" ca="1" si="12"/>
        <v>REC.310</v>
      </c>
      <c r="B363" s="197" t="s">
        <v>1305</v>
      </c>
      <c r="C363" s="83" t="s">
        <v>52</v>
      </c>
      <c r="D363" s="83" t="s">
        <v>24</v>
      </c>
      <c r="E363" s="104"/>
    </row>
    <row r="364" spans="1:5">
      <c r="A364" s="15" t="str">
        <f t="shared" ca="1" si="12"/>
        <v>REC.311</v>
      </c>
      <c r="B364" s="197" t="s">
        <v>621</v>
      </c>
      <c r="C364" s="83" t="s">
        <v>52</v>
      </c>
      <c r="D364" s="83" t="s">
        <v>24</v>
      </c>
      <c r="E364" s="104"/>
    </row>
    <row r="365" spans="1:5">
      <c r="A365" s="15" t="str">
        <f t="shared" ca="1" si="12"/>
        <v>REC.312</v>
      </c>
      <c r="B365" s="50" t="s">
        <v>1306</v>
      </c>
      <c r="C365" s="83" t="s">
        <v>52</v>
      </c>
      <c r="D365" s="83" t="s">
        <v>24</v>
      </c>
      <c r="E365" s="104"/>
    </row>
    <row r="366" spans="1:5" ht="24.95">
      <c r="A366" s="15" t="str">
        <f t="shared" ca="1" si="12"/>
        <v>REC.313</v>
      </c>
      <c r="B366" s="50" t="s">
        <v>1307</v>
      </c>
      <c r="C366" s="83" t="s">
        <v>52</v>
      </c>
      <c r="D366" s="83" t="s">
        <v>24</v>
      </c>
      <c r="E366" s="100"/>
    </row>
    <row r="367" spans="1:5" ht="24.95">
      <c r="A367" s="15" t="str">
        <f t="shared" ca="1" si="12"/>
        <v>REC.314</v>
      </c>
      <c r="B367" s="50" t="s">
        <v>1308</v>
      </c>
      <c r="C367" s="83" t="s">
        <v>52</v>
      </c>
      <c r="D367" s="83" t="s">
        <v>24</v>
      </c>
      <c r="E367" s="104"/>
    </row>
    <row r="368" spans="1:5">
      <c r="A368" s="213" t="str">
        <f t="shared" ca="1" si="12"/>
        <v>REC.315</v>
      </c>
      <c r="B368" s="242" t="s">
        <v>1309</v>
      </c>
      <c r="C368" s="243" t="s">
        <v>52</v>
      </c>
      <c r="D368" s="243" t="s">
        <v>24</v>
      </c>
      <c r="E368" s="244"/>
    </row>
    <row r="369" spans="1:5">
      <c r="A369" s="211" t="str">
        <f t="shared" ca="1" si="12"/>
        <v>REC.316</v>
      </c>
      <c r="B369" s="255" t="s">
        <v>1310</v>
      </c>
      <c r="C369" s="256" t="s">
        <v>52</v>
      </c>
      <c r="D369" s="256" t="s">
        <v>24</v>
      </c>
      <c r="E369" s="257"/>
    </row>
    <row r="370" spans="1:5">
      <c r="A370" s="211" t="str">
        <f t="shared" ca="1" si="12"/>
        <v>REC.317</v>
      </c>
      <c r="B370" s="255" t="s">
        <v>1311</v>
      </c>
      <c r="C370" s="256" t="s">
        <v>52</v>
      </c>
      <c r="D370" s="256" t="s">
        <v>24</v>
      </c>
      <c r="E370" s="257"/>
    </row>
  </sheetData>
  <sheetProtection formatCells="0" formatColumns="0" formatRows="0" selectLockedCells="1" sort="0"/>
  <mergeCells count="19">
    <mergeCell ref="C1:E1"/>
    <mergeCell ref="C2:E2"/>
    <mergeCell ref="C3:E3"/>
    <mergeCell ref="C4:E4"/>
    <mergeCell ref="C5:E5"/>
    <mergeCell ref="C6:E6"/>
    <mergeCell ref="A325:B325"/>
    <mergeCell ref="A335:B335"/>
    <mergeCell ref="A352:B352"/>
    <mergeCell ref="A108:B108"/>
    <mergeCell ref="A149:B149"/>
    <mergeCell ref="A195:B195"/>
    <mergeCell ref="A239:B239"/>
    <mergeCell ref="A265:B265"/>
    <mergeCell ref="A275:B275"/>
    <mergeCell ref="A82:B82"/>
    <mergeCell ref="A7:E7"/>
    <mergeCell ref="A13:B13"/>
    <mergeCell ref="A58:B58"/>
  </mergeCells>
  <phoneticPr fontId="29" type="noConversion"/>
  <conditionalFormatting sqref="B3">
    <cfRule type="duplicateValues" dxfId="11" priority="1"/>
  </conditionalFormatting>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3" manualBreakCount="3">
    <brk id="6" max="16383" man="1"/>
    <brk id="105" max="16383" man="1"/>
    <brk id="22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98CA4-F9A9-4356-BA10-362EEC38C83D}">
  <sheetPr>
    <tabColor theme="9" tint="-0.249977111117893"/>
  </sheetPr>
  <dimension ref="A1:F125"/>
  <sheetViews>
    <sheetView topLeftCell="A116" zoomScaleNormal="100" workbookViewId="0">
      <selection activeCell="E44" sqref="E44"/>
    </sheetView>
  </sheetViews>
  <sheetFormatPr defaultColWidth="9.140625" defaultRowHeight="14.1"/>
  <cols>
    <col min="1" max="1" width="9.85546875" style="23" customWidth="1"/>
    <col min="2" max="2" width="67" style="9" customWidth="1"/>
    <col min="3" max="4" width="11.85546875" style="247" customWidth="1"/>
    <col min="5" max="5" width="40.85546875" style="9" customWidth="1"/>
    <col min="6" max="6" width="59.140625" style="9" customWidth="1"/>
    <col min="7" max="16384" width="9.140625" style="9"/>
  </cols>
  <sheetData>
    <row r="1" spans="1:6" s="81" customFormat="1" ht="14.45">
      <c r="A1" s="147" t="s">
        <v>21</v>
      </c>
      <c r="B1" s="147" t="s">
        <v>22</v>
      </c>
      <c r="C1" s="240" t="s">
        <v>23</v>
      </c>
      <c r="D1" s="241"/>
      <c r="E1" s="196"/>
    </row>
    <row r="2" spans="1:6" customFormat="1" ht="40.700000000000003" customHeight="1">
      <c r="A2" s="79" t="s">
        <v>24</v>
      </c>
      <c r="B2" s="173" t="s">
        <v>25</v>
      </c>
      <c r="C2" s="510" t="s">
        <v>26</v>
      </c>
      <c r="D2" s="511"/>
      <c r="E2" s="512"/>
    </row>
    <row r="3" spans="1:6" customFormat="1" ht="38.1">
      <c r="A3" s="79" t="s">
        <v>27</v>
      </c>
      <c r="B3" s="179" t="s">
        <v>517</v>
      </c>
      <c r="C3" s="510" t="s">
        <v>29</v>
      </c>
      <c r="D3" s="511"/>
      <c r="E3" s="512"/>
    </row>
    <row r="4" spans="1:6" customFormat="1" ht="51.6">
      <c r="A4" s="79" t="s">
        <v>30</v>
      </c>
      <c r="B4" s="173" t="s">
        <v>518</v>
      </c>
      <c r="C4" s="510" t="s">
        <v>32</v>
      </c>
      <c r="D4" s="511"/>
      <c r="E4" s="512"/>
    </row>
    <row r="5" spans="1:6" customFormat="1" ht="78.599999999999994" customHeight="1">
      <c r="A5" s="79" t="s">
        <v>33</v>
      </c>
      <c r="B5" s="173" t="s">
        <v>34</v>
      </c>
      <c r="C5" s="510" t="s">
        <v>35</v>
      </c>
      <c r="D5" s="511"/>
      <c r="E5" s="512"/>
    </row>
    <row r="6" spans="1:6" customFormat="1" ht="14.45">
      <c r="A6" s="85" t="s">
        <v>36</v>
      </c>
      <c r="B6" s="267" t="s">
        <v>716</v>
      </c>
      <c r="C6" s="519" t="s">
        <v>38</v>
      </c>
      <c r="D6" s="520"/>
      <c r="E6" s="521"/>
    </row>
    <row r="7" spans="1:6" customFormat="1" ht="15.6">
      <c r="A7" s="516" t="s">
        <v>8</v>
      </c>
      <c r="B7" s="517"/>
      <c r="C7" s="517"/>
      <c r="D7" s="517"/>
      <c r="E7" s="518"/>
    </row>
    <row r="8" spans="1:6" customFormat="1" ht="27.95">
      <c r="A8" s="41" t="s">
        <v>44</v>
      </c>
      <c r="B8" s="41" t="s">
        <v>521</v>
      </c>
      <c r="C8" s="41" t="s">
        <v>46</v>
      </c>
      <c r="D8" s="41" t="s">
        <v>47</v>
      </c>
      <c r="E8" s="41" t="s">
        <v>48</v>
      </c>
    </row>
    <row r="9" spans="1:6" customFormat="1" ht="14.45">
      <c r="A9" s="194"/>
      <c r="B9" s="487" t="s">
        <v>522</v>
      </c>
      <c r="C9" s="488"/>
      <c r="D9" s="488"/>
      <c r="E9" s="489"/>
    </row>
    <row r="10" spans="1:6" customFormat="1" ht="37.5">
      <c r="A10" s="88" t="s">
        <v>1312</v>
      </c>
      <c r="B10" s="35" t="s">
        <v>1313</v>
      </c>
      <c r="C10" s="89" t="s">
        <v>52</v>
      </c>
      <c r="D10" s="89" t="s">
        <v>24</v>
      </c>
      <c r="E10" s="161"/>
      <c r="F10" s="251"/>
    </row>
    <row r="11" spans="1:6" ht="25.5">
      <c r="A11" s="15" t="str">
        <f ca="1">IF(ISNUMBER(VALUE(RIGHT(INDIRECT(ADDRESS(ROW()-1,COLUMN())),1))),("LM."&amp;RIGHT(INDIRECT(ADDRESS(ROW()-1,COLUMN())),LEN(INDIRECT(ADDRESS(ROW()-1,COLUMN())))-FIND(".",INDIRECT(ADDRESS(ROW()-1,COLUMN()))))+1),("LM."&amp;RIGHT(INDIRECT(ADDRESS(ROW()-2,COLUMN())),LEN(INDIRECT(ADDRESS(ROW()-2,COLUMN())))-FIND(".",INDIRECT(ADDRESS(ROW()-2,COLUMN()))))+1))</f>
        <v>LM.2</v>
      </c>
      <c r="B11" s="162" t="s">
        <v>1314</v>
      </c>
      <c r="C11" s="89" t="s">
        <v>52</v>
      </c>
      <c r="D11" s="89" t="s">
        <v>24</v>
      </c>
      <c r="E11" s="163"/>
    </row>
    <row r="12" spans="1:6" ht="37.5">
      <c r="A12" s="15" t="str">
        <f t="shared" ref="A12:A16" ca="1" si="0">IF(ISNUMBER(VALUE(RIGHT(INDIRECT(ADDRESS(ROW()-1,COLUMN())),1))),("LM."&amp;RIGHT(INDIRECT(ADDRESS(ROW()-1,COLUMN())),LEN(INDIRECT(ADDRESS(ROW()-1,COLUMN())))-FIND(".",INDIRECT(ADDRESS(ROW()-1,COLUMN()))))+1),("LM."&amp;RIGHT(INDIRECT(ADDRESS(ROW()-2,COLUMN())),LEN(INDIRECT(ADDRESS(ROW()-2,COLUMN())))-FIND(".",INDIRECT(ADDRESS(ROW()-2,COLUMN()))))+1))</f>
        <v>LM.3</v>
      </c>
      <c r="B12" s="47" t="s">
        <v>1315</v>
      </c>
      <c r="C12" s="89" t="s">
        <v>52</v>
      </c>
      <c r="D12" s="89" t="s">
        <v>24</v>
      </c>
      <c r="E12" s="91"/>
    </row>
    <row r="13" spans="1:6" ht="24.95">
      <c r="A13" s="15" t="str">
        <f t="shared" ca="1" si="0"/>
        <v>LM.4</v>
      </c>
      <c r="B13" s="47" t="s">
        <v>1316</v>
      </c>
      <c r="C13" s="89" t="s">
        <v>52</v>
      </c>
      <c r="D13" s="89" t="s">
        <v>24</v>
      </c>
      <c r="E13" s="164"/>
    </row>
    <row r="14" spans="1:6" ht="24.95">
      <c r="A14" s="15" t="str">
        <f t="shared" ca="1" si="0"/>
        <v>LM.5</v>
      </c>
      <c r="B14" s="47" t="s">
        <v>1317</v>
      </c>
      <c r="C14" s="89" t="s">
        <v>52</v>
      </c>
      <c r="D14" s="89" t="s">
        <v>24</v>
      </c>
      <c r="E14" s="164"/>
    </row>
    <row r="15" spans="1:6">
      <c r="A15" s="15" t="str">
        <f t="shared" ca="1" si="0"/>
        <v>LM.6</v>
      </c>
      <c r="B15" s="47" t="s">
        <v>1318</v>
      </c>
      <c r="C15" s="89" t="s">
        <v>52</v>
      </c>
      <c r="D15" s="89" t="s">
        <v>24</v>
      </c>
      <c r="E15" s="164"/>
    </row>
    <row r="16" spans="1:6" ht="42" customHeight="1">
      <c r="A16" s="15" t="str">
        <f t="shared" ca="1" si="0"/>
        <v>LM.7</v>
      </c>
      <c r="B16" s="47" t="s">
        <v>1319</v>
      </c>
      <c r="C16" s="89" t="s">
        <v>52</v>
      </c>
      <c r="D16" s="89" t="s">
        <v>24</v>
      </c>
      <c r="E16" s="164"/>
    </row>
    <row r="17" spans="1:5">
      <c r="A17" s="195"/>
      <c r="B17" s="176" t="s">
        <v>1320</v>
      </c>
      <c r="C17" s="245"/>
      <c r="D17" s="245"/>
      <c r="E17" s="177"/>
    </row>
    <row r="18" spans="1:5" ht="37.5">
      <c r="A18" s="15" t="str">
        <f t="shared" ref="A18:A36" ca="1" si="1">IF(ISNUMBER(VALUE(RIGHT(INDIRECT(ADDRESS(ROW()-1,COLUMN())),1))),("LM."&amp;RIGHT(INDIRECT(ADDRESS(ROW()-1,COLUMN())),LEN(INDIRECT(ADDRESS(ROW()-1,COLUMN())))-FIND(".",INDIRECT(ADDRESS(ROW()-1,COLUMN()))))+1),("LM."&amp;RIGHT(INDIRECT(ADDRESS(ROW()-2,COLUMN())),LEN(INDIRECT(ADDRESS(ROW()-2,COLUMN())))-FIND(".",INDIRECT(ADDRESS(ROW()-2,COLUMN()))))+1))</f>
        <v>LM.8</v>
      </c>
      <c r="B18" s="47" t="s">
        <v>1321</v>
      </c>
      <c r="C18" s="89" t="s">
        <v>52</v>
      </c>
      <c r="D18" s="89" t="s">
        <v>33</v>
      </c>
      <c r="E18" s="164"/>
    </row>
    <row r="19" spans="1:5" ht="37.5">
      <c r="A19" s="15" t="str">
        <f t="shared" ca="1" si="1"/>
        <v>LM.9</v>
      </c>
      <c r="B19" s="47" t="s">
        <v>1322</v>
      </c>
      <c r="C19" s="89" t="s">
        <v>52</v>
      </c>
      <c r="D19" s="89" t="s">
        <v>24</v>
      </c>
      <c r="E19" s="164"/>
    </row>
    <row r="20" spans="1:5" ht="24.95">
      <c r="A20" s="15" t="str">
        <f t="shared" ca="1" si="1"/>
        <v>LM.10</v>
      </c>
      <c r="B20" s="47" t="s">
        <v>1323</v>
      </c>
      <c r="C20" s="89" t="s">
        <v>52</v>
      </c>
      <c r="D20" s="89" t="s">
        <v>24</v>
      </c>
      <c r="E20" s="114"/>
    </row>
    <row r="21" spans="1:5" ht="24.95">
      <c r="A21" s="15" t="str">
        <f t="shared" ca="1" si="1"/>
        <v>LM.11</v>
      </c>
      <c r="B21" s="47" t="s">
        <v>1324</v>
      </c>
      <c r="C21" s="89" t="s">
        <v>52</v>
      </c>
      <c r="D21" s="89" t="s">
        <v>24</v>
      </c>
      <c r="E21" s="114"/>
    </row>
    <row r="22" spans="1:5" ht="37.5">
      <c r="A22" s="15" t="str">
        <f t="shared" ca="1" si="1"/>
        <v>LM.12</v>
      </c>
      <c r="B22" s="47" t="s">
        <v>1325</v>
      </c>
      <c r="C22" s="89" t="s">
        <v>52</v>
      </c>
      <c r="D22" s="89" t="s">
        <v>24</v>
      </c>
      <c r="E22" s="114"/>
    </row>
    <row r="23" spans="1:5" ht="37.5">
      <c r="A23" s="15" t="str">
        <f t="shared" ca="1" si="1"/>
        <v>LM.13</v>
      </c>
      <c r="B23" s="47" t="s">
        <v>1326</v>
      </c>
      <c r="C23" s="89" t="s">
        <v>52</v>
      </c>
      <c r="D23" s="89" t="s">
        <v>24</v>
      </c>
      <c r="E23" s="114"/>
    </row>
    <row r="24" spans="1:5">
      <c r="A24" s="15" t="str">
        <f t="shared" ca="1" si="1"/>
        <v>LM.14</v>
      </c>
      <c r="B24" s="47" t="s">
        <v>1327</v>
      </c>
      <c r="C24" s="89" t="s">
        <v>52</v>
      </c>
      <c r="D24" s="89" t="s">
        <v>24</v>
      </c>
      <c r="E24" s="114"/>
    </row>
    <row r="25" spans="1:5">
      <c r="A25" s="15" t="str">
        <f t="shared" ca="1" si="1"/>
        <v>LM.15</v>
      </c>
      <c r="B25" s="47" t="s">
        <v>1328</v>
      </c>
      <c r="C25" s="89" t="s">
        <v>52</v>
      </c>
      <c r="D25" s="89" t="s">
        <v>24</v>
      </c>
      <c r="E25" s="114"/>
    </row>
    <row r="26" spans="1:5" ht="24.95">
      <c r="A26" s="15" t="str">
        <f t="shared" ca="1" si="1"/>
        <v>LM.16</v>
      </c>
      <c r="B26" s="47" t="s">
        <v>1329</v>
      </c>
      <c r="C26" s="89" t="s">
        <v>52</v>
      </c>
      <c r="D26" s="89" t="s">
        <v>24</v>
      </c>
      <c r="E26" s="114"/>
    </row>
    <row r="27" spans="1:5" ht="24.95">
      <c r="A27" s="15" t="str">
        <f t="shared" ca="1" si="1"/>
        <v>LM.17</v>
      </c>
      <c r="B27" s="47" t="s">
        <v>1330</v>
      </c>
      <c r="C27" s="89" t="s">
        <v>52</v>
      </c>
      <c r="D27" s="89" t="s">
        <v>24</v>
      </c>
      <c r="E27" s="114"/>
    </row>
    <row r="28" spans="1:5" ht="37.5">
      <c r="A28" s="15" t="str">
        <f t="shared" ca="1" si="1"/>
        <v>LM.18</v>
      </c>
      <c r="B28" s="47" t="s">
        <v>1331</v>
      </c>
      <c r="C28" s="89" t="s">
        <v>52</v>
      </c>
      <c r="D28" s="89" t="s">
        <v>24</v>
      </c>
      <c r="E28" s="114"/>
    </row>
    <row r="29" spans="1:5" ht="24.95">
      <c r="A29" s="15" t="str">
        <f t="shared" ca="1" si="1"/>
        <v>LM.19</v>
      </c>
      <c r="B29" s="47" t="s">
        <v>1332</v>
      </c>
      <c r="C29" s="89" t="s">
        <v>52</v>
      </c>
      <c r="D29" s="89" t="s">
        <v>24</v>
      </c>
      <c r="E29" s="114"/>
    </row>
    <row r="30" spans="1:5" ht="24.95">
      <c r="A30" s="15" t="str">
        <f ca="1">IF(ISNUMBER(VALUE(RIGHT(INDIRECT(ADDRESS(ROW()-1,COLUMN())),1))),("LM."&amp;RIGHT(INDIRECT(ADDRESS(ROW()-1,COLUMN())),LEN(INDIRECT(ADDRESS(ROW()-1,COLUMN())))-FIND(".",INDIRECT(ADDRESS(ROW()-1,COLUMN()))))+1),("LM."&amp;RIGHT(INDIRECT(ADDRESS(ROW()-2,COLUMN())),LEN(INDIRECT(ADDRESS(ROW()-2,COLUMN())))-FIND(".",INDIRECT(ADDRESS(ROW()-2,COLUMN()))))+1))</f>
        <v>LM.20</v>
      </c>
      <c r="B30" s="47" t="s">
        <v>1333</v>
      </c>
      <c r="C30" s="89" t="s">
        <v>52</v>
      </c>
      <c r="D30" s="89" t="s">
        <v>24</v>
      </c>
      <c r="E30" s="114"/>
    </row>
    <row r="31" spans="1:5" ht="37.5">
      <c r="A31" s="15" t="str">
        <f t="shared" ca="1" si="1"/>
        <v>LM.21</v>
      </c>
      <c r="B31" s="47" t="s">
        <v>1334</v>
      </c>
      <c r="C31" s="89" t="s">
        <v>52</v>
      </c>
      <c r="D31" s="89" t="s">
        <v>24</v>
      </c>
      <c r="E31" s="114"/>
    </row>
    <row r="32" spans="1:5" ht="24.95">
      <c r="A32" s="15" t="str">
        <f t="shared" ca="1" si="1"/>
        <v>LM.22</v>
      </c>
      <c r="B32" s="47" t="s">
        <v>1335</v>
      </c>
      <c r="C32" s="89" t="s">
        <v>52</v>
      </c>
      <c r="D32" s="89" t="s">
        <v>24</v>
      </c>
      <c r="E32" s="114"/>
    </row>
    <row r="33" spans="1:5" ht="24.95">
      <c r="A33" s="15" t="str">
        <f t="shared" ca="1" si="1"/>
        <v>LM.23</v>
      </c>
      <c r="B33" s="273" t="s">
        <v>1336</v>
      </c>
      <c r="C33" s="274" t="s">
        <v>52</v>
      </c>
      <c r="D33" s="274" t="s">
        <v>24</v>
      </c>
      <c r="E33" s="248"/>
    </row>
    <row r="34" spans="1:5" ht="24.95">
      <c r="A34" s="268" t="str">
        <f t="shared" ca="1" si="1"/>
        <v>LM.24</v>
      </c>
      <c r="B34" s="270" t="s">
        <v>1337</v>
      </c>
      <c r="C34" s="271" t="s">
        <v>52</v>
      </c>
      <c r="D34" s="271" t="s">
        <v>24</v>
      </c>
      <c r="E34" s="272"/>
    </row>
    <row r="35" spans="1:5" ht="24.95">
      <c r="A35" s="268" t="str">
        <f t="shared" ca="1" si="1"/>
        <v>LM.25</v>
      </c>
      <c r="B35" s="270" t="s">
        <v>1338</v>
      </c>
      <c r="C35" s="271" t="s">
        <v>52</v>
      </c>
      <c r="D35" s="271" t="s">
        <v>24</v>
      </c>
      <c r="E35" s="272"/>
    </row>
    <row r="36" spans="1:5" ht="24.95">
      <c r="A36" s="268" t="str">
        <f t="shared" ca="1" si="1"/>
        <v>LM.26</v>
      </c>
      <c r="B36" s="270" t="s">
        <v>1339</v>
      </c>
      <c r="C36" s="271" t="s">
        <v>52</v>
      </c>
      <c r="D36" s="271" t="s">
        <v>24</v>
      </c>
      <c r="E36" s="272"/>
    </row>
    <row r="37" spans="1:5">
      <c r="A37" s="194"/>
      <c r="B37" s="269" t="s">
        <v>1340</v>
      </c>
      <c r="C37" s="246"/>
      <c r="D37" s="246"/>
      <c r="E37" s="230"/>
    </row>
    <row r="38" spans="1:5" ht="24.95">
      <c r="A38" s="15" t="str">
        <f t="shared" ref="A38:A78" ca="1" si="2">IF(ISNUMBER(VALUE(RIGHT(INDIRECT(ADDRESS(ROW()-1,COLUMN())),1))),("LM."&amp;RIGHT(INDIRECT(ADDRESS(ROW()-1,COLUMN())),LEN(INDIRECT(ADDRESS(ROW()-1,COLUMN())))-FIND(".",INDIRECT(ADDRESS(ROW()-1,COLUMN()))))+1),("LM."&amp;RIGHT(INDIRECT(ADDRESS(ROW()-2,COLUMN())),LEN(INDIRECT(ADDRESS(ROW()-2,COLUMN())))-FIND(".",INDIRECT(ADDRESS(ROW()-2,COLUMN()))))+1))</f>
        <v>LM.27</v>
      </c>
      <c r="B38" s="47" t="s">
        <v>1341</v>
      </c>
      <c r="C38" s="89" t="s">
        <v>52</v>
      </c>
      <c r="D38" s="89" t="s">
        <v>24</v>
      </c>
      <c r="E38" s="161"/>
    </row>
    <row r="39" spans="1:5" ht="24.95">
      <c r="A39" s="15" t="str">
        <f t="shared" ca="1" si="2"/>
        <v>LM.28</v>
      </c>
      <c r="B39" s="18" t="s">
        <v>1342</v>
      </c>
      <c r="C39" s="89" t="s">
        <v>52</v>
      </c>
      <c r="D39" s="89" t="s">
        <v>24</v>
      </c>
      <c r="E39" s="161"/>
    </row>
    <row r="40" spans="1:5" ht="37.5">
      <c r="A40" s="15" t="str">
        <f t="shared" ca="1" si="2"/>
        <v>LM.29</v>
      </c>
      <c r="B40" s="18" t="s">
        <v>1343</v>
      </c>
      <c r="C40" s="89" t="s">
        <v>52</v>
      </c>
      <c r="D40" s="89" t="s">
        <v>24</v>
      </c>
      <c r="E40" s="94"/>
    </row>
    <row r="41" spans="1:5">
      <c r="A41" s="15" t="str">
        <f t="shared" ca="1" si="2"/>
        <v>LM.30</v>
      </c>
      <c r="B41" s="165" t="s">
        <v>1344</v>
      </c>
      <c r="C41" s="89" t="s">
        <v>52</v>
      </c>
      <c r="D41" s="89" t="s">
        <v>24</v>
      </c>
      <c r="E41" s="94"/>
    </row>
    <row r="42" spans="1:5" ht="50.1">
      <c r="A42" s="15" t="str">
        <f t="shared" ca="1" si="2"/>
        <v>LM.31</v>
      </c>
      <c r="B42" s="47" t="s">
        <v>1345</v>
      </c>
      <c r="C42" s="89" t="s">
        <v>52</v>
      </c>
      <c r="D42" s="89" t="s">
        <v>24</v>
      </c>
      <c r="E42" s="94"/>
    </row>
    <row r="43" spans="1:5" ht="41.45" customHeight="1">
      <c r="A43" s="15" t="str">
        <f t="shared" ca="1" si="2"/>
        <v>LM.32</v>
      </c>
      <c r="B43" s="47" t="s">
        <v>1346</v>
      </c>
      <c r="C43" s="89" t="s">
        <v>52</v>
      </c>
      <c r="D43" s="89" t="s">
        <v>24</v>
      </c>
      <c r="E43" s="94"/>
    </row>
    <row r="44" spans="1:5" ht="25.5">
      <c r="A44" s="15" t="str">
        <f t="shared" ca="1" si="2"/>
        <v>LM.33</v>
      </c>
      <c r="B44" s="47" t="s">
        <v>1347</v>
      </c>
      <c r="C44" s="89" t="s">
        <v>52</v>
      </c>
      <c r="D44" s="89" t="s">
        <v>24</v>
      </c>
      <c r="E44" s="444" t="s">
        <v>1348</v>
      </c>
    </row>
    <row r="45" spans="1:5" ht="24.95">
      <c r="A45" s="15" t="str">
        <f t="shared" ca="1" si="2"/>
        <v>LM.34</v>
      </c>
      <c r="B45" s="47" t="s">
        <v>1349</v>
      </c>
      <c r="C45" s="89" t="s">
        <v>52</v>
      </c>
      <c r="D45" s="89" t="s">
        <v>24</v>
      </c>
      <c r="E45" s="94"/>
    </row>
    <row r="46" spans="1:5" ht="24.95">
      <c r="A46" s="15" t="str">
        <f t="shared" ca="1" si="2"/>
        <v>LM.35</v>
      </c>
      <c r="B46" s="47" t="s">
        <v>1350</v>
      </c>
      <c r="C46" s="89" t="s">
        <v>52</v>
      </c>
      <c r="D46" s="89" t="s">
        <v>24</v>
      </c>
      <c r="E46" s="94"/>
    </row>
    <row r="47" spans="1:5" ht="37.5">
      <c r="A47" s="15" t="str">
        <f t="shared" ca="1" si="2"/>
        <v>LM.36</v>
      </c>
      <c r="B47" s="47" t="s">
        <v>1351</v>
      </c>
      <c r="C47" s="89" t="s">
        <v>52</v>
      </c>
      <c r="D47" s="89" t="s">
        <v>24</v>
      </c>
      <c r="E47" s="444" t="s">
        <v>1106</v>
      </c>
    </row>
    <row r="48" spans="1:5" ht="37.5">
      <c r="A48" s="15" t="str">
        <f t="shared" ca="1" si="2"/>
        <v>LM.37</v>
      </c>
      <c r="B48" s="71" t="s">
        <v>1352</v>
      </c>
      <c r="C48" s="89" t="s">
        <v>52</v>
      </c>
      <c r="D48" s="89" t="s">
        <v>24</v>
      </c>
      <c r="E48" s="444" t="s">
        <v>1106</v>
      </c>
    </row>
    <row r="49" spans="1:5" ht="24.95">
      <c r="A49" s="15" t="str">
        <f t="shared" ca="1" si="2"/>
        <v>LM.38</v>
      </c>
      <c r="B49" s="71" t="s">
        <v>1353</v>
      </c>
      <c r="C49" s="89" t="s">
        <v>52</v>
      </c>
      <c r="D49" s="89" t="s">
        <v>24</v>
      </c>
      <c r="E49" s="444" t="s">
        <v>1106</v>
      </c>
    </row>
    <row r="50" spans="1:5" ht="27" customHeight="1">
      <c r="A50" s="15" t="str">
        <f t="shared" ca="1" si="2"/>
        <v>LM.39</v>
      </c>
      <c r="B50" s="47" t="s">
        <v>1354</v>
      </c>
      <c r="C50" s="89" t="s">
        <v>52</v>
      </c>
      <c r="D50" s="89" t="s">
        <v>24</v>
      </c>
      <c r="E50" s="94"/>
    </row>
    <row r="51" spans="1:5" ht="24.95">
      <c r="A51" s="15" t="str">
        <f t="shared" ca="1" si="2"/>
        <v>LM.40</v>
      </c>
      <c r="B51" s="47" t="s">
        <v>1355</v>
      </c>
      <c r="C51" s="89" t="s">
        <v>52</v>
      </c>
      <c r="D51" s="89" t="s">
        <v>24</v>
      </c>
      <c r="E51" s="161"/>
    </row>
    <row r="52" spans="1:5" ht="16.5" customHeight="1">
      <c r="A52" s="15" t="str">
        <f t="shared" ca="1" si="2"/>
        <v>LM.41</v>
      </c>
      <c r="B52" s="47" t="s">
        <v>1356</v>
      </c>
      <c r="C52" s="89" t="s">
        <v>52</v>
      </c>
      <c r="D52" s="89" t="s">
        <v>24</v>
      </c>
      <c r="E52" s="229"/>
    </row>
    <row r="53" spans="1:5" ht="24.95">
      <c r="A53" s="15" t="str">
        <f t="shared" ca="1" si="2"/>
        <v>LM.42</v>
      </c>
      <c r="B53" s="285" t="s">
        <v>1357</v>
      </c>
      <c r="C53" s="89" t="s">
        <v>52</v>
      </c>
      <c r="D53" s="89" t="s">
        <v>24</v>
      </c>
      <c r="E53" s="227"/>
    </row>
    <row r="54" spans="1:5" ht="24.95">
      <c r="A54" s="15" t="str">
        <f t="shared" ca="1" si="2"/>
        <v>LM.43</v>
      </c>
      <c r="B54" s="285" t="s">
        <v>1358</v>
      </c>
      <c r="C54" s="89" t="s">
        <v>52</v>
      </c>
      <c r="D54" s="89" t="s">
        <v>24</v>
      </c>
      <c r="E54" s="227"/>
    </row>
    <row r="55" spans="1:5">
      <c r="A55" s="15" t="str">
        <f t="shared" ca="1" si="2"/>
        <v>LM.44</v>
      </c>
      <c r="B55" s="285" t="s">
        <v>1359</v>
      </c>
      <c r="C55" s="89" t="s">
        <v>52</v>
      </c>
      <c r="D55" s="89" t="s">
        <v>24</v>
      </c>
      <c r="E55" s="227"/>
    </row>
    <row r="56" spans="1:5">
      <c r="A56" s="15" t="str">
        <f t="shared" ca="1" si="2"/>
        <v>LM.45</v>
      </c>
      <c r="B56" s="56" t="s">
        <v>1360</v>
      </c>
      <c r="C56" s="89" t="s">
        <v>52</v>
      </c>
      <c r="D56" s="89" t="s">
        <v>24</v>
      </c>
      <c r="E56" s="227"/>
    </row>
    <row r="57" spans="1:5" ht="24.95">
      <c r="A57" s="15" t="str">
        <f t="shared" ca="1" si="2"/>
        <v>LM.46</v>
      </c>
      <c r="B57" s="56" t="s">
        <v>1361</v>
      </c>
      <c r="C57" s="89" t="s">
        <v>52</v>
      </c>
      <c r="D57" s="89" t="s">
        <v>24</v>
      </c>
      <c r="E57" s="227"/>
    </row>
    <row r="58" spans="1:5" ht="24.95">
      <c r="A58" s="15" t="str">
        <f t="shared" ca="1" si="2"/>
        <v>LM.47</v>
      </c>
      <c r="B58" s="56" t="s">
        <v>1362</v>
      </c>
      <c r="C58" s="89" t="s">
        <v>52</v>
      </c>
      <c r="D58" s="89" t="s">
        <v>36</v>
      </c>
      <c r="E58" s="227" t="s">
        <v>1363</v>
      </c>
    </row>
    <row r="59" spans="1:5" ht="50.1">
      <c r="A59" s="15" t="str">
        <f t="shared" ca="1" si="2"/>
        <v>LM.48</v>
      </c>
      <c r="B59" s="56" t="s">
        <v>1364</v>
      </c>
      <c r="C59" s="89" t="s">
        <v>52</v>
      </c>
      <c r="D59" s="89" t="s">
        <v>36</v>
      </c>
      <c r="E59" s="227" t="s">
        <v>1365</v>
      </c>
    </row>
    <row r="60" spans="1:5">
      <c r="A60" s="15" t="str">
        <f t="shared" ca="1" si="2"/>
        <v>LM.49</v>
      </c>
      <c r="B60" s="56" t="s">
        <v>1366</v>
      </c>
      <c r="C60" s="89" t="s">
        <v>52</v>
      </c>
      <c r="D60" s="89" t="s">
        <v>24</v>
      </c>
      <c r="E60" s="227"/>
    </row>
    <row r="61" spans="1:5">
      <c r="A61" s="15" t="str">
        <f t="shared" ca="1" si="2"/>
        <v>LM.50</v>
      </c>
      <c r="B61" s="56" t="s">
        <v>1367</v>
      </c>
      <c r="C61" s="89" t="s">
        <v>52</v>
      </c>
      <c r="D61" s="89" t="s">
        <v>24</v>
      </c>
      <c r="E61" s="227"/>
    </row>
    <row r="62" spans="1:5">
      <c r="A62" s="15" t="str">
        <f t="shared" ca="1" si="2"/>
        <v>LM.51</v>
      </c>
      <c r="B62" s="56" t="s">
        <v>1368</v>
      </c>
      <c r="C62" s="89" t="s">
        <v>52</v>
      </c>
      <c r="D62" s="89" t="s">
        <v>24</v>
      </c>
      <c r="E62" s="227"/>
    </row>
    <row r="63" spans="1:5" ht="24.95">
      <c r="A63" s="15" t="str">
        <f t="shared" ca="1" si="2"/>
        <v>LM.52</v>
      </c>
      <c r="B63" s="56" t="s">
        <v>1369</v>
      </c>
      <c r="C63" s="89" t="s">
        <v>52</v>
      </c>
      <c r="D63" s="89" t="s">
        <v>24</v>
      </c>
      <c r="E63" s="227"/>
    </row>
    <row r="64" spans="1:5" ht="24.95">
      <c r="A64" s="15" t="str">
        <f t="shared" ca="1" si="2"/>
        <v>LM.53</v>
      </c>
      <c r="B64" s="56" t="s">
        <v>1370</v>
      </c>
      <c r="C64" s="89" t="s">
        <v>52</v>
      </c>
      <c r="D64" s="89" t="s">
        <v>24</v>
      </c>
      <c r="E64" s="227"/>
    </row>
    <row r="65" spans="1:5" ht="24.95">
      <c r="A65" s="15" t="str">
        <f t="shared" ca="1" si="2"/>
        <v>LM.54</v>
      </c>
      <c r="B65" s="56" t="s">
        <v>1371</v>
      </c>
      <c r="C65" s="89" t="s">
        <v>52</v>
      </c>
      <c r="D65" s="89" t="s">
        <v>24</v>
      </c>
      <c r="E65" s="227"/>
    </row>
    <row r="66" spans="1:5" ht="28.5" customHeight="1">
      <c r="A66" s="15" t="str">
        <f t="shared" ca="1" si="2"/>
        <v>LM.55</v>
      </c>
      <c r="B66" s="228" t="s">
        <v>1372</v>
      </c>
      <c r="C66" s="89" t="s">
        <v>52</v>
      </c>
      <c r="D66" s="89" t="s">
        <v>24</v>
      </c>
      <c r="E66" s="227" t="s">
        <v>1373</v>
      </c>
    </row>
    <row r="67" spans="1:5" ht="24.95">
      <c r="A67" s="15" t="str">
        <f t="shared" ca="1" si="2"/>
        <v>LM.56</v>
      </c>
      <c r="B67" s="228" t="s">
        <v>1374</v>
      </c>
      <c r="C67" s="89" t="s">
        <v>52</v>
      </c>
      <c r="D67" s="89" t="s">
        <v>24</v>
      </c>
      <c r="E67" s="227"/>
    </row>
    <row r="68" spans="1:5" ht="50.1">
      <c r="A68" s="15" t="str">
        <f t="shared" ca="1" si="2"/>
        <v>LM.57</v>
      </c>
      <c r="B68" s="56" t="s">
        <v>1375</v>
      </c>
      <c r="C68" s="89" t="s">
        <v>52</v>
      </c>
      <c r="D68" s="89" t="s">
        <v>24</v>
      </c>
      <c r="E68" s="444" t="s">
        <v>1106</v>
      </c>
    </row>
    <row r="69" spans="1:5" ht="37.5">
      <c r="A69" s="15" t="str">
        <f t="shared" ca="1" si="2"/>
        <v>LM.58</v>
      </c>
      <c r="B69" s="56" t="s">
        <v>1376</v>
      </c>
      <c r="C69" s="89" t="s">
        <v>52</v>
      </c>
      <c r="D69" s="89" t="s">
        <v>24</v>
      </c>
      <c r="E69" s="227"/>
    </row>
    <row r="70" spans="1:5" ht="24.95">
      <c r="A70" s="15" t="str">
        <f t="shared" ca="1" si="2"/>
        <v>LM.59</v>
      </c>
      <c r="B70" s="56" t="s">
        <v>1377</v>
      </c>
      <c r="C70" s="89" t="s">
        <v>52</v>
      </c>
      <c r="D70" s="89" t="s">
        <v>24</v>
      </c>
      <c r="E70" s="227"/>
    </row>
    <row r="71" spans="1:5" ht="24.95">
      <c r="A71" s="15" t="str">
        <f t="shared" ca="1" si="2"/>
        <v>LM.60</v>
      </c>
      <c r="B71" s="56" t="s">
        <v>1378</v>
      </c>
      <c r="C71" s="89" t="s">
        <v>52</v>
      </c>
      <c r="D71" s="89" t="s">
        <v>24</v>
      </c>
      <c r="E71" s="227"/>
    </row>
    <row r="72" spans="1:5" ht="24.95">
      <c r="A72" s="15" t="str">
        <f t="shared" ca="1" si="2"/>
        <v>LM.61</v>
      </c>
      <c r="B72" s="56" t="s">
        <v>1379</v>
      </c>
      <c r="C72" s="89" t="s">
        <v>52</v>
      </c>
      <c r="D72" s="89" t="s">
        <v>24</v>
      </c>
      <c r="E72" s="444" t="s">
        <v>1106</v>
      </c>
    </row>
    <row r="73" spans="1:5" ht="24.95">
      <c r="A73" s="15" t="str">
        <f t="shared" ca="1" si="2"/>
        <v>LM.62</v>
      </c>
      <c r="B73" s="56" t="s">
        <v>1380</v>
      </c>
      <c r="C73" s="89" t="s">
        <v>52</v>
      </c>
      <c r="D73" s="89" t="s">
        <v>24</v>
      </c>
      <c r="E73" s="227"/>
    </row>
    <row r="74" spans="1:5">
      <c r="A74" s="15" t="str">
        <f t="shared" ca="1" si="2"/>
        <v>LM.63</v>
      </c>
      <c r="B74" s="228" t="s">
        <v>1381</v>
      </c>
      <c r="C74" s="89" t="s">
        <v>52</v>
      </c>
      <c r="D74" s="89" t="s">
        <v>24</v>
      </c>
      <c r="E74" s="227"/>
    </row>
    <row r="75" spans="1:5" ht="24.95">
      <c r="A75" s="15" t="str">
        <f t="shared" ca="1" si="2"/>
        <v>LM.64</v>
      </c>
      <c r="B75" s="228" t="s">
        <v>1382</v>
      </c>
      <c r="C75" s="89" t="s">
        <v>52</v>
      </c>
      <c r="D75" s="89" t="s">
        <v>24</v>
      </c>
      <c r="E75" s="227"/>
    </row>
    <row r="76" spans="1:5" ht="24.95">
      <c r="A76" s="15" t="str">
        <f t="shared" ca="1" si="2"/>
        <v>LM.65</v>
      </c>
      <c r="B76" s="56" t="s">
        <v>1383</v>
      </c>
      <c r="C76" s="89" t="s">
        <v>52</v>
      </c>
      <c r="D76" s="89" t="s">
        <v>24</v>
      </c>
      <c r="E76" s="227"/>
    </row>
    <row r="77" spans="1:5" ht="24.95">
      <c r="A77" s="15" t="str">
        <f t="shared" ca="1" si="2"/>
        <v>LM.66</v>
      </c>
      <c r="B77" s="56" t="s">
        <v>1384</v>
      </c>
      <c r="C77" s="89" t="s">
        <v>52</v>
      </c>
      <c r="D77" s="89" t="s">
        <v>24</v>
      </c>
      <c r="E77" s="227"/>
    </row>
    <row r="78" spans="1:5" ht="50.1">
      <c r="A78" s="15" t="str">
        <f t="shared" ca="1" si="2"/>
        <v>LM.67</v>
      </c>
      <c r="B78" s="56" t="s">
        <v>1385</v>
      </c>
      <c r="C78" s="89" t="s">
        <v>52</v>
      </c>
      <c r="D78" s="89" t="s">
        <v>24</v>
      </c>
      <c r="E78" s="227" t="s">
        <v>1386</v>
      </c>
    </row>
    <row r="79" spans="1:5">
      <c r="A79" s="194"/>
      <c r="B79" s="174" t="s">
        <v>1387</v>
      </c>
      <c r="C79" s="246"/>
      <c r="D79" s="246"/>
      <c r="E79" s="230"/>
    </row>
    <row r="80" spans="1:5" ht="26.45" customHeight="1">
      <c r="A80" s="15" t="str">
        <f t="shared" ref="A80:A90" ca="1" si="3">IF(ISNUMBER(VALUE(RIGHT(INDIRECT(ADDRESS(ROW()-1,COLUMN())),1))),("LM."&amp;RIGHT(INDIRECT(ADDRESS(ROW()-1,COLUMN())),LEN(INDIRECT(ADDRESS(ROW()-1,COLUMN())))-FIND(".",INDIRECT(ADDRESS(ROW()-1,COLUMN()))))+1),("LM."&amp;RIGHT(INDIRECT(ADDRESS(ROW()-2,COLUMN())),LEN(INDIRECT(ADDRESS(ROW()-2,COLUMN())))-FIND(".",INDIRECT(ADDRESS(ROW()-2,COLUMN()))))+1))</f>
        <v>LM.68</v>
      </c>
      <c r="B80" s="19" t="s">
        <v>1388</v>
      </c>
      <c r="C80" s="89" t="s">
        <v>52</v>
      </c>
      <c r="D80" s="89" t="s">
        <v>24</v>
      </c>
      <c r="E80" s="114"/>
    </row>
    <row r="81" spans="1:5" ht="24.95">
      <c r="A81" s="15" t="str">
        <f t="shared" ca="1" si="3"/>
        <v>LM.69</v>
      </c>
      <c r="B81" s="71" t="s">
        <v>1389</v>
      </c>
      <c r="C81" s="89" t="s">
        <v>52</v>
      </c>
      <c r="D81" s="89" t="s">
        <v>24</v>
      </c>
      <c r="E81" s="166"/>
    </row>
    <row r="82" spans="1:5" ht="37.5">
      <c r="A82" s="15" t="str">
        <f t="shared" ca="1" si="3"/>
        <v>LM.70</v>
      </c>
      <c r="B82" s="71" t="s">
        <v>1390</v>
      </c>
      <c r="C82" s="89" t="s">
        <v>52</v>
      </c>
      <c r="D82" s="89" t="s">
        <v>24</v>
      </c>
      <c r="E82" s="114"/>
    </row>
    <row r="83" spans="1:5" ht="50.1">
      <c r="A83" s="15" t="str">
        <f t="shared" ca="1" si="3"/>
        <v>LM.71</v>
      </c>
      <c r="B83" s="71" t="s">
        <v>1391</v>
      </c>
      <c r="C83" s="89" t="s">
        <v>52</v>
      </c>
      <c r="D83" s="89" t="s">
        <v>24</v>
      </c>
      <c r="E83" s="114"/>
    </row>
    <row r="84" spans="1:5" ht="37.5">
      <c r="A84" s="15" t="str">
        <f t="shared" ca="1" si="3"/>
        <v>LM.72</v>
      </c>
      <c r="B84" s="71" t="s">
        <v>1392</v>
      </c>
      <c r="C84" s="89" t="s">
        <v>52</v>
      </c>
      <c r="D84" s="89" t="s">
        <v>24</v>
      </c>
      <c r="E84" s="114"/>
    </row>
    <row r="85" spans="1:5" ht="37.5">
      <c r="A85" s="15" t="str">
        <f t="shared" ca="1" si="3"/>
        <v>LM.73</v>
      </c>
      <c r="B85" s="71" t="s">
        <v>1393</v>
      </c>
      <c r="C85" s="89" t="s">
        <v>52</v>
      </c>
      <c r="D85" s="89" t="s">
        <v>24</v>
      </c>
      <c r="E85" s="91"/>
    </row>
    <row r="86" spans="1:5" ht="37.5">
      <c r="A86" s="15" t="str">
        <f t="shared" ca="1" si="3"/>
        <v>LM.74</v>
      </c>
      <c r="B86" s="19" t="s">
        <v>1394</v>
      </c>
      <c r="C86" s="89" t="s">
        <v>52</v>
      </c>
      <c r="D86" s="89" t="s">
        <v>24</v>
      </c>
      <c r="E86" s="114"/>
    </row>
    <row r="87" spans="1:5" ht="18" customHeight="1">
      <c r="A87" s="15" t="str">
        <f t="shared" ca="1" si="3"/>
        <v>LM.75</v>
      </c>
      <c r="B87" s="18" t="s">
        <v>1395</v>
      </c>
      <c r="C87" s="89" t="s">
        <v>52</v>
      </c>
      <c r="D87" s="89" t="s">
        <v>24</v>
      </c>
      <c r="E87" s="114"/>
    </row>
    <row r="88" spans="1:5">
      <c r="A88" s="15" t="str">
        <f t="shared" ca="1" si="3"/>
        <v>LM.76</v>
      </c>
      <c r="B88" s="165" t="s">
        <v>1396</v>
      </c>
      <c r="C88" s="89" t="s">
        <v>52</v>
      </c>
      <c r="D88" s="89" t="s">
        <v>24</v>
      </c>
      <c r="E88" s="114"/>
    </row>
    <row r="89" spans="1:5" ht="24.95">
      <c r="A89" s="15" t="str">
        <f t="shared" ca="1" si="3"/>
        <v>LM.77</v>
      </c>
      <c r="B89" s="18" t="s">
        <v>1397</v>
      </c>
      <c r="C89" s="89" t="s">
        <v>52</v>
      </c>
      <c r="D89" s="89" t="s">
        <v>24</v>
      </c>
      <c r="E89" s="136"/>
    </row>
    <row r="90" spans="1:5">
      <c r="A90" s="15" t="str">
        <f t="shared" ca="1" si="3"/>
        <v>LM.78</v>
      </c>
      <c r="B90" s="18" t="s">
        <v>1398</v>
      </c>
      <c r="C90" s="89" t="s">
        <v>52</v>
      </c>
      <c r="D90" s="89" t="s">
        <v>24</v>
      </c>
      <c r="E90" s="136"/>
    </row>
    <row r="91" spans="1:5">
      <c r="A91" s="15" t="str">
        <f t="shared" ref="A91:A99" ca="1" si="4">IF(ISNUMBER(VALUE(RIGHT(INDIRECT(ADDRESS(ROW()-1,COLUMN())),1))),("LM."&amp;RIGHT(INDIRECT(ADDRESS(ROW()-1,COLUMN())),LEN(INDIRECT(ADDRESS(ROW()-1,COLUMN())))-FIND(".",INDIRECT(ADDRESS(ROW()-1,COLUMN()))))+1),("LM."&amp;RIGHT(INDIRECT(ADDRESS(ROW()-2,COLUMN())),LEN(INDIRECT(ADDRESS(ROW()-2,COLUMN())))-FIND(".",INDIRECT(ADDRESS(ROW()-2,COLUMN()))))+1))</f>
        <v>LM.79</v>
      </c>
      <c r="B91" s="190" t="s">
        <v>1399</v>
      </c>
      <c r="C91" s="89" t="s">
        <v>52</v>
      </c>
      <c r="D91" s="89" t="s">
        <v>24</v>
      </c>
      <c r="E91" s="114"/>
    </row>
    <row r="92" spans="1:5">
      <c r="A92" s="15" t="str">
        <f t="shared" ca="1" si="4"/>
        <v>LM.80</v>
      </c>
      <c r="B92" s="190" t="s">
        <v>1400</v>
      </c>
      <c r="C92" s="89" t="s">
        <v>52</v>
      </c>
      <c r="D92" s="89" t="s">
        <v>24</v>
      </c>
      <c r="E92" s="114"/>
    </row>
    <row r="93" spans="1:5">
      <c r="A93" s="15" t="str">
        <f t="shared" ca="1" si="4"/>
        <v>LM.81</v>
      </c>
      <c r="B93" s="190" t="s">
        <v>1401</v>
      </c>
      <c r="C93" s="89" t="s">
        <v>52</v>
      </c>
      <c r="D93" s="89" t="s">
        <v>24</v>
      </c>
      <c r="E93" s="114"/>
    </row>
    <row r="94" spans="1:5">
      <c r="A94" s="15" t="str">
        <f t="shared" ca="1" si="4"/>
        <v>LM.82</v>
      </c>
      <c r="B94" s="190" t="s">
        <v>1402</v>
      </c>
      <c r="C94" s="89" t="s">
        <v>52</v>
      </c>
      <c r="D94" s="89" t="s">
        <v>24</v>
      </c>
      <c r="E94" s="114"/>
    </row>
    <row r="95" spans="1:5">
      <c r="A95" s="15" t="str">
        <f t="shared" ca="1" si="4"/>
        <v>LM.83</v>
      </c>
      <c r="B95" s="190" t="s">
        <v>1403</v>
      </c>
      <c r="C95" s="89" t="s">
        <v>52</v>
      </c>
      <c r="D95" s="89" t="s">
        <v>24</v>
      </c>
      <c r="E95" s="114"/>
    </row>
    <row r="96" spans="1:5">
      <c r="A96" s="15" t="str">
        <f t="shared" ca="1" si="4"/>
        <v>LM.84</v>
      </c>
      <c r="B96" s="190" t="s">
        <v>1404</v>
      </c>
      <c r="C96" s="89" t="s">
        <v>52</v>
      </c>
      <c r="D96" s="89" t="s">
        <v>24</v>
      </c>
      <c r="E96" s="114"/>
    </row>
    <row r="97" spans="1:5" ht="27.95">
      <c r="A97" s="15" t="str">
        <f t="shared" ca="1" si="4"/>
        <v>LM.85</v>
      </c>
      <c r="B97" s="190" t="s">
        <v>655</v>
      </c>
      <c r="C97" s="89" t="s">
        <v>52</v>
      </c>
      <c r="D97" s="89" t="s">
        <v>24</v>
      </c>
      <c r="E97" s="94" t="s">
        <v>1106</v>
      </c>
    </row>
    <row r="98" spans="1:5" ht="24.95">
      <c r="A98" s="15" t="str">
        <f t="shared" ca="1" si="4"/>
        <v>LM.86</v>
      </c>
      <c r="B98" s="19" t="s">
        <v>1405</v>
      </c>
      <c r="C98" s="89" t="s">
        <v>52</v>
      </c>
      <c r="D98" s="89" t="s">
        <v>24</v>
      </c>
      <c r="E98" s="139"/>
    </row>
    <row r="99" spans="1:5" ht="24.95">
      <c r="A99" s="15" t="str">
        <f t="shared" ca="1" si="4"/>
        <v>LM.87</v>
      </c>
      <c r="B99" s="165" t="s">
        <v>1406</v>
      </c>
      <c r="C99" s="89" t="s">
        <v>52</v>
      </c>
      <c r="D99" s="89" t="s">
        <v>24</v>
      </c>
      <c r="E99" s="139"/>
    </row>
    <row r="100" spans="1:5" ht="29.45" customHeight="1">
      <c r="A100" s="474" t="s">
        <v>1407</v>
      </c>
      <c r="B100" s="475"/>
      <c r="C100" s="106"/>
      <c r="D100" s="106"/>
      <c r="E100" s="139"/>
    </row>
    <row r="101" spans="1:5" ht="24.95">
      <c r="A101" s="15" t="str">
        <f t="shared" ref="A101:A110" ca="1" si="5">IF(ISNUMBER(VALUE(RIGHT(INDIRECT(ADDRESS(ROW()-1,COLUMN())),1))),("LM."&amp;RIGHT(INDIRECT(ADDRESS(ROW()-1,COLUMN())),LEN(INDIRECT(ADDRESS(ROW()-1,COLUMN())))-FIND(".",INDIRECT(ADDRESS(ROW()-1,COLUMN()))))+1),("LM."&amp;RIGHT(INDIRECT(ADDRESS(ROW()-2,COLUMN())),LEN(INDIRECT(ADDRESS(ROW()-2,COLUMN())))-FIND(".",INDIRECT(ADDRESS(ROW()-2,COLUMN()))))+1))</f>
        <v>LM.88</v>
      </c>
      <c r="B101" s="189" t="s">
        <v>1408</v>
      </c>
      <c r="C101" s="89" t="s">
        <v>52</v>
      </c>
      <c r="D101" s="89" t="s">
        <v>24</v>
      </c>
      <c r="E101" s="139" t="s">
        <v>1409</v>
      </c>
    </row>
    <row r="102" spans="1:5" ht="21" customHeight="1">
      <c r="A102" s="15" t="str">
        <f t="shared" ca="1" si="5"/>
        <v>LM.89</v>
      </c>
      <c r="B102" s="189" t="s">
        <v>1410</v>
      </c>
      <c r="C102" s="89" t="s">
        <v>52</v>
      </c>
      <c r="D102" s="89" t="s">
        <v>24</v>
      </c>
      <c r="E102" s="139"/>
    </row>
    <row r="103" spans="1:5">
      <c r="A103" s="15" t="str">
        <f t="shared" ca="1" si="5"/>
        <v>LM.90</v>
      </c>
      <c r="B103" s="189" t="s">
        <v>1411</v>
      </c>
      <c r="C103" s="89" t="s">
        <v>52</v>
      </c>
      <c r="D103" s="89" t="s">
        <v>24</v>
      </c>
      <c r="E103" s="139"/>
    </row>
    <row r="104" spans="1:5" ht="55.5" customHeight="1">
      <c r="A104" s="15" t="str">
        <f t="shared" ca="1" si="5"/>
        <v>LM.91</v>
      </c>
      <c r="B104" s="220" t="s">
        <v>1412</v>
      </c>
      <c r="C104" s="89" t="s">
        <v>52</v>
      </c>
      <c r="D104" s="89" t="s">
        <v>24</v>
      </c>
      <c r="E104" s="139"/>
    </row>
    <row r="105" spans="1:5" ht="24.95">
      <c r="A105" s="15" t="str">
        <f t="shared" ca="1" si="5"/>
        <v>LM.92</v>
      </c>
      <c r="B105" s="216" t="s">
        <v>1413</v>
      </c>
      <c r="C105" s="89" t="s">
        <v>52</v>
      </c>
      <c r="D105" s="89" t="s">
        <v>24</v>
      </c>
      <c r="E105" s="94"/>
    </row>
    <row r="106" spans="1:5">
      <c r="A106" s="15" t="str">
        <f t="shared" ca="1" si="5"/>
        <v>LM.93</v>
      </c>
      <c r="B106" s="165" t="s">
        <v>1414</v>
      </c>
      <c r="C106" s="89" t="s">
        <v>52</v>
      </c>
      <c r="D106" s="89" t="s">
        <v>24</v>
      </c>
      <c r="E106" s="139"/>
    </row>
    <row r="107" spans="1:5" ht="24.95">
      <c r="A107" s="15" t="str">
        <f t="shared" ca="1" si="5"/>
        <v>LM.94</v>
      </c>
      <c r="B107" s="71" t="s">
        <v>1415</v>
      </c>
      <c r="C107" s="89" t="s">
        <v>52</v>
      </c>
      <c r="D107" s="89" t="s">
        <v>24</v>
      </c>
      <c r="E107" s="114"/>
    </row>
    <row r="108" spans="1:5" s="99" customFormat="1" ht="24.95">
      <c r="A108" s="15" t="str">
        <f t="shared" ca="1" si="5"/>
        <v>LM.95</v>
      </c>
      <c r="B108" s="71" t="s">
        <v>1416</v>
      </c>
      <c r="C108" s="89" t="s">
        <v>52</v>
      </c>
      <c r="D108" s="89" t="s">
        <v>24</v>
      </c>
      <c r="E108" s="114"/>
    </row>
    <row r="109" spans="1:5" s="99" customFormat="1">
      <c r="A109" s="15" t="str">
        <f t="shared" ca="1" si="5"/>
        <v>LM.96</v>
      </c>
      <c r="B109" s="71" t="s">
        <v>1417</v>
      </c>
      <c r="C109" s="89" t="s">
        <v>52</v>
      </c>
      <c r="D109" s="89" t="s">
        <v>24</v>
      </c>
      <c r="E109" s="114"/>
    </row>
    <row r="110" spans="1:5" s="99" customFormat="1">
      <c r="A110" s="15" t="str">
        <f t="shared" ca="1" si="5"/>
        <v>LM.97</v>
      </c>
      <c r="B110" s="165" t="s">
        <v>1418</v>
      </c>
      <c r="C110" s="89" t="s">
        <v>52</v>
      </c>
      <c r="D110" s="89" t="s">
        <v>24</v>
      </c>
      <c r="E110" s="114"/>
    </row>
    <row r="111" spans="1:5" s="99" customFormat="1" ht="28.5" customHeight="1">
      <c r="A111" s="514" t="s">
        <v>1419</v>
      </c>
      <c r="B111" s="515"/>
      <c r="C111" s="107"/>
      <c r="D111" s="107"/>
      <c r="E111" s="114"/>
    </row>
    <row r="112" spans="1:5" ht="24.95">
      <c r="A112" s="15" t="str">
        <f t="shared" ref="A112:A116" ca="1" si="6">IF(ISNUMBER(VALUE(RIGHT(INDIRECT(ADDRESS(ROW()-1,COLUMN())),1))),("LM."&amp;RIGHT(INDIRECT(ADDRESS(ROW()-1,COLUMN())),LEN(INDIRECT(ADDRESS(ROW()-1,COLUMN())))-FIND(".",INDIRECT(ADDRESS(ROW()-1,COLUMN()))))+1),("LM."&amp;RIGHT(INDIRECT(ADDRESS(ROW()-2,COLUMN())),LEN(INDIRECT(ADDRESS(ROW()-2,COLUMN())))-FIND(".",INDIRECT(ADDRESS(ROW()-2,COLUMN()))))+1))</f>
        <v>LM.98</v>
      </c>
      <c r="B112" s="189" t="s">
        <v>1420</v>
      </c>
      <c r="C112" s="89" t="s">
        <v>52</v>
      </c>
      <c r="D112" s="89" t="s">
        <v>24</v>
      </c>
      <c r="E112" s="114"/>
    </row>
    <row r="113" spans="1:5" ht="24.95">
      <c r="A113" s="15" t="str">
        <f t="shared" ca="1" si="6"/>
        <v>LM.99</v>
      </c>
      <c r="B113" s="189" t="s">
        <v>1421</v>
      </c>
      <c r="C113" s="89" t="s">
        <v>52</v>
      </c>
      <c r="D113" s="89" t="s">
        <v>24</v>
      </c>
      <c r="E113" s="114"/>
    </row>
    <row r="114" spans="1:5" ht="24.95">
      <c r="A114" s="15" t="str">
        <f t="shared" ca="1" si="6"/>
        <v>LM.100</v>
      </c>
      <c r="B114" s="189" t="s">
        <v>1422</v>
      </c>
      <c r="C114" s="89" t="s">
        <v>52</v>
      </c>
      <c r="D114" s="89" t="s">
        <v>24</v>
      </c>
      <c r="E114" s="114"/>
    </row>
    <row r="115" spans="1:5" ht="37.5">
      <c r="A115" s="15" t="str">
        <f t="shared" ca="1" si="6"/>
        <v>LM.101</v>
      </c>
      <c r="B115" s="189" t="s">
        <v>1423</v>
      </c>
      <c r="C115" s="89" t="s">
        <v>52</v>
      </c>
      <c r="D115" s="89" t="s">
        <v>24</v>
      </c>
      <c r="E115" s="114"/>
    </row>
    <row r="116" spans="1:5" ht="24.95">
      <c r="A116" s="15" t="str">
        <f t="shared" ca="1" si="6"/>
        <v>LM.102</v>
      </c>
      <c r="B116" s="189" t="s">
        <v>1424</v>
      </c>
      <c r="C116" s="89" t="s">
        <v>52</v>
      </c>
      <c r="D116" s="89" t="s">
        <v>24</v>
      </c>
      <c r="E116" s="114"/>
    </row>
    <row r="117" spans="1:5">
      <c r="A117" s="513" t="s">
        <v>1425</v>
      </c>
      <c r="B117" s="513"/>
      <c r="C117" s="83"/>
      <c r="D117" s="83"/>
      <c r="E117" s="140"/>
    </row>
    <row r="118" spans="1:5">
      <c r="A118" s="15" t="str">
        <f t="shared" ref="A118:A125" ca="1" si="7">IF(ISNUMBER(VALUE(RIGHT(INDIRECT(ADDRESS(ROW()-1,COLUMN())),1))),("HRE."&amp;RIGHT(INDIRECT(ADDRESS(ROW()-1,COLUMN())),LEN(INDIRECT(ADDRESS(ROW()-1,COLUMN())))-FIND(".",INDIRECT(ADDRESS(ROW()-1,COLUMN()))))+1),("HRE."&amp;RIGHT(INDIRECT(ADDRESS(ROW()-2,COLUMN())),LEN(INDIRECT(ADDRESS(ROW()-2,COLUMN())))-FIND(".",INDIRECT(ADDRESS(ROW()-2,COLUMN()))))+1))</f>
        <v>HRE.103</v>
      </c>
      <c r="B118" s="189" t="s">
        <v>931</v>
      </c>
      <c r="C118" s="89" t="s">
        <v>52</v>
      </c>
      <c r="D118" s="89" t="s">
        <v>24</v>
      </c>
      <c r="E118" s="160"/>
    </row>
    <row r="119" spans="1:5">
      <c r="A119" s="15" t="str">
        <f t="shared" ca="1" si="7"/>
        <v>HRE.104</v>
      </c>
      <c r="B119" s="189" t="s">
        <v>932</v>
      </c>
      <c r="C119" s="89" t="s">
        <v>52</v>
      </c>
      <c r="D119" s="89" t="s">
        <v>24</v>
      </c>
      <c r="E119" s="160"/>
    </row>
    <row r="120" spans="1:5">
      <c r="A120" s="15" t="str">
        <f t="shared" ca="1" si="7"/>
        <v>HRE.105</v>
      </c>
      <c r="B120" s="218" t="s">
        <v>933</v>
      </c>
      <c r="C120" s="89" t="s">
        <v>52</v>
      </c>
      <c r="D120" s="89" t="s">
        <v>24</v>
      </c>
      <c r="E120" s="160"/>
    </row>
    <row r="121" spans="1:5">
      <c r="A121" s="15" t="str">
        <f t="shared" ca="1" si="7"/>
        <v>HRE.106</v>
      </c>
      <c r="B121" s="189" t="s">
        <v>934</v>
      </c>
      <c r="C121" s="89" t="s">
        <v>52</v>
      </c>
      <c r="D121" s="89" t="s">
        <v>24</v>
      </c>
      <c r="E121" s="160"/>
    </row>
    <row r="122" spans="1:5">
      <c r="A122" s="15" t="str">
        <f t="shared" ca="1" si="7"/>
        <v>HRE.107</v>
      </c>
      <c r="B122" s="189" t="s">
        <v>1426</v>
      </c>
      <c r="C122" s="89" t="s">
        <v>52</v>
      </c>
      <c r="D122" s="89" t="s">
        <v>24</v>
      </c>
      <c r="E122" s="160"/>
    </row>
    <row r="123" spans="1:5">
      <c r="A123" s="15" t="str">
        <f t="shared" ca="1" si="7"/>
        <v>HRE.108</v>
      </c>
      <c r="B123" s="189" t="s">
        <v>655</v>
      </c>
      <c r="C123" s="89" t="s">
        <v>52</v>
      </c>
      <c r="D123" s="89" t="s">
        <v>24</v>
      </c>
      <c r="E123" s="444" t="s">
        <v>1106</v>
      </c>
    </row>
    <row r="124" spans="1:5" ht="30.2" customHeight="1">
      <c r="A124" s="15" t="str">
        <f t="shared" ca="1" si="7"/>
        <v>HRE.109</v>
      </c>
      <c r="B124" s="33" t="s">
        <v>1427</v>
      </c>
      <c r="C124" s="89" t="s">
        <v>52</v>
      </c>
      <c r="D124" s="89" t="s">
        <v>24</v>
      </c>
      <c r="E124" s="160"/>
    </row>
    <row r="125" spans="1:5" ht="30.2" customHeight="1">
      <c r="A125" s="15" t="str">
        <f t="shared" ca="1" si="7"/>
        <v>HRE.110</v>
      </c>
      <c r="B125" s="33" t="s">
        <v>1428</v>
      </c>
      <c r="C125" s="89" t="s">
        <v>52</v>
      </c>
      <c r="D125" s="89" t="s">
        <v>24</v>
      </c>
      <c r="E125" s="444" t="s">
        <v>1106</v>
      </c>
    </row>
  </sheetData>
  <sheetProtection formatCells="0" formatColumns="0" formatRows="0" selectLockedCells="1" sort="0"/>
  <mergeCells count="10">
    <mergeCell ref="A117:B117"/>
    <mergeCell ref="A111:B111"/>
    <mergeCell ref="B9:E9"/>
    <mergeCell ref="A7:E7"/>
    <mergeCell ref="C6:E6"/>
    <mergeCell ref="C2:E2"/>
    <mergeCell ref="C3:E3"/>
    <mergeCell ref="C4:E4"/>
    <mergeCell ref="C5:E5"/>
    <mergeCell ref="A100:B100"/>
  </mergeCells>
  <phoneticPr fontId="29" type="noConversion"/>
  <conditionalFormatting sqref="B2 B4:B5">
    <cfRule type="duplicateValues" dxfId="10" priority="8"/>
  </conditionalFormatting>
  <conditionalFormatting sqref="B3">
    <cfRule type="duplicateValues" dxfId="9" priority="7"/>
  </conditionalFormatting>
  <conditionalFormatting sqref="B56:B78">
    <cfRule type="duplicateValues" dxfId="8" priority="73"/>
  </conditionalFormatting>
  <conditionalFormatting sqref="B104">
    <cfRule type="duplicateValues" dxfId="7" priority="2"/>
  </conditionalFormatting>
  <conditionalFormatting sqref="B105">
    <cfRule type="duplicateValues" dxfId="6" priority="1"/>
  </conditionalFormatting>
  <conditionalFormatting sqref="B126:B1048576 B1:B116">
    <cfRule type="duplicateValues" dxfId="5" priority="3"/>
  </conditionalFormatting>
  <conditionalFormatting sqref="B126:B1048576 B79:B116 B1:B55">
    <cfRule type="duplicateValues" dxfId="4" priority="67"/>
  </conditionalFormatting>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1" manualBreakCount="1">
    <brk id="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7A27-3160-4B93-B669-38B9AAFB71CA}">
  <sheetPr>
    <tabColor theme="9" tint="-0.249977111117893"/>
  </sheetPr>
  <dimension ref="A1:E90"/>
  <sheetViews>
    <sheetView topLeftCell="A42" zoomScaleNormal="100" workbookViewId="0">
      <selection activeCell="B2" sqref="B2"/>
    </sheetView>
  </sheetViews>
  <sheetFormatPr defaultColWidth="9.140625" defaultRowHeight="14.1"/>
  <cols>
    <col min="1" max="1" width="9.85546875" style="23" customWidth="1"/>
    <col min="2" max="2" width="63.140625" style="9" customWidth="1"/>
    <col min="3" max="4" width="11.85546875" style="29" customWidth="1"/>
    <col min="5" max="5" width="40.85546875" style="158" customWidth="1"/>
    <col min="6" max="6" width="66.5703125" style="9" customWidth="1"/>
    <col min="7" max="16384" width="9.140625" style="9"/>
  </cols>
  <sheetData>
    <row r="1" spans="1:5" s="81" customFormat="1" ht="14.45">
      <c r="A1" s="147" t="s">
        <v>21</v>
      </c>
      <c r="B1" s="147" t="s">
        <v>22</v>
      </c>
      <c r="C1" s="497" t="s">
        <v>23</v>
      </c>
      <c r="D1" s="497"/>
      <c r="E1" s="497"/>
    </row>
    <row r="2" spans="1:5" customFormat="1" ht="38.1" customHeight="1">
      <c r="A2" s="79" t="s">
        <v>24</v>
      </c>
      <c r="B2" s="173" t="s">
        <v>25</v>
      </c>
      <c r="C2" s="463" t="s">
        <v>26</v>
      </c>
      <c r="D2" s="463"/>
      <c r="E2" s="463"/>
    </row>
    <row r="3" spans="1:5" customFormat="1" ht="44.1" customHeight="1">
      <c r="A3" s="79" t="s">
        <v>27</v>
      </c>
      <c r="B3" s="179" t="s">
        <v>517</v>
      </c>
      <c r="C3" s="463" t="s">
        <v>29</v>
      </c>
      <c r="D3" s="463"/>
      <c r="E3" s="463"/>
    </row>
    <row r="4" spans="1:5" customFormat="1" ht="55.7" customHeight="1">
      <c r="A4" s="79" t="s">
        <v>30</v>
      </c>
      <c r="B4" s="173" t="s">
        <v>31</v>
      </c>
      <c r="C4" s="463" t="s">
        <v>32</v>
      </c>
      <c r="D4" s="463"/>
      <c r="E4" s="463"/>
    </row>
    <row r="5" spans="1:5" customFormat="1" ht="77.849999999999994" customHeight="1">
      <c r="A5" s="79" t="s">
        <v>33</v>
      </c>
      <c r="B5" s="173" t="s">
        <v>34</v>
      </c>
      <c r="C5" s="463" t="s">
        <v>35</v>
      </c>
      <c r="D5" s="463"/>
      <c r="E5" s="463"/>
    </row>
    <row r="6" spans="1:5" customFormat="1" ht="14.45">
      <c r="A6" s="85" t="s">
        <v>36</v>
      </c>
      <c r="B6" s="267" t="s">
        <v>716</v>
      </c>
      <c r="C6" s="502" t="s">
        <v>38</v>
      </c>
      <c r="D6" s="502"/>
      <c r="E6" s="502"/>
    </row>
    <row r="7" spans="1:5" customFormat="1" ht="15.6">
      <c r="A7" s="499" t="s">
        <v>9</v>
      </c>
      <c r="B7" s="499"/>
      <c r="C7" s="499"/>
      <c r="D7" s="499"/>
      <c r="E7" s="499"/>
    </row>
    <row r="8" spans="1:5" customFormat="1" ht="27.95">
      <c r="A8" s="41" t="s">
        <v>44</v>
      </c>
      <c r="B8" s="41" t="s">
        <v>521</v>
      </c>
      <c r="C8" s="41" t="s">
        <v>46</v>
      </c>
      <c r="D8" s="41" t="s">
        <v>47</v>
      </c>
      <c r="E8" s="41" t="s">
        <v>48</v>
      </c>
    </row>
    <row r="9" spans="1:5" customFormat="1" ht="14.45">
      <c r="A9" s="65"/>
      <c r="B9" s="174" t="s">
        <v>522</v>
      </c>
      <c r="C9" s="174"/>
      <c r="D9" s="174"/>
      <c r="E9" s="174"/>
    </row>
    <row r="10" spans="1:5" customFormat="1" ht="37.5">
      <c r="A10" s="88" t="s">
        <v>1429</v>
      </c>
      <c r="B10" s="18" t="s">
        <v>1430</v>
      </c>
      <c r="C10" s="89" t="s">
        <v>52</v>
      </c>
      <c r="D10" s="89" t="s">
        <v>24</v>
      </c>
      <c r="E10" s="100"/>
    </row>
    <row r="11" spans="1:5" customFormat="1" ht="24.95">
      <c r="A11" s="15" t="str">
        <f t="shared" ref="A11:A78" ca="1" si="0">IF(ISNUMBER(VALUE(RIGHT(INDIRECT(ADDRESS(ROW()-1,COLUMN())),1))),("PM."&amp;RIGHT(INDIRECT(ADDRESS(ROW()-1,COLUMN())),LEN(INDIRECT(ADDRESS(ROW()-1,COLUMN())))-FIND(".",INDIRECT(ADDRESS(ROW()-1,COLUMN()))))+1),("PM."&amp;RIGHT(INDIRECT(ADDRESS(ROW()-2,COLUMN())),LEN(INDIRECT(ADDRESS(ROW()-2,COLUMN())))-FIND(".",INDIRECT(ADDRESS(ROW()-2,COLUMN()))))+1))</f>
        <v>PM.2</v>
      </c>
      <c r="B11" s="48" t="s">
        <v>1431</v>
      </c>
      <c r="C11" s="89" t="s">
        <v>52</v>
      </c>
      <c r="D11" s="89" t="s">
        <v>24</v>
      </c>
      <c r="E11" s="53"/>
    </row>
    <row r="12" spans="1:5" customFormat="1" ht="41.25" customHeight="1">
      <c r="A12" s="490" t="s">
        <v>1432</v>
      </c>
      <c r="B12" s="491"/>
      <c r="C12" s="107"/>
      <c r="D12" s="107"/>
      <c r="E12" s="126"/>
    </row>
    <row r="13" spans="1:5" customFormat="1" ht="14.45">
      <c r="A13" s="15" t="str">
        <f t="shared" ca="1" si="0"/>
        <v>PM.3</v>
      </c>
      <c r="B13" s="286" t="s">
        <v>1433</v>
      </c>
      <c r="C13" s="89" t="s">
        <v>52</v>
      </c>
      <c r="D13" s="89" t="s">
        <v>24</v>
      </c>
      <c r="E13" s="126"/>
    </row>
    <row r="14" spans="1:5" customFormat="1" ht="14.45">
      <c r="A14" s="15" t="str">
        <f t="shared" ca="1" si="0"/>
        <v>PM.4</v>
      </c>
      <c r="B14" s="286" t="s">
        <v>1434</v>
      </c>
      <c r="C14" s="89" t="s">
        <v>52</v>
      </c>
      <c r="D14" s="89" t="s">
        <v>24</v>
      </c>
      <c r="E14" s="126"/>
    </row>
    <row r="15" spans="1:5" customFormat="1" ht="14.45">
      <c r="A15" s="15" t="str">
        <f t="shared" ca="1" si="0"/>
        <v>PM.5</v>
      </c>
      <c r="B15" s="286" t="s">
        <v>1435</v>
      </c>
      <c r="C15" s="89" t="s">
        <v>52</v>
      </c>
      <c r="D15" s="89" t="s">
        <v>24</v>
      </c>
      <c r="E15" s="126"/>
    </row>
    <row r="16" spans="1:5" customFormat="1" ht="14.45">
      <c r="A16" s="15" t="str">
        <f t="shared" ca="1" si="0"/>
        <v>PM.6</v>
      </c>
      <c r="B16" s="286" t="s">
        <v>1436</v>
      </c>
      <c r="C16" s="89" t="s">
        <v>52</v>
      </c>
      <c r="D16" s="89" t="s">
        <v>24</v>
      </c>
      <c r="E16" s="287"/>
    </row>
    <row r="17" spans="1:5" customFormat="1" ht="14.45">
      <c r="A17" s="15" t="str">
        <f t="shared" ca="1" si="0"/>
        <v>PM.7</v>
      </c>
      <c r="B17" s="286" t="s">
        <v>1437</v>
      </c>
      <c r="C17" s="89" t="s">
        <v>52</v>
      </c>
      <c r="D17" s="89" t="s">
        <v>24</v>
      </c>
      <c r="E17" s="53"/>
    </row>
    <row r="18" spans="1:5" customFormat="1" ht="14.45">
      <c r="A18" s="15" t="str">
        <f t="shared" ca="1" si="0"/>
        <v>PM.8</v>
      </c>
      <c r="B18" s="286" t="s">
        <v>1438</v>
      </c>
      <c r="C18" s="89" t="s">
        <v>52</v>
      </c>
      <c r="D18" s="89" t="s">
        <v>24</v>
      </c>
      <c r="E18" s="126"/>
    </row>
    <row r="19" spans="1:5" customFormat="1" ht="14.45">
      <c r="A19" s="15" t="str">
        <f t="shared" ca="1" si="0"/>
        <v>PM.9</v>
      </c>
      <c r="B19" s="286" t="s">
        <v>1439</v>
      </c>
      <c r="C19" s="89" t="s">
        <v>52</v>
      </c>
      <c r="D19" s="89" t="s">
        <v>24</v>
      </c>
      <c r="E19" s="126"/>
    </row>
    <row r="20" spans="1:5" customFormat="1" ht="37.5">
      <c r="A20" s="15" t="str">
        <f t="shared" ca="1" si="0"/>
        <v>PM.10</v>
      </c>
      <c r="B20" s="16" t="s">
        <v>1440</v>
      </c>
      <c r="C20" s="89" t="s">
        <v>52</v>
      </c>
      <c r="D20" s="89" t="s">
        <v>24</v>
      </c>
      <c r="E20" s="100"/>
    </row>
    <row r="21" spans="1:5" customFormat="1" ht="29.25" customHeight="1">
      <c r="A21" s="15" t="str">
        <f t="shared" ca="1" si="0"/>
        <v>PM.11</v>
      </c>
      <c r="B21" s="224" t="s">
        <v>1441</v>
      </c>
      <c r="C21" s="89" t="s">
        <v>52</v>
      </c>
      <c r="D21" s="89" t="s">
        <v>24</v>
      </c>
      <c r="E21" s="105"/>
    </row>
    <row r="22" spans="1:5" customFormat="1" ht="37.5">
      <c r="A22" s="15" t="str">
        <f t="shared" ca="1" si="0"/>
        <v>PM.12</v>
      </c>
      <c r="B22" s="55" t="s">
        <v>1442</v>
      </c>
      <c r="C22" s="89" t="s">
        <v>52</v>
      </c>
      <c r="D22" s="89" t="s">
        <v>24</v>
      </c>
      <c r="E22" s="110"/>
    </row>
    <row r="23" spans="1:5" customFormat="1" ht="24.95">
      <c r="A23" s="15" t="str">
        <f t="shared" ca="1" si="0"/>
        <v>PM.13</v>
      </c>
      <c r="B23" s="55" t="s">
        <v>1443</v>
      </c>
      <c r="C23" s="89" t="s">
        <v>52</v>
      </c>
      <c r="D23" s="89" t="s">
        <v>24</v>
      </c>
      <c r="E23" s="110"/>
    </row>
    <row r="24" spans="1:5" customFormat="1" ht="14.45">
      <c r="A24" s="15" t="str">
        <f t="shared" ca="1" si="0"/>
        <v>PM.14</v>
      </c>
      <c r="B24" s="55" t="s">
        <v>1444</v>
      </c>
      <c r="C24" s="89" t="s">
        <v>52</v>
      </c>
      <c r="D24" s="89" t="s">
        <v>24</v>
      </c>
      <c r="E24" s="110"/>
    </row>
    <row r="25" spans="1:5" customFormat="1" ht="24.95">
      <c r="A25" s="15" t="str">
        <f t="shared" ca="1" si="0"/>
        <v>PM.15</v>
      </c>
      <c r="B25" s="48" t="s">
        <v>1445</v>
      </c>
      <c r="C25" s="89" t="s">
        <v>52</v>
      </c>
      <c r="D25" s="89" t="s">
        <v>24</v>
      </c>
      <c r="E25" s="53"/>
    </row>
    <row r="26" spans="1:5" customFormat="1" ht="24.95">
      <c r="A26" s="15" t="str">
        <f t="shared" ca="1" si="0"/>
        <v>PM.16</v>
      </c>
      <c r="B26" s="48" t="s">
        <v>1446</v>
      </c>
      <c r="C26" s="89" t="s">
        <v>52</v>
      </c>
      <c r="D26" s="89" t="s">
        <v>24</v>
      </c>
      <c r="E26" s="53"/>
    </row>
    <row r="27" spans="1:5" customFormat="1" ht="24.95">
      <c r="A27" s="15" t="str">
        <f t="shared" ca="1" si="0"/>
        <v>PM.17</v>
      </c>
      <c r="B27" s="48" t="s">
        <v>1447</v>
      </c>
      <c r="C27" s="89" t="s">
        <v>129</v>
      </c>
      <c r="D27" s="89" t="s">
        <v>24</v>
      </c>
      <c r="E27" s="53"/>
    </row>
    <row r="28" spans="1:5" customFormat="1" ht="24.95">
      <c r="A28" s="15" t="str">
        <f t="shared" ca="1" si="0"/>
        <v>PM.18</v>
      </c>
      <c r="B28" s="19" t="s">
        <v>1448</v>
      </c>
      <c r="C28" s="89" t="s">
        <v>52</v>
      </c>
      <c r="D28" s="89" t="s">
        <v>24</v>
      </c>
      <c r="E28" s="105"/>
    </row>
    <row r="29" spans="1:5" customFormat="1" ht="24.95">
      <c r="A29" s="15" t="str">
        <f t="shared" ca="1" si="0"/>
        <v>PM.19</v>
      </c>
      <c r="B29" s="19" t="s">
        <v>1449</v>
      </c>
      <c r="C29" s="89" t="s">
        <v>52</v>
      </c>
      <c r="D29" s="89" t="s">
        <v>24</v>
      </c>
      <c r="E29" s="105"/>
    </row>
    <row r="30" spans="1:5" customFormat="1" ht="24.95">
      <c r="A30" s="15" t="str">
        <f t="shared" ca="1" si="0"/>
        <v>PM.20</v>
      </c>
      <c r="B30" s="19" t="s">
        <v>1450</v>
      </c>
      <c r="C30" s="89" t="s">
        <v>52</v>
      </c>
      <c r="D30" s="89" t="s">
        <v>24</v>
      </c>
      <c r="E30" s="105"/>
    </row>
    <row r="31" spans="1:5" customFormat="1" ht="24.95">
      <c r="A31" s="15" t="str">
        <f t="shared" ca="1" si="0"/>
        <v>PM.21</v>
      </c>
      <c r="B31" s="19" t="s">
        <v>1451</v>
      </c>
      <c r="C31" s="89" t="s">
        <v>52</v>
      </c>
      <c r="D31" s="89" t="s">
        <v>24</v>
      </c>
      <c r="E31" s="105"/>
    </row>
    <row r="32" spans="1:5" customFormat="1" ht="24.95">
      <c r="A32" s="15" t="str">
        <f t="shared" ca="1" si="0"/>
        <v>PM.22</v>
      </c>
      <c r="B32" s="220" t="s">
        <v>1452</v>
      </c>
      <c r="C32" s="89" t="s">
        <v>52</v>
      </c>
      <c r="D32" s="89" t="s">
        <v>24</v>
      </c>
      <c r="E32" s="105"/>
    </row>
    <row r="33" spans="1:5" customFormat="1" ht="24.95">
      <c r="A33" s="15" t="str">
        <f t="shared" ca="1" si="0"/>
        <v>PM.23</v>
      </c>
      <c r="B33" s="54" t="s">
        <v>1453</v>
      </c>
      <c r="C33" s="89" t="s">
        <v>52</v>
      </c>
      <c r="D33" s="89" t="s">
        <v>24</v>
      </c>
      <c r="E33" s="105"/>
    </row>
    <row r="34" spans="1:5" customFormat="1" ht="37.5">
      <c r="A34" s="15" t="str">
        <f t="shared" ca="1" si="0"/>
        <v>PM.24</v>
      </c>
      <c r="B34" s="48" t="s">
        <v>1454</v>
      </c>
      <c r="C34" s="89" t="s">
        <v>52</v>
      </c>
      <c r="D34" s="89" t="s">
        <v>24</v>
      </c>
      <c r="E34" s="105"/>
    </row>
    <row r="35" spans="1:5" customFormat="1" ht="24.95">
      <c r="A35" s="15" t="str">
        <f t="shared" ca="1" si="0"/>
        <v>PM.25</v>
      </c>
      <c r="B35" s="54" t="s">
        <v>1455</v>
      </c>
      <c r="C35" s="89" t="s">
        <v>52</v>
      </c>
      <c r="D35" s="89" t="s">
        <v>24</v>
      </c>
      <c r="E35" s="105"/>
    </row>
    <row r="36" spans="1:5" customFormat="1" ht="24.95">
      <c r="A36" s="15" t="str">
        <f t="shared" ca="1" si="0"/>
        <v>PM.26</v>
      </c>
      <c r="B36" s="48" t="s">
        <v>1456</v>
      </c>
      <c r="C36" s="89" t="s">
        <v>52</v>
      </c>
      <c r="D36" s="89" t="s">
        <v>24</v>
      </c>
      <c r="E36" s="105"/>
    </row>
    <row r="37" spans="1:5" customFormat="1" ht="24.95">
      <c r="A37" s="15" t="str">
        <f t="shared" ca="1" si="0"/>
        <v>PM.27</v>
      </c>
      <c r="B37" s="48" t="s">
        <v>1457</v>
      </c>
      <c r="C37" s="89" t="s">
        <v>52</v>
      </c>
      <c r="D37" s="89" t="s">
        <v>24</v>
      </c>
      <c r="E37" s="105"/>
    </row>
    <row r="38" spans="1:5" customFormat="1" ht="24.95">
      <c r="A38" s="15" t="str">
        <f t="shared" ca="1" si="0"/>
        <v>PM.28</v>
      </c>
      <c r="B38" s="55" t="s">
        <v>1458</v>
      </c>
      <c r="C38" s="89" t="s">
        <v>52</v>
      </c>
      <c r="D38" s="89" t="s">
        <v>24</v>
      </c>
      <c r="E38" s="105"/>
    </row>
    <row r="39" spans="1:5" customFormat="1" ht="24.95">
      <c r="A39" s="15" t="str">
        <f t="shared" ca="1" si="0"/>
        <v>PM.29</v>
      </c>
      <c r="B39" s="18" t="s">
        <v>1459</v>
      </c>
      <c r="C39" s="89" t="s">
        <v>52</v>
      </c>
      <c r="D39" s="89" t="s">
        <v>24</v>
      </c>
      <c r="E39" s="105"/>
    </row>
    <row r="40" spans="1:5" customFormat="1" ht="24.95">
      <c r="A40" s="15" t="str">
        <f t="shared" ca="1" si="0"/>
        <v>PM.30</v>
      </c>
      <c r="B40" s="48" t="s">
        <v>1460</v>
      </c>
      <c r="C40" s="89" t="s">
        <v>52</v>
      </c>
      <c r="D40" s="89" t="s">
        <v>24</v>
      </c>
      <c r="E40" s="105"/>
    </row>
    <row r="41" spans="1:5" customFormat="1" ht="37.5">
      <c r="A41" s="15" t="str">
        <f t="shared" ca="1" si="0"/>
        <v>PM.31</v>
      </c>
      <c r="B41" s="48" t="s">
        <v>1461</v>
      </c>
      <c r="C41" s="89" t="s">
        <v>52</v>
      </c>
      <c r="D41" s="89" t="s">
        <v>24</v>
      </c>
      <c r="E41" s="105"/>
    </row>
    <row r="42" spans="1:5" customFormat="1" ht="41.25" customHeight="1">
      <c r="A42" s="15" t="str">
        <f t="shared" ca="1" si="0"/>
        <v>PM.32</v>
      </c>
      <c r="B42" s="48" t="s">
        <v>1462</v>
      </c>
      <c r="C42" s="89" t="s">
        <v>129</v>
      </c>
      <c r="D42" s="89" t="s">
        <v>24</v>
      </c>
      <c r="E42" s="105"/>
    </row>
    <row r="43" spans="1:5" customFormat="1" ht="37.5">
      <c r="A43" s="15" t="str">
        <f t="shared" ca="1" si="0"/>
        <v>PM.33</v>
      </c>
      <c r="B43" s="48" t="s">
        <v>1463</v>
      </c>
      <c r="C43" s="89" t="s">
        <v>129</v>
      </c>
      <c r="D43" s="89" t="s">
        <v>24</v>
      </c>
      <c r="E43" s="105"/>
    </row>
    <row r="44" spans="1:5" customFormat="1" ht="37.5">
      <c r="A44" s="15" t="str">
        <f t="shared" ca="1" si="0"/>
        <v>PM.34</v>
      </c>
      <c r="B44" s="55" t="s">
        <v>1464</v>
      </c>
      <c r="C44" s="89" t="s">
        <v>129</v>
      </c>
      <c r="D44" s="89" t="s">
        <v>24</v>
      </c>
      <c r="E44" s="105"/>
    </row>
    <row r="45" spans="1:5" customFormat="1" ht="37.5">
      <c r="A45" s="15" t="str">
        <f t="shared" ca="1" si="0"/>
        <v>PM.35</v>
      </c>
      <c r="B45" s="55" t="s">
        <v>1465</v>
      </c>
      <c r="C45" s="89" t="s">
        <v>129</v>
      </c>
      <c r="D45" s="89" t="s">
        <v>24</v>
      </c>
      <c r="E45" s="105"/>
    </row>
    <row r="46" spans="1:5" customFormat="1" ht="50.1">
      <c r="A46" s="15" t="str">
        <f ca="1">IF(ISNUMBER(VALUE(RIGHT(INDIRECT(ADDRESS(ROW()-1,COLUMN())),1))),("PM."&amp;RIGHT(INDIRECT(ADDRESS(ROW()-1,COLUMN())),LEN(INDIRECT(ADDRESS(ROW()-1,COLUMN())))-FIND(".",INDIRECT(ADDRESS(ROW()-1,COLUMN()))))+1),("PM."&amp;RIGHT(INDIRECT(ADDRESS(ROW()-2,COLUMN())),LEN(INDIRECT(ADDRESS(ROW()-2,COLUMN())))-FIND(".",INDIRECT(ADDRESS(ROW()-2,COLUMN()))))+1))</f>
        <v>PM.36</v>
      </c>
      <c r="B46" s="55" t="s">
        <v>1466</v>
      </c>
      <c r="C46" s="89" t="s">
        <v>129</v>
      </c>
      <c r="D46" s="89" t="s">
        <v>24</v>
      </c>
      <c r="E46" s="105" t="s">
        <v>1467</v>
      </c>
    </row>
    <row r="47" spans="1:5" customFormat="1" ht="24.95">
      <c r="A47" s="15" t="str">
        <f t="shared" ca="1" si="0"/>
        <v>PM.37</v>
      </c>
      <c r="B47" s="55" t="s">
        <v>1468</v>
      </c>
      <c r="C47" s="89" t="s">
        <v>52</v>
      </c>
      <c r="D47" s="89" t="s">
        <v>24</v>
      </c>
      <c r="E47" s="105"/>
    </row>
    <row r="48" spans="1:5" customFormat="1" ht="25.5" customHeight="1">
      <c r="A48" s="15" t="str">
        <f t="shared" ca="1" si="0"/>
        <v>PM.38</v>
      </c>
      <c r="B48" s="48" t="s">
        <v>1469</v>
      </c>
      <c r="C48" s="89" t="s">
        <v>52</v>
      </c>
      <c r="D48" s="89" t="s">
        <v>24</v>
      </c>
      <c r="E48" s="105"/>
    </row>
    <row r="49" spans="1:5" customFormat="1" ht="24.95">
      <c r="A49" s="15" t="str">
        <f t="shared" ca="1" si="0"/>
        <v>PM.39</v>
      </c>
      <c r="B49" s="48" t="s">
        <v>1470</v>
      </c>
      <c r="C49" s="89" t="s">
        <v>52</v>
      </c>
      <c r="D49" s="89" t="s">
        <v>24</v>
      </c>
      <c r="E49" s="105"/>
    </row>
    <row r="50" spans="1:5" customFormat="1" ht="24.95">
      <c r="A50" s="15" t="str">
        <f t="shared" ca="1" si="0"/>
        <v>PM.40</v>
      </c>
      <c r="B50" s="48" t="s">
        <v>1471</v>
      </c>
      <c r="C50" s="89" t="s">
        <v>52</v>
      </c>
      <c r="D50" s="89" t="s">
        <v>24</v>
      </c>
      <c r="E50" s="105"/>
    </row>
    <row r="51" spans="1:5" customFormat="1" ht="24.95">
      <c r="A51" s="15" t="str">
        <f t="shared" ca="1" si="0"/>
        <v>PM.41</v>
      </c>
      <c r="B51" s="48" t="s">
        <v>1472</v>
      </c>
      <c r="C51" s="89" t="s">
        <v>52</v>
      </c>
      <c r="D51" s="89" t="s">
        <v>24</v>
      </c>
      <c r="E51" s="105"/>
    </row>
    <row r="52" spans="1:5" ht="50.1">
      <c r="A52" s="15" t="str">
        <f t="shared" ref="A52:A90" ca="1" si="1">IF(ISNUMBER(VALUE(RIGHT(INDIRECT(ADDRESS(ROW()-1,COLUMN())),1))),("PM."&amp;RIGHT(INDIRECT(ADDRESS(ROW()-1,COLUMN())),LEN(INDIRECT(ADDRESS(ROW()-1,COLUMN())))-FIND(".",INDIRECT(ADDRESS(ROW()-1,COLUMN()))))+1),("PM."&amp;RIGHT(INDIRECT(ADDRESS(ROW()-2,COLUMN())),LEN(INDIRECT(ADDRESS(ROW()-2,COLUMN())))-FIND(".",INDIRECT(ADDRESS(ROW()-2,COLUMN()))))+1))</f>
        <v>PM.42</v>
      </c>
      <c r="B52" s="56" t="s">
        <v>1473</v>
      </c>
      <c r="C52" s="89" t="s">
        <v>52</v>
      </c>
      <c r="D52" s="89" t="s">
        <v>24</v>
      </c>
      <c r="E52" s="160"/>
    </row>
    <row r="53" spans="1:5">
      <c r="A53" s="15" t="str">
        <f t="shared" ca="1" si="1"/>
        <v>PM.43</v>
      </c>
      <c r="B53" s="56" t="s">
        <v>1474</v>
      </c>
      <c r="C53" s="89" t="s">
        <v>52</v>
      </c>
      <c r="D53" s="89" t="s">
        <v>24</v>
      </c>
      <c r="E53" s="160"/>
    </row>
    <row r="54" spans="1:5" ht="24.95">
      <c r="A54" s="15" t="str">
        <f t="shared" ca="1" si="1"/>
        <v>PM.44</v>
      </c>
      <c r="B54" s="56" t="s">
        <v>1475</v>
      </c>
      <c r="C54" s="89" t="s">
        <v>52</v>
      </c>
      <c r="D54" s="89" t="s">
        <v>24</v>
      </c>
      <c r="E54" s="160"/>
    </row>
    <row r="55" spans="1:5" ht="24.95">
      <c r="A55" s="15" t="str">
        <f t="shared" ca="1" si="1"/>
        <v>PM.45</v>
      </c>
      <c r="B55" s="56" t="s">
        <v>1476</v>
      </c>
      <c r="C55" s="89" t="s">
        <v>52</v>
      </c>
      <c r="D55" s="89" t="s">
        <v>24</v>
      </c>
      <c r="E55" s="160"/>
    </row>
    <row r="56" spans="1:5" ht="24.95">
      <c r="A56" s="15" t="str">
        <f t="shared" ca="1" si="1"/>
        <v>PM.46</v>
      </c>
      <c r="B56" s="56" t="s">
        <v>1477</v>
      </c>
      <c r="C56" s="89" t="s">
        <v>52</v>
      </c>
      <c r="D56" s="89" t="s">
        <v>24</v>
      </c>
      <c r="E56" s="160"/>
    </row>
    <row r="57" spans="1:5" ht="37.5">
      <c r="A57" s="15" t="str">
        <f t="shared" ca="1" si="1"/>
        <v>PM.47</v>
      </c>
      <c r="B57" s="56" t="s">
        <v>1478</v>
      </c>
      <c r="C57" s="89" t="s">
        <v>52</v>
      </c>
      <c r="D57" s="89" t="s">
        <v>24</v>
      </c>
      <c r="E57" s="160"/>
    </row>
    <row r="58" spans="1:5" ht="24.95">
      <c r="A58" s="15" t="str">
        <f t="shared" ca="1" si="1"/>
        <v>PM.48</v>
      </c>
      <c r="B58" s="56" t="s">
        <v>1479</v>
      </c>
      <c r="C58" s="89" t="s">
        <v>52</v>
      </c>
      <c r="D58" s="89" t="s">
        <v>24</v>
      </c>
      <c r="E58" s="160"/>
    </row>
    <row r="59" spans="1:5" ht="24.95">
      <c r="A59" s="15" t="str">
        <f t="shared" ca="1" si="1"/>
        <v>PM.49</v>
      </c>
      <c r="B59" s="56" t="s">
        <v>1480</v>
      </c>
      <c r="C59" s="89" t="s">
        <v>52</v>
      </c>
      <c r="D59" s="89" t="s">
        <v>24</v>
      </c>
      <c r="E59" s="160"/>
    </row>
    <row r="60" spans="1:5" ht="24.95">
      <c r="A60" s="15" t="str">
        <f t="shared" ca="1" si="1"/>
        <v>PM.50</v>
      </c>
      <c r="B60" s="56" t="s">
        <v>1481</v>
      </c>
      <c r="C60" s="89" t="s">
        <v>129</v>
      </c>
      <c r="D60" s="89" t="s">
        <v>24</v>
      </c>
      <c r="E60" s="160"/>
    </row>
    <row r="61" spans="1:5" ht="24.95">
      <c r="A61" s="15" t="str">
        <f t="shared" ca="1" si="1"/>
        <v>PM.51</v>
      </c>
      <c r="B61" s="56" t="s">
        <v>1482</v>
      </c>
      <c r="C61" s="89" t="s">
        <v>52</v>
      </c>
      <c r="D61" s="89" t="s">
        <v>24</v>
      </c>
      <c r="E61" s="160"/>
    </row>
    <row r="62" spans="1:5">
      <c r="A62" s="15" t="str">
        <f t="shared" ca="1" si="1"/>
        <v>PM.52</v>
      </c>
      <c r="B62" s="56" t="s">
        <v>1483</v>
      </c>
      <c r="C62" s="89" t="s">
        <v>52</v>
      </c>
      <c r="D62" s="89" t="s">
        <v>24</v>
      </c>
      <c r="E62" s="160"/>
    </row>
    <row r="63" spans="1:5" ht="24.95">
      <c r="A63" s="15" t="str">
        <f t="shared" ca="1" si="1"/>
        <v>PM.53</v>
      </c>
      <c r="B63" s="56" t="s">
        <v>1484</v>
      </c>
      <c r="C63" s="89" t="s">
        <v>129</v>
      </c>
      <c r="D63" s="89" t="s">
        <v>24</v>
      </c>
      <c r="E63" s="160"/>
    </row>
    <row r="64" spans="1:5" ht="24.95">
      <c r="A64" s="15" t="str">
        <f t="shared" ca="1" si="1"/>
        <v>PM.54</v>
      </c>
      <c r="B64" s="56" t="s">
        <v>1485</v>
      </c>
      <c r="C64" s="89" t="s">
        <v>129</v>
      </c>
      <c r="D64" s="89" t="s">
        <v>24</v>
      </c>
      <c r="E64" s="160"/>
    </row>
    <row r="65" spans="1:5" ht="50.1">
      <c r="A65" s="15" t="str">
        <f t="shared" ca="1" si="1"/>
        <v>PM.55</v>
      </c>
      <c r="B65" s="56" t="s">
        <v>1486</v>
      </c>
      <c r="C65" s="89" t="s">
        <v>129</v>
      </c>
      <c r="D65" s="89" t="s">
        <v>24</v>
      </c>
      <c r="E65" s="160"/>
    </row>
    <row r="66" spans="1:5" ht="24.95">
      <c r="A66" s="15" t="str">
        <f t="shared" ca="1" si="1"/>
        <v>PM.56</v>
      </c>
      <c r="B66" s="56" t="s">
        <v>1487</v>
      </c>
      <c r="C66" s="89" t="s">
        <v>129</v>
      </c>
      <c r="D66" s="89" t="s">
        <v>24</v>
      </c>
      <c r="E66" s="160"/>
    </row>
    <row r="67" spans="1:5" ht="37.5">
      <c r="A67" s="15" t="str">
        <f t="shared" ca="1" si="1"/>
        <v>PM.57</v>
      </c>
      <c r="B67" s="56" t="s">
        <v>1488</v>
      </c>
      <c r="C67" s="89" t="s">
        <v>129</v>
      </c>
      <c r="D67" s="89" t="s">
        <v>24</v>
      </c>
      <c r="E67" s="160"/>
    </row>
    <row r="68" spans="1:5" ht="24.95">
      <c r="A68" s="15" t="str">
        <f t="shared" ca="1" si="1"/>
        <v>PM.58</v>
      </c>
      <c r="B68" s="56" t="s">
        <v>1489</v>
      </c>
      <c r="C68" s="89" t="s">
        <v>52</v>
      </c>
      <c r="D68" s="89" t="s">
        <v>24</v>
      </c>
      <c r="E68" s="160"/>
    </row>
    <row r="69" spans="1:5">
      <c r="A69" s="15" t="str">
        <f t="shared" ca="1" si="1"/>
        <v>PM.59</v>
      </c>
      <c r="B69" s="56" t="s">
        <v>1490</v>
      </c>
      <c r="C69" s="89" t="s">
        <v>129</v>
      </c>
      <c r="D69" s="89" t="s">
        <v>24</v>
      </c>
      <c r="E69" s="160"/>
    </row>
    <row r="70" spans="1:5" customFormat="1" ht="37.5">
      <c r="A70" s="15" t="str">
        <f t="shared" ca="1" si="0"/>
        <v>PM.60</v>
      </c>
      <c r="B70" s="48" t="s">
        <v>1491</v>
      </c>
      <c r="C70" s="89" t="s">
        <v>52</v>
      </c>
      <c r="D70" s="89" t="s">
        <v>24</v>
      </c>
      <c r="E70" s="126"/>
    </row>
    <row r="71" spans="1:5" customFormat="1" ht="37.5">
      <c r="A71" s="15" t="str">
        <f t="shared" ca="1" si="0"/>
        <v>PM.61</v>
      </c>
      <c r="B71" s="48" t="s">
        <v>1492</v>
      </c>
      <c r="C71" s="89" t="s">
        <v>129</v>
      </c>
      <c r="D71" s="89" t="s">
        <v>24</v>
      </c>
      <c r="E71" s="126"/>
    </row>
    <row r="72" spans="1:5" customFormat="1" ht="37.5">
      <c r="A72" s="15" t="str">
        <f t="shared" ca="1" si="0"/>
        <v>PM.62</v>
      </c>
      <c r="B72" s="288" t="s">
        <v>1493</v>
      </c>
      <c r="C72" s="89" t="s">
        <v>129</v>
      </c>
      <c r="D72" s="89" t="s">
        <v>24</v>
      </c>
      <c r="E72" s="100"/>
    </row>
    <row r="73" spans="1:5" customFormat="1" ht="24.95">
      <c r="A73" s="15" t="str">
        <f t="shared" ca="1" si="0"/>
        <v>PM.63</v>
      </c>
      <c r="B73" s="55" t="s">
        <v>1494</v>
      </c>
      <c r="C73" s="89" t="s">
        <v>52</v>
      </c>
      <c r="D73" s="89" t="s">
        <v>24</v>
      </c>
      <c r="E73" s="105"/>
    </row>
    <row r="74" spans="1:5" customFormat="1" ht="37.5">
      <c r="A74" s="15" t="str">
        <f t="shared" ca="1" si="0"/>
        <v>PM.64</v>
      </c>
      <c r="B74" s="288" t="s">
        <v>1495</v>
      </c>
      <c r="C74" s="89" t="s">
        <v>52</v>
      </c>
      <c r="D74" s="89" t="s">
        <v>24</v>
      </c>
      <c r="E74" s="100"/>
    </row>
    <row r="75" spans="1:5" customFormat="1" ht="37.5">
      <c r="A75" s="15" t="str">
        <f t="shared" ca="1" si="0"/>
        <v>PM.65</v>
      </c>
      <c r="B75" s="55" t="s">
        <v>1496</v>
      </c>
      <c r="C75" s="89" t="s">
        <v>52</v>
      </c>
      <c r="D75" s="89" t="s">
        <v>24</v>
      </c>
      <c r="E75" s="105"/>
    </row>
    <row r="76" spans="1:5" customFormat="1" ht="24.95">
      <c r="A76" s="15" t="str">
        <f t="shared" ca="1" si="0"/>
        <v>PM.66</v>
      </c>
      <c r="B76" s="55" t="s">
        <v>1497</v>
      </c>
      <c r="C76" s="89" t="s">
        <v>129</v>
      </c>
      <c r="D76" s="89" t="s">
        <v>24</v>
      </c>
      <c r="E76" s="105"/>
    </row>
    <row r="77" spans="1:5" customFormat="1" ht="14.45">
      <c r="A77" s="15" t="str">
        <f t="shared" ca="1" si="0"/>
        <v>PM.67</v>
      </c>
      <c r="B77" s="55" t="s">
        <v>913</v>
      </c>
      <c r="C77" s="89" t="s">
        <v>52</v>
      </c>
      <c r="D77" s="89" t="s">
        <v>24</v>
      </c>
      <c r="E77" s="159"/>
    </row>
    <row r="78" spans="1:5" customFormat="1" ht="14.45">
      <c r="A78" s="15" t="str">
        <f t="shared" ca="1" si="0"/>
        <v>PM.68</v>
      </c>
      <c r="B78" s="55" t="s">
        <v>1498</v>
      </c>
      <c r="C78" s="89" t="s">
        <v>52</v>
      </c>
      <c r="D78" s="89" t="s">
        <v>24</v>
      </c>
      <c r="E78" s="159"/>
    </row>
    <row r="79" spans="1:5">
      <c r="A79" s="153"/>
      <c r="B79" s="174" t="s">
        <v>693</v>
      </c>
      <c r="C79" s="174"/>
      <c r="D79" s="174"/>
      <c r="E79" s="175"/>
    </row>
    <row r="80" spans="1:5" ht="24.95">
      <c r="A80" s="15" t="str">
        <f t="shared" ca="1" si="1"/>
        <v>PM.69</v>
      </c>
      <c r="B80" s="55" t="s">
        <v>1499</v>
      </c>
      <c r="C80" s="89" t="s">
        <v>52</v>
      </c>
      <c r="D80" s="89" t="s">
        <v>24</v>
      </c>
      <c r="E80" s="250"/>
    </row>
    <row r="81" spans="1:5" ht="24.95">
      <c r="A81" s="15" t="str">
        <f t="shared" ca="1" si="1"/>
        <v>PM.70</v>
      </c>
      <c r="B81" s="55" t="s">
        <v>1500</v>
      </c>
      <c r="C81" s="89" t="s">
        <v>52</v>
      </c>
      <c r="D81" s="89" t="s">
        <v>24</v>
      </c>
      <c r="E81" s="250"/>
    </row>
    <row r="82" spans="1:5" ht="24.95">
      <c r="A82" s="15" t="str">
        <f t="shared" ca="1" si="1"/>
        <v>PM.71</v>
      </c>
      <c r="B82" s="55" t="s">
        <v>1499</v>
      </c>
      <c r="C82" s="89" t="s">
        <v>52</v>
      </c>
      <c r="D82" s="89" t="s">
        <v>24</v>
      </c>
      <c r="E82" s="250"/>
    </row>
    <row r="83" spans="1:5" ht="24.95">
      <c r="A83" s="15" t="str">
        <f t="shared" ca="1" si="1"/>
        <v>PM.72</v>
      </c>
      <c r="B83" s="55" t="s">
        <v>1500</v>
      </c>
      <c r="C83" s="89" t="s">
        <v>52</v>
      </c>
      <c r="D83" s="89" t="s">
        <v>24</v>
      </c>
      <c r="E83" s="250"/>
    </row>
    <row r="84" spans="1:5">
      <c r="A84" s="495" t="s">
        <v>936</v>
      </c>
      <c r="B84" s="495"/>
      <c r="C84" s="89"/>
      <c r="D84" s="89"/>
      <c r="E84" s="160"/>
    </row>
    <row r="85" spans="1:5" ht="24.95">
      <c r="A85" s="15" t="str">
        <f ca="1">IF(ISNUMBER(VALUE(RIGHT(INDIRECT(ADDRESS(ROW()-1,COLUMN())),1))),("LM."&amp;RIGHT(INDIRECT(ADDRESS(ROW()-1,COLUMN())),LEN(INDIRECT(ADDRESS(ROW()-1,COLUMN())))-FIND(".",INDIRECT(ADDRESS(ROW()-1,COLUMN()))))+1),("LM."&amp;RIGHT(INDIRECT(ADDRESS(ROW()-2,COLUMN())),LEN(INDIRECT(ADDRESS(ROW()-2,COLUMN())))-FIND(".",INDIRECT(ADDRESS(ROW()-2,COLUMN()))))+1))</f>
        <v>LM.73</v>
      </c>
      <c r="B85" s="191" t="s">
        <v>1501</v>
      </c>
      <c r="C85" s="89" t="s">
        <v>52</v>
      </c>
      <c r="D85" s="89" t="s">
        <v>24</v>
      </c>
      <c r="E85" s="160"/>
    </row>
    <row r="86" spans="1:5" customFormat="1" ht="24.95">
      <c r="A86" s="15" t="str">
        <f t="shared" ca="1" si="1"/>
        <v>PM.74</v>
      </c>
      <c r="B86" s="55" t="s">
        <v>1502</v>
      </c>
      <c r="C86" s="89" t="s">
        <v>52</v>
      </c>
      <c r="D86" s="89" t="s">
        <v>24</v>
      </c>
      <c r="E86" s="36"/>
    </row>
    <row r="87" spans="1:5" customFormat="1" ht="24.95">
      <c r="A87" s="15" t="str">
        <f t="shared" ca="1" si="1"/>
        <v>PM.75</v>
      </c>
      <c r="B87" s="55" t="s">
        <v>1503</v>
      </c>
      <c r="C87" s="89" t="s">
        <v>52</v>
      </c>
      <c r="D87" s="89" t="s">
        <v>24</v>
      </c>
      <c r="E87" s="55"/>
    </row>
    <row r="88" spans="1:5" customFormat="1" ht="24.95">
      <c r="A88" s="15" t="str">
        <f t="shared" ca="1" si="1"/>
        <v>PM.76</v>
      </c>
      <c r="B88" s="55" t="s">
        <v>1504</v>
      </c>
      <c r="C88" s="89" t="s">
        <v>52</v>
      </c>
      <c r="D88" s="89" t="s">
        <v>24</v>
      </c>
      <c r="E88" s="55"/>
    </row>
    <row r="89" spans="1:5">
      <c r="A89" s="15" t="str">
        <f t="shared" ca="1" si="1"/>
        <v>PM.77</v>
      </c>
      <c r="B89" s="55" t="s">
        <v>1505</v>
      </c>
      <c r="C89" s="89" t="s">
        <v>129</v>
      </c>
      <c r="D89" s="89" t="s">
        <v>24</v>
      </c>
      <c r="E89" s="160"/>
    </row>
    <row r="90" spans="1:5">
      <c r="A90" s="15" t="str">
        <f t="shared" ca="1" si="1"/>
        <v>PM.78</v>
      </c>
      <c r="B90" s="55" t="s">
        <v>1506</v>
      </c>
      <c r="C90" s="89" t="s">
        <v>52</v>
      </c>
      <c r="D90" s="89" t="s">
        <v>24</v>
      </c>
      <c r="E90" s="160"/>
    </row>
  </sheetData>
  <sheetProtection formatCells="0" formatColumns="0" formatRows="0" selectLockedCells="1" sort="0"/>
  <mergeCells count="9">
    <mergeCell ref="A84:B84"/>
    <mergeCell ref="A12:B12"/>
    <mergeCell ref="A7:E7"/>
    <mergeCell ref="C6:E6"/>
    <mergeCell ref="C1:E1"/>
    <mergeCell ref="C2:E2"/>
    <mergeCell ref="C3:E3"/>
    <mergeCell ref="C4:E4"/>
    <mergeCell ref="C5:E5"/>
  </mergeCells>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1" manualBreakCount="1">
    <brk id="6"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0D9-883E-47E4-9DED-11F2B601055F}">
  <sheetPr>
    <tabColor theme="9" tint="-0.249977111117893"/>
  </sheetPr>
  <dimension ref="A1:E109"/>
  <sheetViews>
    <sheetView topLeftCell="A7" zoomScaleNormal="100" workbookViewId="0">
      <selection activeCell="E46" sqref="E46"/>
    </sheetView>
  </sheetViews>
  <sheetFormatPr defaultColWidth="9.140625" defaultRowHeight="14.1"/>
  <cols>
    <col min="1" max="1" width="9.85546875" style="23" customWidth="1"/>
    <col min="2" max="2" width="67.7109375" style="9" customWidth="1"/>
    <col min="3" max="4" width="11.85546875" style="29" customWidth="1"/>
    <col min="5" max="5" width="40.85546875" style="158" customWidth="1"/>
    <col min="6" max="6" width="66.5703125" style="9" customWidth="1"/>
    <col min="7" max="16384" width="9.140625" style="9"/>
  </cols>
  <sheetData>
    <row r="1" spans="1:5" s="81" customFormat="1" ht="14.45">
      <c r="A1" s="147" t="s">
        <v>21</v>
      </c>
      <c r="B1" s="147" t="s">
        <v>22</v>
      </c>
      <c r="C1" s="497" t="s">
        <v>23</v>
      </c>
      <c r="D1" s="497"/>
      <c r="E1" s="497"/>
    </row>
    <row r="2" spans="1:5" customFormat="1" ht="38.1" customHeight="1">
      <c r="A2" s="79" t="s">
        <v>24</v>
      </c>
      <c r="B2" s="173" t="s">
        <v>25</v>
      </c>
      <c r="C2" s="463" t="s">
        <v>26</v>
      </c>
      <c r="D2" s="463"/>
      <c r="E2" s="463"/>
    </row>
    <row r="3" spans="1:5" customFormat="1" ht="44.1" customHeight="1">
      <c r="A3" s="79" t="s">
        <v>27</v>
      </c>
      <c r="B3" s="179" t="s">
        <v>517</v>
      </c>
      <c r="C3" s="463" t="s">
        <v>29</v>
      </c>
      <c r="D3" s="463"/>
      <c r="E3" s="463"/>
    </row>
    <row r="4" spans="1:5" customFormat="1" ht="55.7" customHeight="1">
      <c r="A4" s="79" t="s">
        <v>30</v>
      </c>
      <c r="B4" s="173" t="s">
        <v>518</v>
      </c>
      <c r="C4" s="463" t="s">
        <v>32</v>
      </c>
      <c r="D4" s="463"/>
      <c r="E4" s="463"/>
    </row>
    <row r="5" spans="1:5" customFormat="1" ht="77.849999999999994" customHeight="1">
      <c r="A5" s="79" t="s">
        <v>33</v>
      </c>
      <c r="B5" s="173" t="s">
        <v>34</v>
      </c>
      <c r="C5" s="463" t="s">
        <v>35</v>
      </c>
      <c r="D5" s="463"/>
      <c r="E5" s="463"/>
    </row>
    <row r="6" spans="1:5" customFormat="1" ht="14.45">
      <c r="A6" s="85" t="s">
        <v>36</v>
      </c>
      <c r="B6" s="267" t="s">
        <v>716</v>
      </c>
      <c r="C6" s="502" t="s">
        <v>38</v>
      </c>
      <c r="D6" s="502"/>
      <c r="E6" s="502"/>
    </row>
    <row r="7" spans="1:5" customFormat="1" ht="15.6">
      <c r="A7" s="499" t="s">
        <v>10</v>
      </c>
      <c r="B7" s="499"/>
      <c r="C7" s="499"/>
      <c r="D7" s="499"/>
      <c r="E7" s="499"/>
    </row>
    <row r="8" spans="1:5" customFormat="1" ht="27.95">
      <c r="A8" s="41" t="s">
        <v>44</v>
      </c>
      <c r="B8" s="41" t="s">
        <v>521</v>
      </c>
      <c r="C8" s="41" t="s">
        <v>46</v>
      </c>
      <c r="D8" s="41" t="s">
        <v>47</v>
      </c>
      <c r="E8" s="41" t="s">
        <v>48</v>
      </c>
    </row>
    <row r="9" spans="1:5">
      <c r="A9" s="65"/>
      <c r="B9" s="174" t="s">
        <v>1507</v>
      </c>
      <c r="C9" s="174"/>
      <c r="D9" s="174"/>
      <c r="E9" s="175"/>
    </row>
    <row r="10" spans="1:5" ht="37.5">
      <c r="A10" s="15" t="s">
        <v>1508</v>
      </c>
      <c r="B10" s="18" t="s">
        <v>1509</v>
      </c>
      <c r="C10" s="89" t="s">
        <v>52</v>
      </c>
      <c r="D10" s="89" t="s">
        <v>24</v>
      </c>
      <c r="E10" s="53"/>
    </row>
    <row r="11" spans="1:5" ht="40.5" customHeight="1">
      <c r="A11" s="15" t="str">
        <f ca="1">IF(ISNUMBER(VALUE(RIGHT(INDIRECT(ADDRESS(ROW()-1,COLUMN())),1))),("ER."&amp;RIGHT(INDIRECT(ADDRESS(ROW()-1,COLUMN())),LEN(INDIRECT(ADDRESS(ROW()-1,COLUMN())))-FIND(".",INDIRECT(ADDRESS(ROW()-1,COLUMN()))))+1),("ER."&amp;RIGHT(INDIRECT(ADDRESS(ROW()-2,COLUMN())),LEN(INDIRECT(ADDRESS(ROW()-2,COLUMN())))-FIND(".",INDIRECT(ADDRESS(ROW()-2,COLUMN()))))+1))</f>
        <v>ER.2</v>
      </c>
      <c r="B11" s="18" t="s">
        <v>1510</v>
      </c>
      <c r="C11" s="89" t="s">
        <v>52</v>
      </c>
      <c r="D11" s="89" t="s">
        <v>24</v>
      </c>
      <c r="E11" s="53"/>
    </row>
    <row r="12" spans="1:5" ht="24.95">
      <c r="A12" s="15" t="str">
        <f ca="1">IF(ISNUMBER(VALUE(RIGHT(INDIRECT(ADDRESS(ROW()-1,COLUMN())),1))),("ER."&amp;RIGHT(INDIRECT(ADDRESS(ROW()-1,COLUMN())),LEN(INDIRECT(ADDRESS(ROW()-1,COLUMN())))-FIND(".",INDIRECT(ADDRESS(ROW()-1,COLUMN()))))+1),("ER."&amp;RIGHT(INDIRECT(ADDRESS(ROW()-2,COLUMN())),LEN(INDIRECT(ADDRESS(ROW()-2,COLUMN())))-FIND(".",INDIRECT(ADDRESS(ROW()-2,COLUMN()))))+1))</f>
        <v>ER.3</v>
      </c>
      <c r="B12" s="76" t="s">
        <v>1511</v>
      </c>
      <c r="C12" s="89" t="s">
        <v>52</v>
      </c>
      <c r="D12" s="89" t="s">
        <v>24</v>
      </c>
      <c r="E12" s="72"/>
    </row>
    <row r="13" spans="1:5">
      <c r="A13" s="15" t="str">
        <f t="shared" ref="A13:A17" ca="1" si="0">IF(ISNUMBER(VALUE(RIGHT(INDIRECT(ADDRESS(ROW()-1,COLUMN())),1))),("ER."&amp;RIGHT(INDIRECT(ADDRESS(ROW()-1,COLUMN())),LEN(INDIRECT(ADDRESS(ROW()-1,COLUMN())))-FIND(".",INDIRECT(ADDRESS(ROW()-1,COLUMN()))))+1),("ER."&amp;RIGHT(INDIRECT(ADDRESS(ROW()-2,COLUMN())),LEN(INDIRECT(ADDRESS(ROW()-2,COLUMN())))-FIND(".",INDIRECT(ADDRESS(ROW()-2,COLUMN()))))+1))</f>
        <v>ER.4</v>
      </c>
      <c r="B13" s="18" t="s">
        <v>1512</v>
      </c>
      <c r="C13" s="89" t="s">
        <v>52</v>
      </c>
      <c r="D13" s="89" t="s">
        <v>24</v>
      </c>
      <c r="E13" s="53"/>
    </row>
    <row r="14" spans="1:5" ht="37.5">
      <c r="A14" s="15" t="str">
        <f t="shared" ca="1" si="0"/>
        <v>ER.5</v>
      </c>
      <c r="B14" s="108" t="s">
        <v>1513</v>
      </c>
      <c r="C14" s="89" t="s">
        <v>129</v>
      </c>
      <c r="D14" s="89" t="s">
        <v>24</v>
      </c>
      <c r="E14" s="53"/>
    </row>
    <row r="15" spans="1:5" ht="24.95">
      <c r="A15" s="15" t="str">
        <f t="shared" ca="1" si="0"/>
        <v>ER.6</v>
      </c>
      <c r="B15" s="18" t="s">
        <v>1514</v>
      </c>
      <c r="C15" s="89" t="s">
        <v>52</v>
      </c>
      <c r="D15" s="89" t="s">
        <v>24</v>
      </c>
      <c r="E15" s="53" t="s">
        <v>1515</v>
      </c>
    </row>
    <row r="16" spans="1:5" ht="39.75" customHeight="1">
      <c r="A16" s="15" t="str">
        <f t="shared" ca="1" si="0"/>
        <v>ER.7</v>
      </c>
      <c r="B16" s="18" t="s">
        <v>1516</v>
      </c>
      <c r="C16" s="89" t="s">
        <v>52</v>
      </c>
      <c r="D16" s="89" t="s">
        <v>24</v>
      </c>
      <c r="E16" s="53" t="s">
        <v>1515</v>
      </c>
    </row>
    <row r="17" spans="1:5" ht="24.95">
      <c r="A17" s="15" t="str">
        <f t="shared" ca="1" si="0"/>
        <v>ER.8</v>
      </c>
      <c r="B17" s="18" t="s">
        <v>1517</v>
      </c>
      <c r="C17" s="89" t="s">
        <v>52</v>
      </c>
      <c r="D17" s="89" t="s">
        <v>24</v>
      </c>
      <c r="E17" s="53" t="s">
        <v>1515</v>
      </c>
    </row>
    <row r="18" spans="1:5" ht="14.45">
      <c r="A18" s="522" t="s">
        <v>1518</v>
      </c>
      <c r="B18" s="523"/>
      <c r="C18" s="83"/>
      <c r="D18" s="83"/>
      <c r="E18" s="72"/>
    </row>
    <row r="19" spans="1:5" ht="25.5">
      <c r="A19" s="15" t="str">
        <f ca="1">IF(ISNUMBER(VALUE(RIGHT(INDIRECT(ADDRESS(ROW()-1,COLUMN())),1))),("ER."&amp;RIGHT(INDIRECT(ADDRESS(ROW()-1,COLUMN())),LEN(INDIRECT(ADDRESS(ROW()-1,COLUMN())))-FIND(".",INDIRECT(ADDRESS(ROW()-1,COLUMN()))))+1),("ER."&amp;RIGHT(INDIRECT(ADDRESS(ROW()-2,COLUMN())),LEN(INDIRECT(ADDRESS(ROW()-2,COLUMN())))-FIND(".",INDIRECT(ADDRESS(ROW()-2,COLUMN()))))+1))</f>
        <v>ER.9</v>
      </c>
      <c r="B19" s="180" t="s">
        <v>1519</v>
      </c>
      <c r="C19" s="89" t="s">
        <v>52</v>
      </c>
      <c r="D19" s="89" t="s">
        <v>24</v>
      </c>
      <c r="E19" s="72" t="s">
        <v>1520</v>
      </c>
    </row>
    <row r="20" spans="1:5">
      <c r="A20" s="15" t="str">
        <f t="shared" ref="A20:A86" ca="1" si="1">IF(ISNUMBER(VALUE(RIGHT(INDIRECT(ADDRESS(ROW()-1,COLUMN())),1))),("ER."&amp;RIGHT(INDIRECT(ADDRESS(ROW()-1,COLUMN())),LEN(INDIRECT(ADDRESS(ROW()-1,COLUMN())))-FIND(".",INDIRECT(ADDRESS(ROW()-1,COLUMN()))))+1),("ER."&amp;RIGHT(INDIRECT(ADDRESS(ROW()-2,COLUMN())),LEN(INDIRECT(ADDRESS(ROW()-2,COLUMN())))-FIND(".",INDIRECT(ADDRESS(ROW()-2,COLUMN()))))+1))</f>
        <v>ER.10</v>
      </c>
      <c r="B20" s="180" t="s">
        <v>1521</v>
      </c>
      <c r="C20" s="89" t="s">
        <v>52</v>
      </c>
      <c r="D20" s="89" t="s">
        <v>24</v>
      </c>
      <c r="E20" s="72"/>
    </row>
    <row r="21" spans="1:5">
      <c r="A21" s="15" t="str">
        <f t="shared" ca="1" si="1"/>
        <v>ER.11</v>
      </c>
      <c r="B21" s="180" t="s">
        <v>1522</v>
      </c>
      <c r="C21" s="89" t="s">
        <v>52</v>
      </c>
      <c r="D21" s="89" t="s">
        <v>24</v>
      </c>
      <c r="E21" s="72"/>
    </row>
    <row r="22" spans="1:5">
      <c r="A22" s="15" t="str">
        <f t="shared" ca="1" si="1"/>
        <v>ER.12</v>
      </c>
      <c r="B22" s="178" t="s">
        <v>1523</v>
      </c>
      <c r="C22" s="89" t="s">
        <v>52</v>
      </c>
      <c r="D22" s="89" t="s">
        <v>24</v>
      </c>
      <c r="E22" s="72"/>
    </row>
    <row r="23" spans="1:5">
      <c r="A23" s="15" t="str">
        <f t="shared" ca="1" si="1"/>
        <v>ER.13</v>
      </c>
      <c r="B23" s="178" t="s">
        <v>1524</v>
      </c>
      <c r="C23" s="89" t="s">
        <v>52</v>
      </c>
      <c r="D23" s="89" t="s">
        <v>24</v>
      </c>
      <c r="E23" s="72"/>
    </row>
    <row r="24" spans="1:5">
      <c r="A24" s="15" t="str">
        <f t="shared" ca="1" si="1"/>
        <v>ER.14</v>
      </c>
      <c r="B24" s="178" t="s">
        <v>1525</v>
      </c>
      <c r="C24" s="89" t="s">
        <v>52</v>
      </c>
      <c r="D24" s="89" t="s">
        <v>24</v>
      </c>
      <c r="E24" s="72"/>
    </row>
    <row r="25" spans="1:5">
      <c r="A25" s="15" t="str">
        <f t="shared" ca="1" si="1"/>
        <v>ER.15</v>
      </c>
      <c r="B25" s="178" t="s">
        <v>1526</v>
      </c>
      <c r="C25" s="89" t="s">
        <v>52</v>
      </c>
      <c r="D25" s="89" t="s">
        <v>24</v>
      </c>
      <c r="E25" s="72"/>
    </row>
    <row r="26" spans="1:5">
      <c r="A26" s="15" t="str">
        <f t="shared" ca="1" si="1"/>
        <v>ER.16</v>
      </c>
      <c r="B26" s="178" t="s">
        <v>1527</v>
      </c>
      <c r="C26" s="89" t="s">
        <v>52</v>
      </c>
      <c r="D26" s="89" t="s">
        <v>24</v>
      </c>
      <c r="E26" s="72"/>
    </row>
    <row r="27" spans="1:5">
      <c r="A27" s="15" t="str">
        <f t="shared" ca="1" si="1"/>
        <v>ER.17</v>
      </c>
      <c r="B27" s="178" t="s">
        <v>1528</v>
      </c>
      <c r="C27" s="89" t="s">
        <v>52</v>
      </c>
      <c r="D27" s="89" t="s">
        <v>24</v>
      </c>
      <c r="E27" s="72"/>
    </row>
    <row r="28" spans="1:5">
      <c r="A28" s="15" t="str">
        <f t="shared" ca="1" si="1"/>
        <v>ER.18</v>
      </c>
      <c r="B28" s="178" t="s">
        <v>1529</v>
      </c>
      <c r="C28" s="89" t="s">
        <v>52</v>
      </c>
      <c r="D28" s="89" t="s">
        <v>24</v>
      </c>
      <c r="E28" s="72"/>
    </row>
    <row r="29" spans="1:5">
      <c r="A29" s="15" t="str">
        <f t="shared" ca="1" si="1"/>
        <v>ER.19</v>
      </c>
      <c r="B29" s="178" t="s">
        <v>1530</v>
      </c>
      <c r="C29" s="89" t="s">
        <v>52</v>
      </c>
      <c r="D29" s="89" t="s">
        <v>24</v>
      </c>
      <c r="E29" s="72"/>
    </row>
    <row r="30" spans="1:5">
      <c r="A30" s="15" t="str">
        <f t="shared" ca="1" si="1"/>
        <v>ER.20</v>
      </c>
      <c r="B30" s="178" t="s">
        <v>1531</v>
      </c>
      <c r="C30" s="89" t="s">
        <v>52</v>
      </c>
      <c r="D30" s="89"/>
      <c r="E30" s="72"/>
    </row>
    <row r="31" spans="1:5">
      <c r="A31" s="15" t="str">
        <f t="shared" ca="1" si="1"/>
        <v>ER.21</v>
      </c>
      <c r="B31" s="178" t="s">
        <v>1532</v>
      </c>
      <c r="C31" s="89" t="s">
        <v>52</v>
      </c>
      <c r="D31" s="89" t="s">
        <v>24</v>
      </c>
      <c r="E31" s="72" t="s">
        <v>1533</v>
      </c>
    </row>
    <row r="32" spans="1:5">
      <c r="A32" s="15" t="str">
        <f t="shared" ca="1" si="1"/>
        <v>ER.22</v>
      </c>
      <c r="B32" s="178" t="s">
        <v>1534</v>
      </c>
      <c r="C32" s="89" t="s">
        <v>52</v>
      </c>
      <c r="D32" s="89" t="s">
        <v>24</v>
      </c>
      <c r="E32" s="72"/>
    </row>
    <row r="33" spans="1:5">
      <c r="A33" s="15" t="str">
        <f t="shared" ca="1" si="1"/>
        <v>ER.23</v>
      </c>
      <c r="B33" s="178" t="s">
        <v>1535</v>
      </c>
      <c r="C33" s="89" t="s">
        <v>52</v>
      </c>
      <c r="D33" s="89" t="s">
        <v>24</v>
      </c>
      <c r="E33" s="72"/>
    </row>
    <row r="34" spans="1:5">
      <c r="A34" s="15" t="str">
        <f t="shared" ca="1" si="1"/>
        <v>ER.24</v>
      </c>
      <c r="B34" s="178" t="s">
        <v>1536</v>
      </c>
      <c r="C34" s="89" t="s">
        <v>52</v>
      </c>
      <c r="D34" s="89" t="s">
        <v>24</v>
      </c>
      <c r="E34" s="72"/>
    </row>
    <row r="35" spans="1:5">
      <c r="A35" s="15" t="str">
        <f t="shared" ca="1" si="1"/>
        <v>ER.25</v>
      </c>
      <c r="B35" s="178" t="s">
        <v>1537</v>
      </c>
      <c r="C35" s="89" t="s">
        <v>52</v>
      </c>
      <c r="D35" s="89" t="s">
        <v>24</v>
      </c>
      <c r="E35" s="72"/>
    </row>
    <row r="36" spans="1:5">
      <c r="A36" s="15" t="str">
        <f t="shared" ca="1" si="1"/>
        <v>ER.26</v>
      </c>
      <c r="B36" s="178" t="s">
        <v>1538</v>
      </c>
      <c r="C36" s="89" t="s">
        <v>52</v>
      </c>
      <c r="D36" s="89" t="s">
        <v>24</v>
      </c>
      <c r="E36" s="72"/>
    </row>
    <row r="37" spans="1:5" ht="26.45" customHeight="1">
      <c r="A37" s="15" t="str">
        <f t="shared" ca="1" si="1"/>
        <v>ER.27</v>
      </c>
      <c r="B37" s="178" t="s">
        <v>1539</v>
      </c>
      <c r="C37" s="89" t="s">
        <v>52</v>
      </c>
      <c r="D37" s="89" t="s">
        <v>24</v>
      </c>
      <c r="E37" s="72" t="s">
        <v>1540</v>
      </c>
    </row>
    <row r="38" spans="1:5" ht="14.1" customHeight="1">
      <c r="A38" s="15" t="str">
        <f t="shared" ca="1" si="1"/>
        <v>ER.28</v>
      </c>
      <c r="B38" s="178" t="s">
        <v>1541</v>
      </c>
      <c r="C38" s="89" t="s">
        <v>52</v>
      </c>
      <c r="D38" s="89" t="s">
        <v>24</v>
      </c>
      <c r="E38" s="72"/>
    </row>
    <row r="39" spans="1:5" ht="14.1" customHeight="1">
      <c r="A39" s="15" t="str">
        <f t="shared" ca="1" si="1"/>
        <v>ER.29</v>
      </c>
      <c r="B39" s="178" t="s">
        <v>1542</v>
      </c>
      <c r="C39" s="89" t="s">
        <v>52</v>
      </c>
      <c r="D39" s="89" t="s">
        <v>24</v>
      </c>
      <c r="E39" s="72"/>
    </row>
    <row r="40" spans="1:5" ht="14.1" customHeight="1">
      <c r="A40" s="15" t="str">
        <f t="shared" ca="1" si="1"/>
        <v>ER.30</v>
      </c>
      <c r="B40" s="178" t="s">
        <v>1543</v>
      </c>
      <c r="C40" s="89" t="s">
        <v>52</v>
      </c>
      <c r="D40" s="89" t="s">
        <v>24</v>
      </c>
      <c r="E40" s="72"/>
    </row>
    <row r="41" spans="1:5" ht="14.1" customHeight="1">
      <c r="A41" s="15" t="str">
        <f t="shared" ca="1" si="1"/>
        <v>ER.31</v>
      </c>
      <c r="B41" s="178" t="s">
        <v>1544</v>
      </c>
      <c r="C41" s="89" t="s">
        <v>52</v>
      </c>
      <c r="D41" s="89" t="s">
        <v>24</v>
      </c>
      <c r="E41" s="72"/>
    </row>
    <row r="42" spans="1:5" ht="14.1" customHeight="1">
      <c r="A42" s="15" t="str">
        <f t="shared" ca="1" si="1"/>
        <v>ER.32</v>
      </c>
      <c r="B42" s="178" t="s">
        <v>1545</v>
      </c>
      <c r="C42" s="89" t="s">
        <v>52</v>
      </c>
      <c r="D42" s="89" t="s">
        <v>24</v>
      </c>
      <c r="E42" s="72" t="s">
        <v>1546</v>
      </c>
    </row>
    <row r="43" spans="1:5" ht="14.1" customHeight="1">
      <c r="A43" s="15" t="str">
        <f t="shared" ca="1" si="1"/>
        <v>ER.33</v>
      </c>
      <c r="B43" s="178" t="s">
        <v>977</v>
      </c>
      <c r="C43" s="89" t="s">
        <v>52</v>
      </c>
      <c r="D43" s="89" t="s">
        <v>24</v>
      </c>
      <c r="E43" s="72" t="s">
        <v>1533</v>
      </c>
    </row>
    <row r="44" spans="1:5" ht="14.1" customHeight="1">
      <c r="A44" s="15" t="str">
        <f t="shared" ca="1" si="1"/>
        <v>ER.34</v>
      </c>
      <c r="B44" s="18" t="s">
        <v>1547</v>
      </c>
      <c r="C44" s="89" t="s">
        <v>52</v>
      </c>
      <c r="D44" s="89" t="s">
        <v>24</v>
      </c>
      <c r="E44" s="72"/>
    </row>
    <row r="45" spans="1:5" ht="14.1" customHeight="1">
      <c r="A45" s="15" t="str">
        <f t="shared" ca="1" si="1"/>
        <v>ER.35</v>
      </c>
      <c r="B45" s="18" t="s">
        <v>1548</v>
      </c>
      <c r="C45" s="89" t="s">
        <v>52</v>
      </c>
      <c r="D45" s="89" t="s">
        <v>24</v>
      </c>
      <c r="E45" s="72"/>
    </row>
    <row r="46" spans="1:5" ht="26.45" customHeight="1">
      <c r="A46" s="15" t="str">
        <f t="shared" ca="1" si="1"/>
        <v>ER.36</v>
      </c>
      <c r="B46" s="18" t="s">
        <v>1549</v>
      </c>
      <c r="C46" s="89" t="s">
        <v>52</v>
      </c>
      <c r="D46" s="89" t="s">
        <v>24</v>
      </c>
      <c r="E46" s="444" t="s">
        <v>1106</v>
      </c>
    </row>
    <row r="47" spans="1:5" ht="26.45" customHeight="1">
      <c r="A47" s="15" t="str">
        <f t="shared" ca="1" si="1"/>
        <v>ER.37</v>
      </c>
      <c r="B47" s="18" t="s">
        <v>1550</v>
      </c>
      <c r="C47" s="89" t="s">
        <v>52</v>
      </c>
      <c r="D47" s="89" t="s">
        <v>24</v>
      </c>
      <c r="E47" s="72"/>
    </row>
    <row r="48" spans="1:5" ht="16.5" customHeight="1">
      <c r="A48" s="15" t="str">
        <f t="shared" ca="1" si="1"/>
        <v>ER.38</v>
      </c>
      <c r="B48" s="18" t="s">
        <v>1551</v>
      </c>
      <c r="C48" s="89" t="s">
        <v>52</v>
      </c>
      <c r="D48" s="89" t="s">
        <v>24</v>
      </c>
      <c r="E48" s="72"/>
    </row>
    <row r="49" spans="1:5" ht="26.45" customHeight="1">
      <c r="A49" s="15" t="str">
        <f t="shared" ca="1" si="1"/>
        <v>ER.39</v>
      </c>
      <c r="B49" s="76" t="s">
        <v>1552</v>
      </c>
      <c r="C49" s="89" t="s">
        <v>52</v>
      </c>
      <c r="D49" s="89" t="s">
        <v>24</v>
      </c>
      <c r="E49" s="72"/>
    </row>
    <row r="50" spans="1:5" ht="26.45" customHeight="1">
      <c r="A50" s="15" t="str">
        <f t="shared" ca="1" si="1"/>
        <v>ER.40</v>
      </c>
      <c r="B50" s="109" t="s">
        <v>1553</v>
      </c>
      <c r="C50" s="89" t="s">
        <v>52</v>
      </c>
      <c r="D50" s="89" t="s">
        <v>24</v>
      </c>
      <c r="E50" s="53"/>
    </row>
    <row r="51" spans="1:5" ht="26.45" customHeight="1">
      <c r="A51" s="15" t="str">
        <f t="shared" ca="1" si="1"/>
        <v>ER.41</v>
      </c>
      <c r="B51" s="33" t="s">
        <v>1554</v>
      </c>
      <c r="C51" s="89" t="s">
        <v>52</v>
      </c>
      <c r="D51" s="89" t="s">
        <v>24</v>
      </c>
      <c r="E51" s="72" t="s">
        <v>1555</v>
      </c>
    </row>
    <row r="52" spans="1:5" ht="29.25" customHeight="1">
      <c r="A52" s="15" t="str">
        <f t="shared" ca="1" si="1"/>
        <v>ER.42</v>
      </c>
      <c r="B52" s="18" t="s">
        <v>1556</v>
      </c>
      <c r="C52" s="89" t="s">
        <v>52</v>
      </c>
      <c r="D52" s="89" t="s">
        <v>24</v>
      </c>
      <c r="E52" s="53"/>
    </row>
    <row r="53" spans="1:5" ht="26.45" customHeight="1">
      <c r="A53" s="15" t="str">
        <f t="shared" ca="1" si="1"/>
        <v>ER.43</v>
      </c>
      <c r="B53" s="18" t="s">
        <v>1557</v>
      </c>
      <c r="C53" s="89" t="s">
        <v>52</v>
      </c>
      <c r="D53" s="89" t="s">
        <v>24</v>
      </c>
      <c r="E53" s="53" t="s">
        <v>1558</v>
      </c>
    </row>
    <row r="54" spans="1:5" ht="26.85" customHeight="1">
      <c r="A54" s="15" t="str">
        <f t="shared" ca="1" si="1"/>
        <v>ER.44</v>
      </c>
      <c r="B54" s="169" t="s">
        <v>1559</v>
      </c>
      <c r="C54" s="89" t="s">
        <v>52</v>
      </c>
      <c r="D54" s="89" t="s">
        <v>24</v>
      </c>
      <c r="E54" s="53"/>
    </row>
    <row r="55" spans="1:5">
      <c r="A55" s="15" t="str">
        <f t="shared" ca="1" si="1"/>
        <v>ER.45</v>
      </c>
      <c r="B55" s="178" t="s">
        <v>1560</v>
      </c>
      <c r="C55" s="89" t="s">
        <v>52</v>
      </c>
      <c r="D55" s="89" t="s">
        <v>24</v>
      </c>
      <c r="E55" s="53"/>
    </row>
    <row r="56" spans="1:5">
      <c r="A56" s="15" t="str">
        <f t="shared" ca="1" si="1"/>
        <v>ER.46</v>
      </c>
      <c r="B56" s="178" t="s">
        <v>1561</v>
      </c>
      <c r="C56" s="89" t="s">
        <v>52</v>
      </c>
      <c r="D56" s="89" t="s">
        <v>24</v>
      </c>
      <c r="E56" s="53"/>
    </row>
    <row r="57" spans="1:5">
      <c r="A57" s="15" t="str">
        <f t="shared" ca="1" si="1"/>
        <v>ER.47</v>
      </c>
      <c r="B57" s="178" t="s">
        <v>1562</v>
      </c>
      <c r="C57" s="89" t="s">
        <v>52</v>
      </c>
      <c r="D57" s="89" t="s">
        <v>24</v>
      </c>
      <c r="E57" s="53"/>
    </row>
    <row r="58" spans="1:5">
      <c r="A58" s="15" t="str">
        <f t="shared" ca="1" si="1"/>
        <v>ER.48</v>
      </c>
      <c r="B58" s="178" t="s">
        <v>1563</v>
      </c>
      <c r="C58" s="89" t="s">
        <v>52</v>
      </c>
      <c r="D58" s="89" t="s">
        <v>24</v>
      </c>
      <c r="E58" s="53"/>
    </row>
    <row r="59" spans="1:5">
      <c r="A59" s="15" t="str">
        <f t="shared" ca="1" si="1"/>
        <v>ER.49</v>
      </c>
      <c r="B59" s="178" t="s">
        <v>1564</v>
      </c>
      <c r="C59" s="89" t="s">
        <v>52</v>
      </c>
      <c r="D59" s="89" t="s">
        <v>24</v>
      </c>
      <c r="E59" s="53"/>
    </row>
    <row r="60" spans="1:5">
      <c r="A60" s="15" t="str">
        <f t="shared" ca="1" si="1"/>
        <v>ER.50</v>
      </c>
      <c r="B60" s="178" t="s">
        <v>1565</v>
      </c>
      <c r="C60" s="89" t="s">
        <v>52</v>
      </c>
      <c r="D60" s="89" t="s">
        <v>24</v>
      </c>
      <c r="E60" s="53"/>
    </row>
    <row r="61" spans="1:5" ht="24.95">
      <c r="A61" s="15" t="str">
        <f t="shared" ca="1" si="1"/>
        <v>ER.51</v>
      </c>
      <c r="B61" s="178" t="s">
        <v>1566</v>
      </c>
      <c r="C61" s="89" t="s">
        <v>52</v>
      </c>
      <c r="D61" s="89" t="s">
        <v>24</v>
      </c>
      <c r="E61" s="53" t="s">
        <v>1567</v>
      </c>
    </row>
    <row r="62" spans="1:5">
      <c r="A62" s="15" t="str">
        <f t="shared" ca="1" si="1"/>
        <v>ER.52</v>
      </c>
      <c r="B62" s="178" t="s">
        <v>1568</v>
      </c>
      <c r="C62" s="89" t="s">
        <v>52</v>
      </c>
      <c r="D62" s="89" t="s">
        <v>24</v>
      </c>
      <c r="E62" s="53"/>
    </row>
    <row r="63" spans="1:5">
      <c r="A63" s="15" t="str">
        <f t="shared" ca="1" si="1"/>
        <v>ER.53</v>
      </c>
      <c r="B63" s="178" t="s">
        <v>1569</v>
      </c>
      <c r="C63" s="89" t="s">
        <v>52</v>
      </c>
      <c r="D63" s="89" t="s">
        <v>24</v>
      </c>
      <c r="E63" s="53"/>
    </row>
    <row r="64" spans="1:5">
      <c r="A64" s="15" t="str">
        <f t="shared" ca="1" si="1"/>
        <v>ER.54</v>
      </c>
      <c r="B64" s="178" t="s">
        <v>1570</v>
      </c>
      <c r="C64" s="89" t="s">
        <v>52</v>
      </c>
      <c r="D64" s="89" t="s">
        <v>24</v>
      </c>
      <c r="E64" s="72" t="s">
        <v>1533</v>
      </c>
    </row>
    <row r="65" spans="1:5">
      <c r="A65" s="15" t="str">
        <f t="shared" ca="1" si="1"/>
        <v>ER.55</v>
      </c>
      <c r="B65" s="178" t="s">
        <v>1571</v>
      </c>
      <c r="C65" s="89" t="s">
        <v>52</v>
      </c>
      <c r="D65" s="89" t="s">
        <v>24</v>
      </c>
      <c r="E65" s="72" t="s">
        <v>1533</v>
      </c>
    </row>
    <row r="66" spans="1:5">
      <c r="A66" s="15" t="str">
        <f t="shared" ca="1" si="1"/>
        <v>ER.56</v>
      </c>
      <c r="B66" s="178" t="s">
        <v>1572</v>
      </c>
      <c r="C66" s="89" t="s">
        <v>52</v>
      </c>
      <c r="D66" s="89" t="s">
        <v>24</v>
      </c>
      <c r="E66" s="72" t="s">
        <v>1533</v>
      </c>
    </row>
    <row r="67" spans="1:5">
      <c r="A67" s="15" t="str">
        <f t="shared" ca="1" si="1"/>
        <v>ER.57</v>
      </c>
      <c r="B67" s="178" t="s">
        <v>1573</v>
      </c>
      <c r="C67" s="89" t="s">
        <v>52</v>
      </c>
      <c r="D67" s="89" t="s">
        <v>24</v>
      </c>
      <c r="E67" s="53"/>
    </row>
    <row r="68" spans="1:5">
      <c r="A68" s="15" t="str">
        <f t="shared" ca="1" si="1"/>
        <v>ER.58</v>
      </c>
      <c r="B68" s="178" t="s">
        <v>1574</v>
      </c>
      <c r="C68" s="89" t="s">
        <v>52</v>
      </c>
      <c r="D68" s="89" t="s">
        <v>24</v>
      </c>
      <c r="E68" s="53"/>
    </row>
    <row r="69" spans="1:5">
      <c r="A69" s="15" t="str">
        <f t="shared" ca="1" si="1"/>
        <v>ER.59</v>
      </c>
      <c r="B69" s="178" t="s">
        <v>1575</v>
      </c>
      <c r="C69" s="89" t="s">
        <v>52</v>
      </c>
      <c r="D69" s="89" t="s">
        <v>24</v>
      </c>
      <c r="E69" s="72" t="s">
        <v>1533</v>
      </c>
    </row>
    <row r="70" spans="1:5">
      <c r="A70" s="15" t="str">
        <f t="shared" ca="1" si="1"/>
        <v>ER.60</v>
      </c>
      <c r="B70" s="178" t="s">
        <v>1576</v>
      </c>
      <c r="C70" s="89" t="s">
        <v>52</v>
      </c>
      <c r="D70" s="89" t="s">
        <v>24</v>
      </c>
      <c r="E70" s="72" t="s">
        <v>1533</v>
      </c>
    </row>
    <row r="71" spans="1:5">
      <c r="A71" s="15" t="str">
        <f t="shared" ca="1" si="1"/>
        <v>ER.61</v>
      </c>
      <c r="B71" s="178" t="s">
        <v>1577</v>
      </c>
      <c r="C71" s="89" t="s">
        <v>52</v>
      </c>
      <c r="D71" s="89" t="s">
        <v>24</v>
      </c>
      <c r="E71" s="72" t="s">
        <v>1533</v>
      </c>
    </row>
    <row r="72" spans="1:5">
      <c r="A72" s="15" t="str">
        <f t="shared" ca="1" si="1"/>
        <v>ER.62</v>
      </c>
      <c r="B72" s="178" t="s">
        <v>1578</v>
      </c>
      <c r="C72" s="89" t="s">
        <v>52</v>
      </c>
      <c r="D72" s="89" t="s">
        <v>24</v>
      </c>
      <c r="E72" s="53"/>
    </row>
    <row r="73" spans="1:5">
      <c r="A73" s="15" t="str">
        <f t="shared" ca="1" si="1"/>
        <v>ER.63</v>
      </c>
      <c r="B73" s="178" t="s">
        <v>1579</v>
      </c>
      <c r="C73" s="89" t="s">
        <v>52</v>
      </c>
      <c r="D73" s="89" t="s">
        <v>24</v>
      </c>
      <c r="E73" s="53"/>
    </row>
    <row r="74" spans="1:5">
      <c r="A74" s="15" t="str">
        <f t="shared" ca="1" si="1"/>
        <v>ER.64</v>
      </c>
      <c r="B74" s="178" t="s">
        <v>1580</v>
      </c>
      <c r="C74" s="89" t="s">
        <v>52</v>
      </c>
      <c r="D74" s="89" t="s">
        <v>24</v>
      </c>
      <c r="E74" s="53"/>
    </row>
    <row r="75" spans="1:5">
      <c r="A75" s="15" t="str">
        <f t="shared" ca="1" si="1"/>
        <v>ER.65</v>
      </c>
      <c r="B75" s="178" t="s">
        <v>1581</v>
      </c>
      <c r="C75" s="89" t="s">
        <v>52</v>
      </c>
      <c r="D75" s="89" t="s">
        <v>24</v>
      </c>
      <c r="E75" s="53"/>
    </row>
    <row r="76" spans="1:5" ht="24.95">
      <c r="A76" s="15" t="str">
        <f t="shared" ca="1" si="1"/>
        <v>ER.66</v>
      </c>
      <c r="B76" s="178" t="s">
        <v>1582</v>
      </c>
      <c r="C76" s="89" t="s">
        <v>52</v>
      </c>
      <c r="D76" s="89" t="s">
        <v>24</v>
      </c>
      <c r="E76" s="53"/>
    </row>
    <row r="77" spans="1:5">
      <c r="A77" s="15" t="str">
        <f t="shared" ca="1" si="1"/>
        <v>ER.67</v>
      </c>
      <c r="B77" s="178" t="s">
        <v>1583</v>
      </c>
      <c r="C77" s="89" t="s">
        <v>52</v>
      </c>
      <c r="D77" s="89" t="s">
        <v>24</v>
      </c>
      <c r="E77" s="53"/>
    </row>
    <row r="78" spans="1:5">
      <c r="A78" s="15" t="str">
        <f t="shared" ca="1" si="1"/>
        <v>ER.68</v>
      </c>
      <c r="B78" s="178" t="s">
        <v>1584</v>
      </c>
      <c r="C78" s="89" t="s">
        <v>52</v>
      </c>
      <c r="D78" s="89" t="s">
        <v>24</v>
      </c>
      <c r="E78" s="53"/>
    </row>
    <row r="79" spans="1:5">
      <c r="A79" s="15" t="str">
        <f t="shared" ca="1" si="1"/>
        <v>ER.69</v>
      </c>
      <c r="B79" s="178" t="s">
        <v>621</v>
      </c>
      <c r="C79" s="89" t="s">
        <v>52</v>
      </c>
      <c r="D79" s="89" t="s">
        <v>24</v>
      </c>
      <c r="E79" s="72" t="s">
        <v>1533</v>
      </c>
    </row>
    <row r="80" spans="1:5" ht="24.95">
      <c r="A80" s="15" t="str">
        <f t="shared" ca="1" si="1"/>
        <v>ER.70</v>
      </c>
      <c r="B80" s="18" t="s">
        <v>1585</v>
      </c>
      <c r="C80" s="89" t="s">
        <v>52</v>
      </c>
      <c r="D80" s="89" t="s">
        <v>24</v>
      </c>
      <c r="E80" s="53"/>
    </row>
    <row r="81" spans="1:5" ht="27.95">
      <c r="A81" s="15" t="str">
        <f t="shared" ca="1" si="1"/>
        <v>ER.71</v>
      </c>
      <c r="B81" s="18" t="s">
        <v>1586</v>
      </c>
      <c r="C81" s="89" t="s">
        <v>52</v>
      </c>
      <c r="D81" s="89" t="s">
        <v>24</v>
      </c>
      <c r="E81" s="94" t="s">
        <v>1106</v>
      </c>
    </row>
    <row r="82" spans="1:5" ht="24.95">
      <c r="A82" s="15" t="str">
        <f t="shared" ca="1" si="1"/>
        <v>ER.72</v>
      </c>
      <c r="B82" s="18" t="s">
        <v>1587</v>
      </c>
      <c r="C82" s="89" t="s">
        <v>52</v>
      </c>
      <c r="D82" s="89" t="s">
        <v>24</v>
      </c>
      <c r="E82" s="53"/>
    </row>
    <row r="83" spans="1:5">
      <c r="A83" s="15" t="str">
        <f t="shared" ca="1" si="1"/>
        <v>ER.73</v>
      </c>
      <c r="B83" s="18" t="s">
        <v>1588</v>
      </c>
      <c r="C83" s="89" t="s">
        <v>52</v>
      </c>
      <c r="D83" s="89" t="s">
        <v>24</v>
      </c>
      <c r="E83" s="53"/>
    </row>
    <row r="84" spans="1:5" ht="39" customHeight="1">
      <c r="A84" s="490" t="s">
        <v>1589</v>
      </c>
      <c r="B84" s="491"/>
      <c r="C84" s="89"/>
      <c r="D84" s="89"/>
      <c r="E84" s="53"/>
    </row>
    <row r="85" spans="1:5">
      <c r="A85" s="15" t="str">
        <f t="shared" ca="1" si="1"/>
        <v>ER.74</v>
      </c>
      <c r="B85" s="178" t="s">
        <v>1590</v>
      </c>
      <c r="C85" s="89" t="s">
        <v>52</v>
      </c>
      <c r="D85" s="89" t="s">
        <v>24</v>
      </c>
      <c r="E85" s="53"/>
    </row>
    <row r="86" spans="1:5">
      <c r="A86" s="15" t="str">
        <f t="shared" ca="1" si="1"/>
        <v>ER.75</v>
      </c>
      <c r="B86" s="178" t="s">
        <v>1591</v>
      </c>
      <c r="C86" s="89" t="s">
        <v>52</v>
      </c>
      <c r="D86" s="89" t="s">
        <v>24</v>
      </c>
      <c r="E86" s="53"/>
    </row>
    <row r="87" spans="1:5">
      <c r="A87" s="15" t="str">
        <f t="shared" ref="A87:A98" ca="1" si="2">IF(ISNUMBER(VALUE(RIGHT(INDIRECT(ADDRESS(ROW()-1,COLUMN())),1))),("ER."&amp;RIGHT(INDIRECT(ADDRESS(ROW()-1,COLUMN())),LEN(INDIRECT(ADDRESS(ROW()-1,COLUMN())))-FIND(".",INDIRECT(ADDRESS(ROW()-1,COLUMN()))))+1),("ER."&amp;RIGHT(INDIRECT(ADDRESS(ROW()-2,COLUMN())),LEN(INDIRECT(ADDRESS(ROW()-2,COLUMN())))-FIND(".",INDIRECT(ADDRESS(ROW()-2,COLUMN()))))+1))</f>
        <v>ER.76</v>
      </c>
      <c r="B87" s="178" t="s">
        <v>1592</v>
      </c>
      <c r="C87" s="89" t="s">
        <v>52</v>
      </c>
      <c r="D87" s="89" t="s">
        <v>24</v>
      </c>
      <c r="E87" s="53"/>
    </row>
    <row r="88" spans="1:5">
      <c r="A88" s="15" t="str">
        <f t="shared" ca="1" si="2"/>
        <v>ER.77</v>
      </c>
      <c r="B88" s="178" t="s">
        <v>1593</v>
      </c>
      <c r="C88" s="89" t="s">
        <v>52</v>
      </c>
      <c r="D88" s="89" t="s">
        <v>24</v>
      </c>
      <c r="E88" s="53"/>
    </row>
    <row r="89" spans="1:5">
      <c r="A89" s="15" t="str">
        <f t="shared" ca="1" si="2"/>
        <v>ER.78</v>
      </c>
      <c r="B89" s="178" t="s">
        <v>1594</v>
      </c>
      <c r="C89" s="89" t="s">
        <v>52</v>
      </c>
      <c r="D89" s="89" t="s">
        <v>24</v>
      </c>
      <c r="E89" s="53"/>
    </row>
    <row r="90" spans="1:5" ht="24.95">
      <c r="A90" s="15" t="str">
        <f t="shared" ca="1" si="2"/>
        <v>ER.79</v>
      </c>
      <c r="B90" s="217" t="s">
        <v>1595</v>
      </c>
      <c r="C90" s="89" t="s">
        <v>52</v>
      </c>
      <c r="D90" s="89" t="s">
        <v>24</v>
      </c>
      <c r="E90" s="53" t="s">
        <v>1596</v>
      </c>
    </row>
    <row r="91" spans="1:5">
      <c r="A91" s="15" t="str">
        <f t="shared" ca="1" si="2"/>
        <v>ER.80</v>
      </c>
      <c r="B91" s="217" t="s">
        <v>1597</v>
      </c>
      <c r="C91" s="89" t="s">
        <v>52</v>
      </c>
      <c r="D91" s="89" t="s">
        <v>24</v>
      </c>
      <c r="E91" s="53"/>
    </row>
    <row r="92" spans="1:5" ht="24.95">
      <c r="A92" s="15" t="str">
        <f t="shared" ca="1" si="2"/>
        <v>ER.81</v>
      </c>
      <c r="B92" s="16" t="s">
        <v>1598</v>
      </c>
      <c r="C92" s="89" t="s">
        <v>52</v>
      </c>
      <c r="D92" s="89" t="s">
        <v>24</v>
      </c>
      <c r="E92" s="53" t="s">
        <v>1599</v>
      </c>
    </row>
    <row r="93" spans="1:5" ht="26.25" customHeight="1">
      <c r="A93" s="15" t="str">
        <f t="shared" ca="1" si="2"/>
        <v>ER.82</v>
      </c>
      <c r="B93" s="16" t="s">
        <v>1600</v>
      </c>
      <c r="C93" s="89" t="s">
        <v>52</v>
      </c>
      <c r="D93" s="89" t="s">
        <v>24</v>
      </c>
      <c r="E93" s="53"/>
    </row>
    <row r="94" spans="1:5" ht="24.95">
      <c r="A94" s="15" t="str">
        <f t="shared" ca="1" si="2"/>
        <v>ER.83</v>
      </c>
      <c r="B94" s="16" t="s">
        <v>734</v>
      </c>
      <c r="C94" s="89" t="s">
        <v>52</v>
      </c>
      <c r="D94" s="89" t="s">
        <v>24</v>
      </c>
      <c r="E94" s="53"/>
    </row>
    <row r="95" spans="1:5">
      <c r="A95" s="15" t="str">
        <f t="shared" ca="1" si="2"/>
        <v>ER.84</v>
      </c>
      <c r="B95" s="16" t="s">
        <v>1601</v>
      </c>
      <c r="C95" s="89" t="s">
        <v>52</v>
      </c>
      <c r="D95" s="89" t="s">
        <v>24</v>
      </c>
      <c r="E95" s="53"/>
    </row>
    <row r="96" spans="1:5" ht="24.95">
      <c r="A96" s="15" t="str">
        <f t="shared" ca="1" si="2"/>
        <v>ER.85</v>
      </c>
      <c r="B96" s="16" t="s">
        <v>1602</v>
      </c>
      <c r="C96" s="89" t="s">
        <v>52</v>
      </c>
      <c r="D96" s="89" t="s">
        <v>24</v>
      </c>
      <c r="E96" s="53"/>
    </row>
    <row r="97" spans="1:5" ht="14.25" customHeight="1">
      <c r="A97" s="15" t="str">
        <f t="shared" ca="1" si="2"/>
        <v>ER.86</v>
      </c>
      <c r="B97" s="16" t="s">
        <v>1603</v>
      </c>
      <c r="C97" s="89" t="s">
        <v>52</v>
      </c>
      <c r="D97" s="89" t="s">
        <v>24</v>
      </c>
      <c r="E97" s="53"/>
    </row>
    <row r="98" spans="1:5">
      <c r="A98" s="15" t="str">
        <f t="shared" ca="1" si="2"/>
        <v>ER.87</v>
      </c>
      <c r="B98" s="191" t="s">
        <v>1604</v>
      </c>
      <c r="C98" s="89" t="s">
        <v>52</v>
      </c>
      <c r="D98" s="89" t="s">
        <v>24</v>
      </c>
      <c r="E98" s="160"/>
    </row>
    <row r="99" spans="1:5">
      <c r="A99" s="153"/>
      <c r="B99" s="174" t="s">
        <v>693</v>
      </c>
      <c r="C99" s="174"/>
      <c r="D99" s="174"/>
      <c r="E99" s="175"/>
    </row>
    <row r="100" spans="1:5" ht="26.1" customHeight="1">
      <c r="A100" s="490" t="s">
        <v>1605</v>
      </c>
      <c r="B100" s="491"/>
      <c r="C100" s="89"/>
      <c r="D100" s="89"/>
      <c r="E100" s="160"/>
    </row>
    <row r="101" spans="1:5" ht="24.95">
      <c r="A101" s="15" t="s">
        <v>1606</v>
      </c>
      <c r="B101" s="223" t="s">
        <v>1607</v>
      </c>
      <c r="C101" s="89" t="s">
        <v>52</v>
      </c>
      <c r="D101" s="89" t="s">
        <v>24</v>
      </c>
      <c r="E101" s="160"/>
    </row>
    <row r="102" spans="1:5">
      <c r="A102" s="15" t="s">
        <v>1608</v>
      </c>
      <c r="B102" s="223" t="s">
        <v>1609</v>
      </c>
      <c r="C102" s="89" t="s">
        <v>52</v>
      </c>
      <c r="D102" s="89" t="s">
        <v>24</v>
      </c>
      <c r="E102" s="160"/>
    </row>
    <row r="103" spans="1:5">
      <c r="A103" s="15" t="s">
        <v>1608</v>
      </c>
      <c r="B103" s="223" t="s">
        <v>1610</v>
      </c>
      <c r="C103" s="89" t="s">
        <v>52</v>
      </c>
      <c r="D103" s="89" t="s">
        <v>24</v>
      </c>
      <c r="E103" s="160"/>
    </row>
    <row r="104" spans="1:5" ht="24.95">
      <c r="A104" s="15" t="s">
        <v>1611</v>
      </c>
      <c r="B104" s="223" t="s">
        <v>1612</v>
      </c>
      <c r="C104" s="89" t="s">
        <v>52</v>
      </c>
      <c r="D104" s="89" t="s">
        <v>24</v>
      </c>
      <c r="E104" s="160"/>
    </row>
    <row r="105" spans="1:5">
      <c r="A105" s="15" t="s">
        <v>1613</v>
      </c>
      <c r="B105" s="71" t="s">
        <v>1614</v>
      </c>
      <c r="C105" s="89" t="s">
        <v>52</v>
      </c>
      <c r="D105" s="89" t="s">
        <v>24</v>
      </c>
      <c r="E105" s="160"/>
    </row>
    <row r="106" spans="1:5" ht="24.95">
      <c r="A106" s="15" t="s">
        <v>1615</v>
      </c>
      <c r="B106" s="71" t="s">
        <v>1616</v>
      </c>
      <c r="C106" s="89" t="s">
        <v>52</v>
      </c>
      <c r="D106" s="89" t="s">
        <v>24</v>
      </c>
      <c r="E106" s="160"/>
    </row>
    <row r="107" spans="1:5" ht="24.95">
      <c r="A107" s="15" t="s">
        <v>1617</v>
      </c>
      <c r="B107" s="71" t="s">
        <v>1618</v>
      </c>
      <c r="C107" s="89" t="s">
        <v>52</v>
      </c>
      <c r="D107" s="89" t="s">
        <v>24</v>
      </c>
      <c r="E107" s="160"/>
    </row>
    <row r="108" spans="1:5" ht="37.5">
      <c r="A108" s="15" t="str">
        <f t="shared" ref="A108:A109" ca="1" si="3">IF(ISNUMBER(VALUE(RIGHT(INDIRECT(ADDRESS(ROW()-1,COLUMN())),1))),("ER."&amp;RIGHT(INDIRECT(ADDRESS(ROW()-1,COLUMN())),LEN(INDIRECT(ADDRESS(ROW()-1,COLUMN())))-FIND(".",INDIRECT(ADDRESS(ROW()-1,COLUMN()))))+1),("ER."&amp;RIGHT(INDIRECT(ADDRESS(ROW()-2,COLUMN())),LEN(INDIRECT(ADDRESS(ROW()-2,COLUMN())))-FIND(".",INDIRECT(ADDRESS(ROW()-2,COLUMN()))))+1))</f>
        <v>ER.89</v>
      </c>
      <c r="B108" s="32" t="s">
        <v>916</v>
      </c>
      <c r="C108" s="89" t="s">
        <v>52</v>
      </c>
      <c r="D108" s="89" t="s">
        <v>24</v>
      </c>
      <c r="E108" s="160"/>
    </row>
    <row r="109" spans="1:5" ht="24.95">
      <c r="A109" s="15" t="str">
        <f t="shared" ca="1" si="3"/>
        <v>ER.90</v>
      </c>
      <c r="B109" s="289" t="s">
        <v>1619</v>
      </c>
      <c r="C109" s="89" t="s">
        <v>52</v>
      </c>
      <c r="D109" s="89" t="s">
        <v>24</v>
      </c>
      <c r="E109" s="160"/>
    </row>
  </sheetData>
  <sheetProtection formatCells="0" formatColumns="0" formatRows="0" selectLockedCells="1" sort="0"/>
  <mergeCells count="10">
    <mergeCell ref="A84:B84"/>
    <mergeCell ref="A100:B100"/>
    <mergeCell ref="A7:E7"/>
    <mergeCell ref="A18:B18"/>
    <mergeCell ref="C6:E6"/>
    <mergeCell ref="C1:E1"/>
    <mergeCell ref="C2:E2"/>
    <mergeCell ref="C3:E3"/>
    <mergeCell ref="C4:E4"/>
    <mergeCell ref="C5:E5"/>
  </mergeCells>
  <phoneticPr fontId="29" type="noConversion"/>
  <conditionalFormatting sqref="B1:B1048576">
    <cfRule type="duplicateValues" dxfId="3" priority="1"/>
  </conditionalFormatting>
  <conditionalFormatting sqref="B2 B4:B5">
    <cfRule type="duplicateValues" dxfId="2" priority="4"/>
  </conditionalFormatting>
  <conditionalFormatting sqref="B3">
    <cfRule type="duplicateValues" dxfId="1" priority="3"/>
  </conditionalFormatting>
  <conditionalFormatting sqref="B101:B1048576 B1:B99">
    <cfRule type="duplicateValues" dxfId="0" priority="2"/>
  </conditionalFormatting>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1" manualBreakCount="1">
    <brk id="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405D6-28EC-49D8-A873-4068BCA9DE51}">
  <sheetPr>
    <tabColor theme="9" tint="-0.249977111117893"/>
  </sheetPr>
  <dimension ref="A1:E65"/>
  <sheetViews>
    <sheetView topLeftCell="A11" zoomScaleNormal="100" workbookViewId="0">
      <selection activeCell="E57" sqref="E57"/>
    </sheetView>
  </sheetViews>
  <sheetFormatPr defaultColWidth="9.140625" defaultRowHeight="14.1"/>
  <cols>
    <col min="1" max="1" width="9.85546875" style="23" customWidth="1"/>
    <col min="2" max="2" width="60.85546875" style="9" customWidth="1"/>
    <col min="3" max="4" width="11.85546875" style="29" customWidth="1"/>
    <col min="5" max="5" width="40.85546875" style="158" customWidth="1"/>
    <col min="6" max="6" width="66.5703125" style="9" customWidth="1"/>
    <col min="7" max="16384" width="9.140625" style="9"/>
  </cols>
  <sheetData>
    <row r="1" spans="1:5" s="81" customFormat="1" ht="14.45">
      <c r="A1" s="147" t="s">
        <v>21</v>
      </c>
      <c r="B1" s="147" t="s">
        <v>22</v>
      </c>
      <c r="C1" s="497" t="s">
        <v>23</v>
      </c>
      <c r="D1" s="497"/>
      <c r="E1" s="497"/>
    </row>
    <row r="2" spans="1:5" customFormat="1" ht="38.1" customHeight="1">
      <c r="A2" s="79" t="s">
        <v>24</v>
      </c>
      <c r="B2" s="173" t="s">
        <v>25</v>
      </c>
      <c r="C2" s="463" t="s">
        <v>26</v>
      </c>
      <c r="D2" s="463"/>
      <c r="E2" s="463"/>
    </row>
    <row r="3" spans="1:5" customFormat="1" ht="44.1" customHeight="1">
      <c r="A3" s="79" t="s">
        <v>27</v>
      </c>
      <c r="B3" s="179" t="s">
        <v>517</v>
      </c>
      <c r="C3" s="463" t="s">
        <v>29</v>
      </c>
      <c r="D3" s="463"/>
      <c r="E3" s="463"/>
    </row>
    <row r="4" spans="1:5" customFormat="1" ht="70.5" customHeight="1">
      <c r="A4" s="79" t="s">
        <v>30</v>
      </c>
      <c r="B4" s="173" t="s">
        <v>518</v>
      </c>
      <c r="C4" s="463" t="s">
        <v>32</v>
      </c>
      <c r="D4" s="463"/>
      <c r="E4" s="463"/>
    </row>
    <row r="5" spans="1:5" customFormat="1" ht="77.849999999999994" customHeight="1">
      <c r="A5" s="79" t="s">
        <v>33</v>
      </c>
      <c r="B5" s="173" t="s">
        <v>34</v>
      </c>
      <c r="C5" s="463" t="s">
        <v>35</v>
      </c>
      <c r="D5" s="463"/>
      <c r="E5" s="463"/>
    </row>
    <row r="6" spans="1:5" customFormat="1" ht="14.45">
      <c r="A6" s="85" t="s">
        <v>36</v>
      </c>
      <c r="B6" s="267" t="s">
        <v>716</v>
      </c>
      <c r="C6" s="502" t="s">
        <v>38</v>
      </c>
      <c r="D6" s="502"/>
      <c r="E6" s="502"/>
    </row>
    <row r="7" spans="1:5" customFormat="1" ht="15.6">
      <c r="A7" s="499" t="s">
        <v>11</v>
      </c>
      <c r="B7" s="499"/>
      <c r="C7" s="499"/>
      <c r="D7" s="499"/>
      <c r="E7" s="499"/>
    </row>
    <row r="8" spans="1:5" customFormat="1" ht="27.95">
      <c r="A8" s="41" t="s">
        <v>44</v>
      </c>
      <c r="B8" s="41" t="s">
        <v>521</v>
      </c>
      <c r="C8" s="41" t="s">
        <v>46</v>
      </c>
      <c r="D8" s="41" t="s">
        <v>47</v>
      </c>
      <c r="E8" s="41" t="s">
        <v>48</v>
      </c>
    </row>
    <row r="9" spans="1:5">
      <c r="A9" s="65"/>
      <c r="B9" s="174" t="s">
        <v>522</v>
      </c>
      <c r="C9" s="174"/>
      <c r="D9" s="174"/>
      <c r="E9" s="175"/>
    </row>
    <row r="10" spans="1:5" ht="37.5">
      <c r="A10" s="15" t="s">
        <v>1620</v>
      </c>
      <c r="B10" s="18" t="s">
        <v>1621</v>
      </c>
      <c r="C10" s="299" t="s">
        <v>52</v>
      </c>
      <c r="D10" s="299" t="s">
        <v>24</v>
      </c>
      <c r="E10" s="53"/>
    </row>
    <row r="11" spans="1:5" ht="37.5">
      <c r="A11" s="15" t="str">
        <f t="shared" ref="A11:A17" ca="1" si="0">IF(ISNUMBER(VALUE(RIGHT(INDIRECT(ADDRESS(ROW()-1,COLUMN())),1))),("RM."&amp;RIGHT(INDIRECT(ADDRESS(ROW()-1,COLUMN())),LEN(INDIRECT(ADDRESS(ROW()-1,COLUMN())))-FIND(".",INDIRECT(ADDRESS(ROW()-1,COLUMN()))))+1),("RM."&amp;RIGHT(INDIRECT(ADDRESS(ROW()-2,COLUMN())),LEN(INDIRECT(ADDRESS(ROW()-2,COLUMN())))-FIND(".",INDIRECT(ADDRESS(ROW()-2,COLUMN()))))+1))</f>
        <v>RM.2</v>
      </c>
      <c r="B11" s="18" t="s">
        <v>1622</v>
      </c>
      <c r="C11" s="89" t="s">
        <v>129</v>
      </c>
      <c r="D11" s="89" t="s">
        <v>24</v>
      </c>
      <c r="E11" s="53" t="s">
        <v>1623</v>
      </c>
    </row>
    <row r="12" spans="1:5" ht="50.1">
      <c r="A12" s="15" t="str">
        <f t="shared" ca="1" si="0"/>
        <v>RM.3</v>
      </c>
      <c r="B12" s="18" t="s">
        <v>1624</v>
      </c>
      <c r="C12" s="89" t="s">
        <v>129</v>
      </c>
      <c r="D12" s="89" t="s">
        <v>24</v>
      </c>
      <c r="E12" s="53"/>
    </row>
    <row r="13" spans="1:5" ht="24.95">
      <c r="A13" s="15" t="str">
        <f t="shared" ca="1" si="0"/>
        <v>RM.4</v>
      </c>
      <c r="B13" s="76" t="s">
        <v>1625</v>
      </c>
      <c r="C13" s="89" t="s">
        <v>129</v>
      </c>
      <c r="D13" s="89" t="s">
        <v>24</v>
      </c>
      <c r="E13" s="72"/>
    </row>
    <row r="14" spans="1:5">
      <c r="A14" s="15" t="str">
        <f t="shared" ca="1" si="0"/>
        <v>RM.5</v>
      </c>
      <c r="B14" s="18" t="s">
        <v>1626</v>
      </c>
      <c r="C14" s="89" t="s">
        <v>52</v>
      </c>
      <c r="D14" s="89" t="s">
        <v>24</v>
      </c>
      <c r="E14" s="53"/>
    </row>
    <row r="15" spans="1:5" ht="37.5">
      <c r="A15" s="15" t="str">
        <f t="shared" ca="1" si="0"/>
        <v>RM.6</v>
      </c>
      <c r="B15" s="18" t="s">
        <v>1627</v>
      </c>
      <c r="C15" s="89" t="s">
        <v>129</v>
      </c>
      <c r="D15" s="89" t="s">
        <v>24</v>
      </c>
      <c r="E15" s="53"/>
    </row>
    <row r="16" spans="1:5" ht="37.5">
      <c r="A16" s="15" t="str">
        <f t="shared" ca="1" si="0"/>
        <v>RM.7</v>
      </c>
      <c r="B16" s="18" t="s">
        <v>1628</v>
      </c>
      <c r="C16" s="89" t="s">
        <v>129</v>
      </c>
      <c r="D16" s="89" t="s">
        <v>24</v>
      </c>
      <c r="E16" s="53"/>
    </row>
    <row r="17" spans="1:5" ht="37.5">
      <c r="A17" s="15" t="str">
        <f t="shared" ca="1" si="0"/>
        <v>RM.8</v>
      </c>
      <c r="B17" s="18" t="s">
        <v>1629</v>
      </c>
      <c r="C17" s="89" t="s">
        <v>129</v>
      </c>
      <c r="D17" s="89" t="s">
        <v>24</v>
      </c>
      <c r="E17" s="53"/>
    </row>
    <row r="18" spans="1:5">
      <c r="A18" s="522" t="s">
        <v>1630</v>
      </c>
      <c r="B18" s="524"/>
      <c r="C18" s="83"/>
      <c r="D18" s="83"/>
      <c r="E18" s="72"/>
    </row>
    <row r="19" spans="1:5" ht="75.599999999999994">
      <c r="A19" s="15" t="str">
        <f t="shared" ref="A19:A54" ca="1" si="1">IF(ISNUMBER(VALUE(RIGHT(INDIRECT(ADDRESS(ROW()-1,COLUMN())),1))),("RM."&amp;RIGHT(INDIRECT(ADDRESS(ROW()-1,COLUMN())),LEN(INDIRECT(ADDRESS(ROW()-1,COLUMN())))-FIND(".",INDIRECT(ADDRESS(ROW()-1,COLUMN()))))+1),("RM."&amp;RIGHT(INDIRECT(ADDRESS(ROW()-2,COLUMN())),LEN(INDIRECT(ADDRESS(ROW()-2,COLUMN())))-FIND(".",INDIRECT(ADDRESS(ROW()-2,COLUMN()))))+1))</f>
        <v>RM.9</v>
      </c>
      <c r="B19" s="180" t="s">
        <v>1519</v>
      </c>
      <c r="C19" s="89" t="s">
        <v>129</v>
      </c>
      <c r="D19" s="89" t="s">
        <v>24</v>
      </c>
      <c r="E19" s="72" t="s">
        <v>1631</v>
      </c>
    </row>
    <row r="20" spans="1:5">
      <c r="A20" s="15" t="str">
        <f t="shared" ca="1" si="1"/>
        <v>RM.10</v>
      </c>
      <c r="B20" s="180" t="s">
        <v>1521</v>
      </c>
      <c r="C20" s="89" t="s">
        <v>129</v>
      </c>
      <c r="D20" s="89" t="s">
        <v>24</v>
      </c>
      <c r="E20" s="72"/>
    </row>
    <row r="21" spans="1:5">
      <c r="A21" s="15" t="str">
        <f t="shared" ca="1" si="1"/>
        <v>RM.11</v>
      </c>
      <c r="B21" s="180" t="s">
        <v>1522</v>
      </c>
      <c r="C21" s="89" t="s">
        <v>129</v>
      </c>
      <c r="D21" s="89" t="s">
        <v>24</v>
      </c>
      <c r="E21" s="72"/>
    </row>
    <row r="22" spans="1:5">
      <c r="A22" s="15" t="str">
        <f t="shared" ca="1" si="1"/>
        <v>RM.12</v>
      </c>
      <c r="B22" s="178" t="s">
        <v>1523</v>
      </c>
      <c r="C22" s="89" t="s">
        <v>129</v>
      </c>
      <c r="D22" s="89" t="s">
        <v>24</v>
      </c>
      <c r="E22" s="72"/>
    </row>
    <row r="23" spans="1:5">
      <c r="A23" s="15" t="str">
        <f t="shared" ca="1" si="1"/>
        <v>RM.13</v>
      </c>
      <c r="B23" s="178" t="s">
        <v>1524</v>
      </c>
      <c r="C23" s="89" t="s">
        <v>129</v>
      </c>
      <c r="D23" s="89" t="s">
        <v>24</v>
      </c>
      <c r="E23" s="72"/>
    </row>
    <row r="24" spans="1:5">
      <c r="A24" s="15" t="str">
        <f t="shared" ca="1" si="1"/>
        <v>RM.14</v>
      </c>
      <c r="B24" s="178" t="s">
        <v>1632</v>
      </c>
      <c r="C24" s="89" t="s">
        <v>129</v>
      </c>
      <c r="D24" s="89" t="s">
        <v>24</v>
      </c>
      <c r="E24" s="72"/>
    </row>
    <row r="25" spans="1:5">
      <c r="A25" s="15" t="str">
        <f t="shared" ca="1" si="1"/>
        <v>RM.15</v>
      </c>
      <c r="B25" s="178" t="s">
        <v>1526</v>
      </c>
      <c r="C25" s="89" t="s">
        <v>129</v>
      </c>
      <c r="D25" s="89" t="s">
        <v>24</v>
      </c>
      <c r="E25" s="72"/>
    </row>
    <row r="26" spans="1:5">
      <c r="A26" s="15" t="str">
        <f t="shared" ca="1" si="1"/>
        <v>RM.16</v>
      </c>
      <c r="B26" s="178" t="s">
        <v>1527</v>
      </c>
      <c r="C26" s="89" t="s">
        <v>129</v>
      </c>
      <c r="D26" s="89" t="s">
        <v>24</v>
      </c>
      <c r="E26" s="72"/>
    </row>
    <row r="27" spans="1:5">
      <c r="A27" s="15" t="str">
        <f t="shared" ca="1" si="1"/>
        <v>RM.17</v>
      </c>
      <c r="B27" s="178" t="s">
        <v>1528</v>
      </c>
      <c r="C27" s="89" t="s">
        <v>129</v>
      </c>
      <c r="D27" s="89" t="s">
        <v>24</v>
      </c>
      <c r="E27" s="72"/>
    </row>
    <row r="28" spans="1:5">
      <c r="A28" s="15" t="str">
        <f t="shared" ca="1" si="1"/>
        <v>RM.18</v>
      </c>
      <c r="B28" s="178" t="s">
        <v>1529</v>
      </c>
      <c r="C28" s="89" t="s">
        <v>129</v>
      </c>
      <c r="D28" s="89" t="s">
        <v>24</v>
      </c>
      <c r="E28" s="72"/>
    </row>
    <row r="29" spans="1:5">
      <c r="A29" s="15" t="str">
        <f t="shared" ca="1" si="1"/>
        <v>RM.19</v>
      </c>
      <c r="B29" s="178" t="s">
        <v>1530</v>
      </c>
      <c r="C29" s="89" t="s">
        <v>129</v>
      </c>
      <c r="D29" s="89" t="s">
        <v>24</v>
      </c>
      <c r="E29" s="72"/>
    </row>
    <row r="30" spans="1:5">
      <c r="A30" s="15" t="str">
        <f t="shared" ca="1" si="1"/>
        <v>RM.20</v>
      </c>
      <c r="B30" s="178" t="s">
        <v>1534</v>
      </c>
      <c r="C30" s="89" t="s">
        <v>129</v>
      </c>
      <c r="D30" s="89" t="s">
        <v>24</v>
      </c>
      <c r="E30" s="72"/>
    </row>
    <row r="31" spans="1:5">
      <c r="A31" s="15" t="str">
        <f t="shared" ca="1" si="1"/>
        <v>RM.21</v>
      </c>
      <c r="B31" s="178" t="s">
        <v>1535</v>
      </c>
      <c r="C31" s="89" t="s">
        <v>129</v>
      </c>
      <c r="D31" s="89" t="s">
        <v>24</v>
      </c>
      <c r="E31" s="72"/>
    </row>
    <row r="32" spans="1:5">
      <c r="A32" s="15" t="str">
        <f t="shared" ca="1" si="1"/>
        <v>RM.22</v>
      </c>
      <c r="B32" s="178" t="s">
        <v>1536</v>
      </c>
      <c r="C32" s="89" t="s">
        <v>129</v>
      </c>
      <c r="D32" s="89" t="s">
        <v>24</v>
      </c>
      <c r="E32" s="72"/>
    </row>
    <row r="33" spans="1:5">
      <c r="A33" s="15" t="str">
        <f t="shared" ca="1" si="1"/>
        <v>RM.23</v>
      </c>
      <c r="B33" s="178" t="s">
        <v>1537</v>
      </c>
      <c r="C33" s="89" t="s">
        <v>129</v>
      </c>
      <c r="D33" s="89" t="s">
        <v>24</v>
      </c>
      <c r="E33" s="72"/>
    </row>
    <row r="34" spans="1:5">
      <c r="A34" s="15" t="str">
        <f t="shared" ca="1" si="1"/>
        <v>RM.24</v>
      </c>
      <c r="B34" s="178" t="s">
        <v>1538</v>
      </c>
      <c r="C34" s="89" t="s">
        <v>129</v>
      </c>
      <c r="D34" s="89" t="s">
        <v>24</v>
      </c>
      <c r="E34" s="72"/>
    </row>
    <row r="35" spans="1:5" ht="24.95">
      <c r="A35" s="15" t="str">
        <f t="shared" ca="1" si="1"/>
        <v>RM.25</v>
      </c>
      <c r="B35" s="178" t="s">
        <v>1539</v>
      </c>
      <c r="C35" s="89" t="s">
        <v>129</v>
      </c>
      <c r="D35" s="89" t="s">
        <v>24</v>
      </c>
      <c r="E35" s="72"/>
    </row>
    <row r="36" spans="1:5">
      <c r="A36" s="15" t="str">
        <f t="shared" ca="1" si="1"/>
        <v>RM.26</v>
      </c>
      <c r="B36" s="178" t="s">
        <v>1633</v>
      </c>
      <c r="C36" s="89" t="s">
        <v>129</v>
      </c>
      <c r="D36" s="89" t="s">
        <v>24</v>
      </c>
      <c r="E36" s="72"/>
    </row>
    <row r="37" spans="1:5">
      <c r="A37" s="15" t="str">
        <f t="shared" ca="1" si="1"/>
        <v>RM.27</v>
      </c>
      <c r="B37" s="178" t="s">
        <v>1542</v>
      </c>
      <c r="C37" s="89" t="s">
        <v>129</v>
      </c>
      <c r="D37" s="89" t="s">
        <v>24</v>
      </c>
      <c r="E37" s="72"/>
    </row>
    <row r="38" spans="1:5">
      <c r="A38" s="15" t="str">
        <f t="shared" ca="1" si="1"/>
        <v>RM.28</v>
      </c>
      <c r="B38" s="178" t="s">
        <v>1634</v>
      </c>
      <c r="C38" s="89" t="s">
        <v>129</v>
      </c>
      <c r="D38" s="89" t="s">
        <v>24</v>
      </c>
      <c r="E38" s="72"/>
    </row>
    <row r="39" spans="1:5">
      <c r="A39" s="15" t="str">
        <f t="shared" ca="1" si="1"/>
        <v>RM.29</v>
      </c>
      <c r="B39" s="178" t="s">
        <v>977</v>
      </c>
      <c r="C39" s="89" t="s">
        <v>129</v>
      </c>
      <c r="D39" s="89" t="s">
        <v>24</v>
      </c>
      <c r="E39" s="53"/>
    </row>
    <row r="40" spans="1:5">
      <c r="A40" s="15" t="str">
        <f t="shared" ca="1" si="1"/>
        <v>RM.30</v>
      </c>
      <c r="B40" s="18" t="s">
        <v>1635</v>
      </c>
      <c r="C40" s="89" t="s">
        <v>129</v>
      </c>
      <c r="D40" s="89" t="s">
        <v>24</v>
      </c>
      <c r="E40" s="72"/>
    </row>
    <row r="41" spans="1:5">
      <c r="A41" s="15" t="str">
        <f t="shared" ca="1" si="1"/>
        <v>RM.31</v>
      </c>
      <c r="B41" s="18" t="s">
        <v>1548</v>
      </c>
      <c r="C41" s="89" t="s">
        <v>129</v>
      </c>
      <c r="D41" s="89" t="s">
        <v>24</v>
      </c>
      <c r="E41" s="72"/>
    </row>
    <row r="42" spans="1:5" ht="24.95">
      <c r="A42" s="15" t="str">
        <f t="shared" ca="1" si="1"/>
        <v>RM.32</v>
      </c>
      <c r="B42" s="18" t="s">
        <v>1549</v>
      </c>
      <c r="C42" s="89" t="s">
        <v>129</v>
      </c>
      <c r="D42" s="89" t="s">
        <v>24</v>
      </c>
      <c r="E42" s="72" t="s">
        <v>1103</v>
      </c>
    </row>
    <row r="43" spans="1:5" ht="24.95">
      <c r="A43" s="15" t="str">
        <f t="shared" ca="1" si="1"/>
        <v>RM.33</v>
      </c>
      <c r="B43" s="18" t="s">
        <v>1636</v>
      </c>
      <c r="C43" s="89" t="s">
        <v>129</v>
      </c>
      <c r="D43" s="89" t="s">
        <v>24</v>
      </c>
      <c r="E43" s="72"/>
    </row>
    <row r="44" spans="1:5">
      <c r="A44" s="15" t="str">
        <f t="shared" ca="1" si="1"/>
        <v>RM.34</v>
      </c>
      <c r="B44" s="18" t="s">
        <v>1637</v>
      </c>
      <c r="C44" s="89" t="s">
        <v>129</v>
      </c>
      <c r="D44" s="89" t="s">
        <v>24</v>
      </c>
      <c r="E44" s="72"/>
    </row>
    <row r="45" spans="1:5" ht="24.95">
      <c r="A45" s="15" t="str">
        <f t="shared" ca="1" si="1"/>
        <v>RM.35</v>
      </c>
      <c r="B45" s="76" t="s">
        <v>1638</v>
      </c>
      <c r="C45" s="89" t="s">
        <v>129</v>
      </c>
      <c r="D45" s="89" t="s">
        <v>24</v>
      </c>
      <c r="E45" s="72"/>
    </row>
    <row r="46" spans="1:5" ht="24.95">
      <c r="A46" s="15" t="str">
        <f t="shared" ca="1" si="1"/>
        <v>RM.36</v>
      </c>
      <c r="B46" s="109" t="s">
        <v>1639</v>
      </c>
      <c r="C46" s="89" t="s">
        <v>129</v>
      </c>
      <c r="D46" s="89" t="s">
        <v>24</v>
      </c>
      <c r="E46" s="72" t="s">
        <v>1103</v>
      </c>
    </row>
    <row r="47" spans="1:5" ht="37.5">
      <c r="A47" s="15" t="str">
        <f t="shared" ca="1" si="1"/>
        <v>RM.37</v>
      </c>
      <c r="B47" s="109" t="s">
        <v>1640</v>
      </c>
      <c r="C47" s="89" t="s">
        <v>129</v>
      </c>
      <c r="D47" s="89" t="s">
        <v>24</v>
      </c>
      <c r="E47" s="160" t="s">
        <v>1641</v>
      </c>
    </row>
    <row r="48" spans="1:5" ht="50.1">
      <c r="A48" s="15" t="str">
        <f t="shared" ca="1" si="1"/>
        <v>RM.38</v>
      </c>
      <c r="B48" s="18" t="s">
        <v>1642</v>
      </c>
      <c r="C48" s="89" t="s">
        <v>129</v>
      </c>
      <c r="D48" s="89" t="s">
        <v>24</v>
      </c>
      <c r="E48" s="53" t="s">
        <v>1643</v>
      </c>
    </row>
    <row r="49" spans="1:5" ht="37.5">
      <c r="A49" s="15" t="str">
        <f t="shared" ca="1" si="1"/>
        <v>RM.39</v>
      </c>
      <c r="B49" s="18" t="s">
        <v>1644</v>
      </c>
      <c r="C49" s="89" t="s">
        <v>129</v>
      </c>
      <c r="D49" s="89" t="s">
        <v>24</v>
      </c>
      <c r="E49" s="53" t="s">
        <v>1645</v>
      </c>
    </row>
    <row r="50" spans="1:5" ht="50.1">
      <c r="A50" s="15" t="str">
        <f t="shared" ca="1" si="1"/>
        <v>RM.40</v>
      </c>
      <c r="B50" s="18" t="s">
        <v>1646</v>
      </c>
      <c r="C50" s="89" t="s">
        <v>129</v>
      </c>
      <c r="D50" s="89" t="s">
        <v>24</v>
      </c>
      <c r="E50" s="53" t="s">
        <v>1647</v>
      </c>
    </row>
    <row r="51" spans="1:5" ht="24.95">
      <c r="A51" s="15" t="str">
        <f t="shared" ca="1" si="1"/>
        <v>RM.41</v>
      </c>
      <c r="B51" s="18" t="s">
        <v>1648</v>
      </c>
      <c r="C51" s="89" t="s">
        <v>129</v>
      </c>
      <c r="D51" s="89" t="s">
        <v>24</v>
      </c>
      <c r="E51" s="53"/>
    </row>
    <row r="52" spans="1:5" ht="37.5">
      <c r="A52" s="15" t="str">
        <f t="shared" ca="1" si="1"/>
        <v>RM.42</v>
      </c>
      <c r="B52" s="18" t="s">
        <v>1649</v>
      </c>
      <c r="C52" s="89" t="s">
        <v>129</v>
      </c>
      <c r="D52" s="89" t="s">
        <v>24</v>
      </c>
      <c r="E52" s="53" t="s">
        <v>1650</v>
      </c>
    </row>
    <row r="53" spans="1:5" ht="37.5">
      <c r="A53" s="15" t="str">
        <f t="shared" ca="1" si="1"/>
        <v>RM.43</v>
      </c>
      <c r="B53" s="18" t="s">
        <v>1651</v>
      </c>
      <c r="C53" s="89" t="s">
        <v>129</v>
      </c>
      <c r="D53" s="89" t="s">
        <v>24</v>
      </c>
      <c r="E53" s="53"/>
    </row>
    <row r="54" spans="1:5" ht="37.5">
      <c r="A54" s="15" t="str">
        <f t="shared" ca="1" si="1"/>
        <v>RM.44</v>
      </c>
      <c r="B54" s="18" t="s">
        <v>1652</v>
      </c>
      <c r="C54" s="89" t="s">
        <v>129</v>
      </c>
      <c r="D54" s="89" t="s">
        <v>24</v>
      </c>
      <c r="E54" s="53"/>
    </row>
    <row r="55" spans="1:5">
      <c r="A55" s="153"/>
      <c r="B55" s="174" t="s">
        <v>693</v>
      </c>
      <c r="C55" s="174"/>
      <c r="D55" s="174"/>
      <c r="E55" s="175"/>
    </row>
    <row r="56" spans="1:5" ht="69.75" customHeight="1">
      <c r="A56" s="15" t="str">
        <f t="shared" ref="A56:A58" ca="1" si="2">IF(ISNUMBER(VALUE(RIGHT(INDIRECT(ADDRESS(ROW()-1,COLUMN())),1))),("RM."&amp;RIGHT(INDIRECT(ADDRESS(ROW()-1,COLUMN())),LEN(INDIRECT(ADDRESS(ROW()-1,COLUMN())))-FIND(".",INDIRECT(ADDRESS(ROW()-1,COLUMN()))))+1),("RM."&amp;RIGHT(INDIRECT(ADDRESS(ROW()-2,COLUMN())),LEN(INDIRECT(ADDRESS(ROW()-2,COLUMN())))-FIND(".",INDIRECT(ADDRESS(ROW()-2,COLUMN()))))+1))</f>
        <v>RM.45</v>
      </c>
      <c r="B56" s="18" t="s">
        <v>1653</v>
      </c>
      <c r="C56" s="89" t="s">
        <v>129</v>
      </c>
      <c r="D56" s="89" t="s">
        <v>30</v>
      </c>
      <c r="E56" s="160" t="s">
        <v>1654</v>
      </c>
    </row>
    <row r="57" spans="1:5" ht="37.5">
      <c r="A57" s="15" t="str">
        <f t="shared" ca="1" si="2"/>
        <v>RM.46</v>
      </c>
      <c r="B57" s="30" t="s">
        <v>920</v>
      </c>
      <c r="C57" s="89" t="s">
        <v>129</v>
      </c>
      <c r="D57" s="89" t="s">
        <v>24</v>
      </c>
      <c r="E57" s="160"/>
    </row>
    <row r="58" spans="1:5">
      <c r="A58" s="15" t="str">
        <f t="shared" ca="1" si="2"/>
        <v>RM.47</v>
      </c>
      <c r="B58" s="30" t="s">
        <v>1655</v>
      </c>
      <c r="C58" s="89" t="s">
        <v>129</v>
      </c>
      <c r="D58" s="89" t="s">
        <v>24</v>
      </c>
      <c r="E58" s="160"/>
    </row>
    <row r="59" spans="1:5" ht="28.35" customHeight="1">
      <c r="A59" s="496" t="s">
        <v>930</v>
      </c>
      <c r="B59" s="496"/>
      <c r="C59" s="89"/>
      <c r="D59" s="89"/>
      <c r="E59" s="140"/>
    </row>
    <row r="60" spans="1:5">
      <c r="A60" s="15" t="str">
        <f t="shared" ref="A60:A65" ca="1" si="3">IF(ISNUMBER(VALUE(RIGHT(INDIRECT(ADDRESS(ROW()-1,COLUMN())),1))),("RM."&amp;RIGHT(INDIRECT(ADDRESS(ROW()-1,COLUMN())),LEN(INDIRECT(ADDRESS(ROW()-1,COLUMN())))-FIND(".",INDIRECT(ADDRESS(ROW()-1,COLUMN()))))+1),("RM."&amp;RIGHT(INDIRECT(ADDRESS(ROW()-2,COLUMN())),LEN(INDIRECT(ADDRESS(ROW()-2,COLUMN())))-FIND(".",INDIRECT(ADDRESS(ROW()-2,COLUMN()))))+1))</f>
        <v>RM.48</v>
      </c>
      <c r="B60" s="189" t="s">
        <v>931</v>
      </c>
      <c r="C60" s="89" t="s">
        <v>129</v>
      </c>
      <c r="D60" s="89" t="s">
        <v>24</v>
      </c>
      <c r="E60" s="160"/>
    </row>
    <row r="61" spans="1:5">
      <c r="A61" s="15" t="str">
        <f t="shared" ca="1" si="3"/>
        <v>RM.49</v>
      </c>
      <c r="B61" s="192" t="s">
        <v>932</v>
      </c>
      <c r="C61" s="89" t="s">
        <v>129</v>
      </c>
      <c r="D61" s="89" t="s">
        <v>24</v>
      </c>
      <c r="E61" s="160"/>
    </row>
    <row r="62" spans="1:5">
      <c r="A62" s="15" t="str">
        <f t="shared" ca="1" si="3"/>
        <v>RM.50</v>
      </c>
      <c r="B62" s="192" t="s">
        <v>229</v>
      </c>
      <c r="C62" s="89" t="s">
        <v>129</v>
      </c>
      <c r="D62" s="89" t="s">
        <v>24</v>
      </c>
      <c r="E62" s="160"/>
    </row>
    <row r="63" spans="1:5">
      <c r="A63" s="15" t="str">
        <f t="shared" ca="1" si="3"/>
        <v>RM.51</v>
      </c>
      <c r="B63" s="192" t="s">
        <v>934</v>
      </c>
      <c r="C63" s="89" t="s">
        <v>129</v>
      </c>
      <c r="D63" s="89" t="s">
        <v>24</v>
      </c>
      <c r="E63" s="160"/>
    </row>
    <row r="64" spans="1:5">
      <c r="A64" s="15" t="str">
        <f t="shared" ca="1" si="3"/>
        <v>RM.52</v>
      </c>
      <c r="B64" s="192" t="s">
        <v>935</v>
      </c>
      <c r="C64" s="89" t="s">
        <v>129</v>
      </c>
      <c r="D64" s="89" t="s">
        <v>24</v>
      </c>
      <c r="E64" s="160"/>
    </row>
    <row r="65" spans="1:5">
      <c r="A65" s="15" t="str">
        <f t="shared" ca="1" si="3"/>
        <v>RM.53</v>
      </c>
      <c r="B65" s="192" t="s">
        <v>655</v>
      </c>
      <c r="C65" s="89" t="s">
        <v>129</v>
      </c>
      <c r="D65" s="89" t="s">
        <v>24</v>
      </c>
      <c r="E65" s="160"/>
    </row>
  </sheetData>
  <sheetProtection formatCells="0" formatColumns="0" formatRows="0" selectLockedCells="1" sort="0"/>
  <mergeCells count="9">
    <mergeCell ref="A7:E7"/>
    <mergeCell ref="A18:B18"/>
    <mergeCell ref="A59:B59"/>
    <mergeCell ref="C1:E1"/>
    <mergeCell ref="C2:E2"/>
    <mergeCell ref="C3:E3"/>
    <mergeCell ref="C4:E4"/>
    <mergeCell ref="C5:E5"/>
    <mergeCell ref="C6:E6"/>
  </mergeCells>
  <printOptions horizontalCentered="1"/>
  <pageMargins left="0.5" right="0.5" top="0.9" bottom="0.75" header="0.3" footer="0.3"/>
  <pageSetup scale="85" fitToHeight="99" orientation="landscape" r:id="rId1"/>
  <headerFooter>
    <oddHeader>&amp;C&amp;"Arial,Bold"&amp;14City of Surprise
&amp;"Arial,Regular"&amp;11Functional and Technical Requirements</oddHeader>
    <oddFooter>&amp;L&amp;"Arial,Regular"&amp;10Attachment B&amp;C&amp;"Arial,Regular"&amp;10Page &amp;P of &amp;N&amp;R&amp;"Arial,Regular"&amp;10Last Updated: December 9, 2024</oddFooter>
  </headerFooter>
  <rowBreaks count="1" manualBreakCount="1">
    <brk id="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28f34c6-640b-428a-a17c-61396201895d">
      <UserInfo>
        <DisplayName>Carole Ann Guay</DisplayName>
        <AccountId>48</AccountId>
        <AccountType/>
      </UserInfo>
      <UserInfo>
        <DisplayName>Kd Dobyne</DisplayName>
        <AccountId>991</AccountId>
        <AccountType/>
      </UserInfo>
    </SharedWithUsers>
    <LOB xmlns="944e96a4-ffab-49bb-b07e-50ddcc78ba0a">Finance and Administration</LOB>
    <PracticeGroup_x002f_Department xmlns="944e96a4-ffab-49bb-b07e-50ddcc78ba0a">LGPG</PracticeGroup_x002f_Department>
    <DocumentType xmlns="944e96a4-ffab-49bb-b07e-50ddcc78ba0a">System Selection</DocumentType>
    <Year xmlns="944e96a4-ffab-49bb-b07e-50ddcc78ba0a">2024</Year>
    <ClientNumber xmlns="944e96a4-ffab-49bb-b07e-50ddcc78ba0a">110679</ClientNumber>
    <EngagementNumber xmlns="944e96a4-ffab-49bb-b07e-50ddcc78ba0a">46</EngagementNumbe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5046A7E90295145B7E2BAD573459A98" ma:contentTypeVersion="13" ma:contentTypeDescription="Create a new document." ma:contentTypeScope="" ma:versionID="61d2adc38fe21ffb957595a2cef0b00e">
  <xsd:schema xmlns:xsd="http://www.w3.org/2001/XMLSchema" xmlns:xs="http://www.w3.org/2001/XMLSchema" xmlns:p="http://schemas.microsoft.com/office/2006/metadata/properties" xmlns:ns2="528f34c6-640b-428a-a17c-61396201895d" xmlns:ns3="944e96a4-ffab-49bb-b07e-50ddcc78ba0a" xmlns:ns4="9e0c2880-e0d2-4428-b439-5a220b7c1f27" targetNamespace="http://schemas.microsoft.com/office/2006/metadata/properties" ma:root="true" ma:fieldsID="bd7329ef998865403917944b2c601f3c" ns2:_="" ns3:_="" ns4:_="">
    <xsd:import namespace="528f34c6-640b-428a-a17c-61396201895d"/>
    <xsd:import namespace="944e96a4-ffab-49bb-b07e-50ddcc78ba0a"/>
    <xsd:import namespace="9e0c2880-e0d2-4428-b439-5a220b7c1f27"/>
    <xsd:element name="properties">
      <xsd:complexType>
        <xsd:sequence>
          <xsd:element name="documentManagement">
            <xsd:complexType>
              <xsd:all>
                <xsd:element ref="ns2:SharedWithUsers" minOccurs="0"/>
                <xsd:element ref="ns2:SharedWithDetails" minOccurs="0"/>
                <xsd:element ref="ns3:DocumentType" minOccurs="0"/>
                <xsd:element ref="ns3:ClientNumber" minOccurs="0"/>
                <xsd:element ref="ns3:EngagementNumber" minOccurs="0"/>
                <xsd:element ref="ns3:PracticeGroup_x002f_Department" minOccurs="0"/>
                <xsd:element ref="ns3:LOB" minOccurs="0"/>
                <xsd:element ref="ns3:Year" minOccurs="0"/>
                <xsd:element ref="ns4:MediaServiceMetadata" minOccurs="0"/>
                <xsd:element ref="ns4:MediaServiceFastMetadata" minOccurs="0"/>
                <xsd:element ref="ns4:MediaServiceSearchProperties"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8f34c6-640b-428a-a17c-61396201895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4e96a4-ffab-49bb-b07e-50ddcc78ba0a" elementFormDefault="qualified">
    <xsd:import namespace="http://schemas.microsoft.com/office/2006/documentManagement/types"/>
    <xsd:import namespace="http://schemas.microsoft.com/office/infopath/2007/PartnerControls"/>
    <xsd:element name="DocumentType" ma:index="10" nillable="true" ma:displayName="Document Type" ma:default="" ma:description="" ma:internalName="DocumentType">
      <xsd:simpleType>
        <xsd:restriction base="dms:Text"/>
      </xsd:simpleType>
    </xsd:element>
    <xsd:element name="ClientNumber" ma:index="11" nillable="true" ma:displayName="Client Number" ma:default="" ma:description="" ma:internalName="ClientNumber">
      <xsd:simpleType>
        <xsd:restriction base="dms:Text"/>
      </xsd:simpleType>
    </xsd:element>
    <xsd:element name="EngagementNumber" ma:index="12" nillable="true" ma:displayName="Engagement Number" ma:default="" ma:description="" ma:internalName="EngagementNumber">
      <xsd:simpleType>
        <xsd:restriction base="dms:Text"/>
      </xsd:simpleType>
    </xsd:element>
    <xsd:element name="PracticeGroup_x002f_Department" ma:index="13" nillable="true" ma:displayName="Practice Group/Department" ma:default="" ma:description="" ma:internalName="PracticeGroup_x002f_Department">
      <xsd:simpleType>
        <xsd:restriction base="dms:Text"/>
      </xsd:simpleType>
    </xsd:element>
    <xsd:element name="LOB" ma:index="14" nillable="true" ma:displayName="LOB" ma:default="" ma:description="" ma:internalName="LOB">
      <xsd:simpleType>
        <xsd:restriction base="dms:Text"/>
      </xsd:simpleType>
    </xsd:element>
    <xsd:element name="Year" ma:index="15" nillable="true" ma:displayName="Year" ma:default="" ma:description="" ma:internalName="Year">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e0c2880-e0d2-4428-b439-5a220b7c1f27" elementFormDefault="qualified">
    <xsd:import namespace="http://schemas.microsoft.com/office/2006/documentManagement/types"/>
    <xsd:import namespace="http://schemas.microsoft.com/office/infopath/2007/PartnerControls"/>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7C1F6D-FC2C-4A44-B41E-C7C1138BFA49}"/>
</file>

<file path=customXml/itemProps2.xml><?xml version="1.0" encoding="utf-8"?>
<ds:datastoreItem xmlns:ds="http://schemas.openxmlformats.org/officeDocument/2006/customXml" ds:itemID="{75F572E2-68CB-451C-A5D1-55F34B802AAB}"/>
</file>

<file path=customXml/itemProps3.xml><?xml version="1.0" encoding="utf-8"?>
<ds:datastoreItem xmlns:ds="http://schemas.openxmlformats.org/officeDocument/2006/customXml" ds:itemID="{FCAB2A21-2F3D-4982-92C0-CF93FB59472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Guest User</cp:lastModifiedBy>
  <cp:revision>1</cp:revision>
  <dcterms:created xsi:type="dcterms:W3CDTF">2022-02-25T22:07:36Z</dcterms:created>
  <dcterms:modified xsi:type="dcterms:W3CDTF">2025-05-12T16:45:28Z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20220301092702132</vt:lpwstr>
  </property>
  <property fmtid="{D5CDD505-2E9C-101B-9397-08002B2CF9AE}" pid="3" name="ContentTypeId">
    <vt:lpwstr>0x01010025046A7E90295145B7E2BAD573459A98</vt:lpwstr>
  </property>
</Properties>
</file>