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0490" windowHeight="7680" activeTab="1"/>
  </bookViews>
  <sheets>
    <sheet name="CommonData" sheetId="1" r:id="rId1"/>
    <sheet name="LoginValidation" sheetId="3" r:id="rId2"/>
    <sheet name="Test_DoNotRu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3" l="1"/>
  <c r="Q48" i="3"/>
  <c r="S50" i="3"/>
  <c r="S45" i="3"/>
  <c r="S40" i="3"/>
  <c r="N25" i="2" l="1"/>
  <c r="N53" i="3"/>
  <c r="N52" i="3"/>
  <c r="N51" i="3"/>
  <c r="N50" i="3"/>
  <c r="N48" i="3"/>
  <c r="N47" i="3"/>
  <c r="N46" i="3"/>
  <c r="N45" i="3"/>
  <c r="N43" i="3"/>
  <c r="N42" i="3"/>
  <c r="N41" i="3"/>
  <c r="N40" i="3"/>
  <c r="N24" i="2"/>
  <c r="P53" i="3"/>
  <c r="Q52" i="3"/>
  <c r="P52" i="3"/>
  <c r="Q51" i="3"/>
  <c r="P51" i="3"/>
  <c r="P50" i="3"/>
  <c r="P48" i="3"/>
  <c r="Q47" i="3"/>
  <c r="P47" i="3"/>
  <c r="Q46" i="3"/>
  <c r="P46" i="3"/>
  <c r="P45" i="3"/>
  <c r="Q43" i="3"/>
  <c r="P43" i="3"/>
  <c r="Q42" i="3"/>
  <c r="P42" i="3"/>
  <c r="Q41" i="3"/>
  <c r="P41" i="3"/>
  <c r="Q40" i="3"/>
  <c r="P40" i="3"/>
  <c r="N33" i="3"/>
  <c r="N32" i="3"/>
  <c r="N31" i="3"/>
  <c r="N30" i="3"/>
  <c r="N28" i="3"/>
  <c r="N27" i="3"/>
  <c r="N26" i="3"/>
  <c r="N25" i="3"/>
  <c r="N29" i="2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3" i="3" l="1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8" i="3" l="1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37" i="2" l="1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P30" i="2"/>
  <c r="P31" i="2"/>
  <c r="P32" i="2"/>
  <c r="P29" i="2"/>
  <c r="N32" i="2"/>
  <c r="N31" i="2"/>
  <c r="N30" i="2"/>
  <c r="P25" i="2"/>
  <c r="P26" i="2"/>
  <c r="P27" i="2"/>
  <c r="P24" i="2"/>
  <c r="N27" i="2"/>
  <c r="N26" i="2"/>
  <c r="Q32" i="2"/>
  <c r="Q31" i="2"/>
  <c r="Q30" i="2"/>
  <c r="T29" i="2"/>
  <c r="S29" i="2"/>
  <c r="R29" i="2"/>
  <c r="Q29" i="2"/>
  <c r="Q27" i="2"/>
  <c r="Q26" i="2"/>
  <c r="Q25" i="2"/>
  <c r="S24" i="2"/>
  <c r="R24" i="2"/>
  <c r="Q24" i="2"/>
  <c r="T10" i="2"/>
  <c r="T9" i="2"/>
  <c r="T8" i="2"/>
  <c r="T7" i="2"/>
  <c r="S10" i="2"/>
  <c r="S9" i="2"/>
  <c r="S8" i="2"/>
  <c r="S7" i="2"/>
  <c r="R10" i="2"/>
  <c r="R9" i="2"/>
  <c r="R8" i="2"/>
  <c r="R7" i="2"/>
  <c r="Q10" i="2"/>
  <c r="Q9" i="2"/>
  <c r="Q8" i="2"/>
  <c r="Q7" i="2"/>
  <c r="N10" i="2"/>
  <c r="P8" i="2"/>
  <c r="P9" i="2"/>
  <c r="P10" i="2"/>
  <c r="P7" i="2"/>
  <c r="Q20" i="2" l="1"/>
  <c r="Q21" i="2"/>
  <c r="Q22" i="2"/>
  <c r="Q19" i="2"/>
  <c r="P20" i="2" l="1"/>
  <c r="P19" i="2"/>
  <c r="P21" i="2"/>
  <c r="P22" i="2"/>
  <c r="T19" i="2" l="1"/>
  <c r="S19" i="2"/>
  <c r="R19" i="2"/>
  <c r="Q18" i="2" l="1"/>
  <c r="Q3" i="2"/>
  <c r="Q4" i="2"/>
  <c r="Q5" i="2"/>
  <c r="Q2" i="2"/>
  <c r="P18" i="2" l="1"/>
  <c r="Q14" i="2" l="1"/>
  <c r="Q15" i="2"/>
  <c r="Q16" i="2"/>
  <c r="Q13" i="2"/>
  <c r="T13" i="2"/>
  <c r="S13" i="2"/>
  <c r="R13" i="2"/>
  <c r="P14" i="2"/>
  <c r="P15" i="2"/>
  <c r="P16" i="2"/>
  <c r="P13" i="2"/>
  <c r="P5" i="2"/>
  <c r="P4" i="2"/>
  <c r="P3" i="2"/>
  <c r="P2" i="2"/>
  <c r="T4" i="2"/>
  <c r="T2" i="2"/>
  <c r="N8" i="2" l="1"/>
  <c r="N7" i="2"/>
  <c r="N3" i="2"/>
  <c r="N2" i="2"/>
</calcChain>
</file>

<file path=xl/sharedStrings.xml><?xml version="1.0" encoding="utf-8"?>
<sst xmlns="http://schemas.openxmlformats.org/spreadsheetml/2006/main" count="578" uniqueCount="84">
  <si>
    <t>TC_ID</t>
  </si>
  <si>
    <t>Browser_Name</t>
  </si>
  <si>
    <t>App_URL</t>
  </si>
  <si>
    <t>Identifier</t>
  </si>
  <si>
    <t>#CD1</t>
  </si>
  <si>
    <t>#CD2</t>
  </si>
  <si>
    <t>CD1</t>
  </si>
  <si>
    <t>CD2</t>
  </si>
  <si>
    <t>CD3</t>
  </si>
  <si>
    <t>CD4</t>
  </si>
  <si>
    <t>Iteration</t>
  </si>
  <si>
    <t>SubIteration</t>
  </si>
  <si>
    <t>a</t>
  </si>
  <si>
    <t>b</t>
  </si>
  <si>
    <t>c</t>
  </si>
  <si>
    <t>Chrome</t>
  </si>
  <si>
    <t>Mozila</t>
  </si>
  <si>
    <t>IE</t>
  </si>
  <si>
    <t>Sweety_TC01_LoginTest</t>
  </si>
  <si>
    <t>EmailID</t>
  </si>
  <si>
    <t>Password</t>
  </si>
  <si>
    <t>bps.brijendra@gmail.com</t>
  </si>
  <si>
    <t>codetheoryio</t>
  </si>
  <si>
    <t>https://damp-sands-8561.herokuapp.com/users/sign_in</t>
  </si>
  <si>
    <t>DateAndTime</t>
  </si>
  <si>
    <t>BooldGlucoseData</t>
  </si>
  <si>
    <t>error_BooldGlucoseData</t>
  </si>
  <si>
    <t>today</t>
  </si>
  <si>
    <t>Delete_DateNTime</t>
  </si>
  <si>
    <t>Delete_BloodLevel</t>
  </si>
  <si>
    <t>ReportName</t>
  </si>
  <si>
    <t>d</t>
  </si>
  <si>
    <t>e</t>
  </si>
  <si>
    <t>false</t>
  </si>
  <si>
    <t>Sweety_TC02_LoginTest</t>
  </si>
  <si>
    <t>10/6/16</t>
  </si>
  <si>
    <t>10/6/16 @ 11:55 AM</t>
  </si>
  <si>
    <t>10/6/16 @ 10:56 AM</t>
  </si>
  <si>
    <t>Default</t>
  </si>
  <si>
    <t>Sweety_TC03_DeafultDailyReport</t>
  </si>
  <si>
    <t>ValReportDate</t>
  </si>
  <si>
    <t>ValMinVal</t>
  </si>
  <si>
    <t>ValMaxVal</t>
  </si>
  <si>
    <t>ValAvgVal</t>
  </si>
  <si>
    <t>10/6/16 @ 11:46 AM</t>
  </si>
  <si>
    <t>10/6/16 @ 11:16 AM</t>
  </si>
  <si>
    <t>10/6/16 @ 9:20 AM</t>
  </si>
  <si>
    <t>2016-Oct</t>
  </si>
  <si>
    <t>2016-10-06</t>
  </si>
  <si>
    <t>ValEntries_Time</t>
  </si>
  <si>
    <t>Sweety_TC04_Validate_DeafultDailyReport</t>
  </si>
  <si>
    <t>Val_Level</t>
  </si>
  <si>
    <t>Sweety_TC05_Test</t>
  </si>
  <si>
    <t>Sweety_TC06_Test</t>
  </si>
  <si>
    <t>Sweety_TC07_Test</t>
  </si>
  <si>
    <t>Sweety_TC08_Test</t>
  </si>
  <si>
    <t>Sweety_TC09_LoginTest</t>
  </si>
  <si>
    <t>10/6/16 @ 09:20 AM</t>
  </si>
  <si>
    <t>10/6/16 @ 11:56 AM</t>
  </si>
  <si>
    <t>Sweety_IE_login</t>
  </si>
  <si>
    <t>test</t>
  </si>
  <si>
    <t>LV_TC01_LoginVerification</t>
  </si>
  <si>
    <t>ValidCredentials</t>
  </si>
  <si>
    <t>no</t>
  </si>
  <si>
    <t>yes</t>
  </si>
  <si>
    <t>10/9/16 @ 11:55 AM</t>
  </si>
  <si>
    <t>10/9/16 @ 11:15 AM</t>
  </si>
  <si>
    <t>10/9/16 @ 11:50 AM</t>
  </si>
  <si>
    <t>10/9/16 @ 11:20 AM</t>
  </si>
  <si>
    <t>10/9/16 @ 11:40 AM</t>
  </si>
  <si>
    <t>10/9/16</t>
  </si>
  <si>
    <t>2016-10-09</t>
  </si>
  <si>
    <t>10/11/16 @ 11:55 AM</t>
  </si>
  <si>
    <t>10/11/16 @ 11:56 AM</t>
  </si>
  <si>
    <t>10/11/16 @ 11:46 AM</t>
  </si>
  <si>
    <t>10/11/16 @ 11:16 AM</t>
  </si>
  <si>
    <t>10/11/16 @ 09:20 AM</t>
  </si>
  <si>
    <t>10/11/16</t>
  </si>
  <si>
    <t>2016-10-11</t>
  </si>
  <si>
    <t>LV_TC03_WorkFlow_TodaysReport</t>
  </si>
  <si>
    <t>LV_TC04_WorkFlow_MonthlyReport</t>
  </si>
  <si>
    <t>LV_TC05_MonthToDateReport</t>
  </si>
  <si>
    <t>Month to Date</t>
  </si>
  <si>
    <t>LV_TC02_WorkFlow_default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</si>
</sst>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1" fillId="4" borderId="1" xfId="0" applyFont="1" applyFill="1" applyBorder="1"/>
    <xf numFmtId="49" fontId="0" fillId="5" borderId="1" xfId="0" applyNumberFormat="1" applyFill="1" applyBorder="1"/>
    <xf numFmtId="0" fontId="0" fillId="0" borderId="0" xfId="0" applyAlignment="1"/>
    <xf numFmtId="0" fontId="0" fillId="7" borderId="1" xfId="0" applyFill="1" applyBorder="1" applyAlignment="1"/>
    <xf numFmtId="0" fontId="0" fillId="7" borderId="0" xfId="0" applyFill="1" applyAlignment="1"/>
    <xf numFmtId="0" fontId="0" fillId="8" borderId="1" xfId="0" applyFill="1" applyBorder="1"/>
    <xf numFmtId="0" fontId="0" fillId="8" borderId="1" xfId="0" applyFill="1" applyBorder="1" applyAlignment="1"/>
    <xf numFmtId="0" fontId="3" fillId="9" borderId="10" xfId="0" applyFont="1" applyFill="1" applyBorder="1"/>
    <xf numFmtId="0" fontId="3" fillId="9" borderId="11" xfId="0" applyFont="1" applyFill="1" applyBorder="1"/>
    <xf numFmtId="0" fontId="3" fillId="9" borderId="11" xfId="0" applyFont="1" applyFill="1" applyBorder="1" applyAlignment="1"/>
    <xf numFmtId="0" fontId="3" fillId="9" borderId="12" xfId="0" applyFont="1" applyFill="1" applyBorder="1" applyAlignment="1"/>
    <xf numFmtId="0" fontId="3" fillId="9" borderId="13" xfId="0" applyFont="1" applyFill="1" applyBorder="1" applyAlignment="1"/>
    <xf numFmtId="0" fontId="3" fillId="9" borderId="14" xfId="0" applyFont="1" applyFill="1" applyBorder="1" applyAlignment="1"/>
    <xf numFmtId="0" fontId="0" fillId="8" borderId="15" xfId="0" applyFill="1" applyBorder="1"/>
    <xf numFmtId="0" fontId="0" fillId="8" borderId="15" xfId="0" applyFill="1" applyBorder="1" applyAlignment="1"/>
    <xf numFmtId="0" fontId="0" fillId="8" borderId="16" xfId="0" applyFill="1" applyBorder="1" applyAlignment="1"/>
    <xf numFmtId="49" fontId="0" fillId="6" borderId="5" xfId="0" applyNumberFormat="1" applyFill="1" applyBorder="1"/>
    <xf numFmtId="0" fontId="0" fillId="5" borderId="17" xfId="0" applyFill="1" applyBorder="1"/>
    <xf numFmtId="0" fontId="0" fillId="5" borderId="5" xfId="0" applyFill="1" applyBorder="1"/>
    <xf numFmtId="0" fontId="0" fillId="8" borderId="6" xfId="0" applyFill="1" applyBorder="1"/>
    <xf numFmtId="0" fontId="0" fillId="5" borderId="7" xfId="0" applyFill="1" applyBorder="1"/>
    <xf numFmtId="0" fontId="0" fillId="8" borderId="18" xfId="0" applyFill="1" applyBorder="1"/>
    <xf numFmtId="0" fontId="0" fillId="8" borderId="18" xfId="0" applyFill="1" applyBorder="1" applyAlignment="1"/>
    <xf numFmtId="0" fontId="0" fillId="5" borderId="9" xfId="0" applyFill="1" applyBorder="1"/>
    <xf numFmtId="0" fontId="2" fillId="5" borderId="1" xfId="1" applyFill="1" applyBorder="1"/>
    <xf numFmtId="0" fontId="0" fillId="5" borderId="1" xfId="0" quotePrefix="1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 applyAlignment="1"/>
    <xf numFmtId="0" fontId="0" fillId="8" borderId="22" xfId="0" applyFill="1" applyBorder="1" applyAlignment="1"/>
    <xf numFmtId="49" fontId="0" fillId="6" borderId="23" xfId="0" applyNumberFormat="1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quotePrefix="1" applyFill="1" applyBorder="1"/>
    <xf numFmtId="0" fontId="0" fillId="5" borderId="26" xfId="0" applyFill="1" applyBorder="1"/>
    <xf numFmtId="49" fontId="0" fillId="6" borderId="1" xfId="0" applyNumberFormat="1" applyFill="1" applyBorder="1"/>
    <xf numFmtId="0" fontId="0" fillId="5" borderId="4" xfId="0" applyFill="1" applyBorder="1"/>
    <xf numFmtId="49" fontId="0" fillId="6" borderId="15" xfId="0" applyNumberFormat="1" applyFill="1" applyBorder="1"/>
    <xf numFmtId="0" fontId="0" fillId="5" borderId="15" xfId="0" applyFill="1" applyBorder="1"/>
    <xf numFmtId="0" fontId="0" fillId="5" borderId="15" xfId="0" quotePrefix="1" applyFill="1" applyBorder="1"/>
    <xf numFmtId="0" fontId="0" fillId="5" borderId="6" xfId="0" applyFill="1" applyBorder="1"/>
    <xf numFmtId="0" fontId="0" fillId="5" borderId="8" xfId="0" applyFill="1" applyBorder="1"/>
    <xf numFmtId="49" fontId="0" fillId="6" borderId="18" xfId="0" applyNumberFormat="1" applyFill="1" applyBorder="1"/>
    <xf numFmtId="0" fontId="0" fillId="5" borderId="18" xfId="0" applyFill="1" applyBorder="1"/>
    <xf numFmtId="0" fontId="0" fillId="5" borderId="18" xfId="0" quotePrefix="1" applyFill="1" applyBorder="1"/>
    <xf numFmtId="1" fontId="0" fillId="8" borderId="15" xfId="0" applyNumberFormat="1" applyFill="1" applyBorder="1"/>
    <xf numFmtId="1" fontId="0" fillId="8" borderId="1" xfId="0" applyNumberFormat="1" applyFill="1" applyBorder="1"/>
    <xf numFmtId="1" fontId="0" fillId="8" borderId="18" xfId="0" applyNumberFormat="1" applyFill="1" applyBorder="1"/>
    <xf numFmtId="1" fontId="0" fillId="5" borderId="1" xfId="0" quotePrefix="1" applyNumberFormat="1" applyFill="1" applyBorder="1"/>
    <xf numFmtId="1" fontId="0" fillId="5" borderId="23" xfId="0" quotePrefix="1" applyNumberFormat="1" applyFill="1" applyBorder="1"/>
    <xf numFmtId="1" fontId="0" fillId="5" borderId="15" xfId="0" applyNumberFormat="1" applyFill="1" applyBorder="1"/>
    <xf numFmtId="1" fontId="0" fillId="5" borderId="1" xfId="0" applyNumberFormat="1" applyFill="1" applyBorder="1"/>
    <xf numFmtId="1" fontId="0" fillId="5" borderId="18" xfId="0" applyNumberFormat="1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/>
    <xf numFmtId="0" fontId="0" fillId="0" borderId="7" xfId="0" applyFill="1" applyBorder="1"/>
    <xf numFmtId="49" fontId="0" fillId="0" borderId="1" xfId="0" applyNumberFormat="1" applyFill="1" applyBorder="1"/>
    <xf numFmtId="0" fontId="0" fillId="0" borderId="0" xfId="0" applyFill="1" applyAlignment="1"/>
    <xf numFmtId="0" fontId="3" fillId="9" borderId="27" xfId="0" applyFont="1" applyFill="1" applyBorder="1" applyAlignment="1"/>
    <xf numFmtId="49" fontId="0" fillId="6" borderId="28" xfId="0" applyNumberFormat="1" applyFill="1" applyBorder="1"/>
    <xf numFmtId="49" fontId="0" fillId="6" borderId="29" xfId="0" applyNumberFormat="1" applyFill="1" applyBorder="1"/>
    <xf numFmtId="14" fontId="0" fillId="5" borderId="1" xfId="0" quotePrefix="1" applyNumberFormat="1" applyFill="1" applyBorder="1"/>
    <xf numFmtId="1" fontId="0" fillId="8" borderId="17" xfId="0" applyNumberFormat="1" applyFill="1" applyBorder="1"/>
    <xf numFmtId="1" fontId="0" fillId="8" borderId="3" xfId="0" applyNumberFormat="1" applyFill="1" applyBorder="1"/>
    <xf numFmtId="1" fontId="0" fillId="8" borderId="30" xfId="0" applyNumberForma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 applyAlignment="1"/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5" borderId="35" xfId="0" applyFill="1" applyBorder="1"/>
    <xf numFmtId="0" fontId="0" fillId="0" borderId="36" xfId="0" applyFill="1" applyBorder="1"/>
    <xf numFmtId="0" fontId="3" fillId="9" borderId="22" xfId="0" applyFont="1" applyFill="1" applyBorder="1" applyAlignment="1"/>
    <xf numFmtId="0" fontId="0" fillId="6" borderId="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ps.brijendr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ps.brijendra@gmail.com" TargetMode="External"/><Relationship Id="rId13" Type="http://schemas.openxmlformats.org/officeDocument/2006/relationships/hyperlink" Target="mailto:bps.brijendra@gmail.com" TargetMode="External"/><Relationship Id="rId3" Type="http://schemas.openxmlformats.org/officeDocument/2006/relationships/hyperlink" Target="mailto:bps.brijendra@gmail.com" TargetMode="External"/><Relationship Id="rId7" Type="http://schemas.openxmlformats.org/officeDocument/2006/relationships/hyperlink" Target="mailto:bps.brijendra@gmail.com" TargetMode="External"/><Relationship Id="rId12" Type="http://schemas.openxmlformats.org/officeDocument/2006/relationships/hyperlink" Target="mailto:bps.brijendra@gmail.com" TargetMode="External"/><Relationship Id="rId2" Type="http://schemas.openxmlformats.org/officeDocument/2006/relationships/hyperlink" Target="mailto:bps.brijendra@gmail.com" TargetMode="External"/><Relationship Id="rId1" Type="http://schemas.openxmlformats.org/officeDocument/2006/relationships/hyperlink" Target="mailto:bps.brijendra@gmail.com" TargetMode="External"/><Relationship Id="rId6" Type="http://schemas.openxmlformats.org/officeDocument/2006/relationships/hyperlink" Target="mailto:bps.brijendra@gmail.com" TargetMode="External"/><Relationship Id="rId11" Type="http://schemas.openxmlformats.org/officeDocument/2006/relationships/hyperlink" Target="mailto:bps.brijendra@gmail.com" TargetMode="External"/><Relationship Id="rId5" Type="http://schemas.openxmlformats.org/officeDocument/2006/relationships/hyperlink" Target="mailto:bps.brijendra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bps.brijendra@gmail.com" TargetMode="External"/><Relationship Id="rId4" Type="http://schemas.openxmlformats.org/officeDocument/2006/relationships/hyperlink" Target="mailto:bps.brijendra@gmail.com" TargetMode="External"/><Relationship Id="rId9" Type="http://schemas.openxmlformats.org/officeDocument/2006/relationships/hyperlink" Target="mailto:bps.brijendra@gmail.com" TargetMode="External"/><Relationship Id="rId14" Type="http://schemas.openxmlformats.org/officeDocument/2006/relationships/hyperlink" Target="mailto:bps.brijendra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ps.brijendra@gmail.com" TargetMode="External"/><Relationship Id="rId3" Type="http://schemas.openxmlformats.org/officeDocument/2006/relationships/hyperlink" Target="mailto:bps.brijendra@gmail.com" TargetMode="External"/><Relationship Id="rId7" Type="http://schemas.openxmlformats.org/officeDocument/2006/relationships/hyperlink" Target="mailto:bps.brijendra@gmail.com" TargetMode="External"/><Relationship Id="rId2" Type="http://schemas.openxmlformats.org/officeDocument/2006/relationships/hyperlink" Target="mailto:bps.brijendra@gmail.com" TargetMode="External"/><Relationship Id="rId1" Type="http://schemas.openxmlformats.org/officeDocument/2006/relationships/hyperlink" Target="mailto:bps.brijendra@gmail.com" TargetMode="External"/><Relationship Id="rId6" Type="http://schemas.openxmlformats.org/officeDocument/2006/relationships/hyperlink" Target="mailto:bps.brijendra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bps.brijendra@gmail.com" TargetMode="External"/><Relationship Id="rId10" Type="http://schemas.openxmlformats.org/officeDocument/2006/relationships/hyperlink" Target="mailto:bps.brijendra@gmail.com" TargetMode="External"/><Relationship Id="rId4" Type="http://schemas.openxmlformats.org/officeDocument/2006/relationships/hyperlink" Target="mailto:bps.brijendra@gmail.com" TargetMode="External"/><Relationship Id="rId9" Type="http://schemas.openxmlformats.org/officeDocument/2006/relationships/hyperlink" Target="mailto:bps.brijend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6" sqref="C16"/>
    </sheetView>
  </sheetViews>
  <sheetFormatPr defaultRowHeight="15" x14ac:dyDescent="0.25"/>
  <cols>
    <col min="1" max="1" width="9.375" bestFit="1" customWidth="1"/>
    <col min="2" max="2" width="14.75" bestFit="1" customWidth="1"/>
    <col min="3" max="3" width="44.375" bestFit="1" customWidth="1"/>
    <col min="4" max="4" width="20.625" bestFit="1" customWidth="1"/>
    <col min="5" max="5" width="10.875" bestFit="1" customWidth="1"/>
  </cols>
  <sheetData>
    <row r="1" spans="1:5" ht="16.5" thickBot="1" x14ac:dyDescent="0.3">
      <c r="A1" s="4" t="s">
        <v>3</v>
      </c>
      <c r="B1" s="5" t="s">
        <v>1</v>
      </c>
      <c r="C1" s="5" t="s">
        <v>2</v>
      </c>
      <c r="D1" s="15" t="s">
        <v>19</v>
      </c>
      <c r="E1" s="15" t="s">
        <v>20</v>
      </c>
    </row>
    <row r="2" spans="1:5" ht="15.75" thickBot="1" x14ac:dyDescent="0.3">
      <c r="A2" s="1" t="s">
        <v>6</v>
      </c>
      <c r="B2" s="3" t="s">
        <v>15</v>
      </c>
      <c r="C2" s="29" t="s">
        <v>23</v>
      </c>
      <c r="D2" s="42" t="s">
        <v>21</v>
      </c>
      <c r="E2" s="42" t="s">
        <v>22</v>
      </c>
    </row>
    <row r="3" spans="1:5" x14ac:dyDescent="0.25">
      <c r="A3" s="1" t="s">
        <v>7</v>
      </c>
      <c r="B3" s="3" t="s">
        <v>16</v>
      </c>
      <c r="C3" s="3"/>
      <c r="D3" s="42" t="s">
        <v>60</v>
      </c>
      <c r="E3" s="42" t="s">
        <v>60</v>
      </c>
    </row>
    <row r="4" spans="1:5" x14ac:dyDescent="0.25">
      <c r="A4" s="1" t="s">
        <v>8</v>
      </c>
      <c r="B4" s="3" t="s">
        <v>17</v>
      </c>
      <c r="C4" s="3"/>
    </row>
    <row r="5" spans="1:5" x14ac:dyDescent="0.25">
      <c r="A5" s="1" t="s">
        <v>9</v>
      </c>
      <c r="B5" s="3"/>
      <c r="C5" s="3"/>
    </row>
  </sheetData>
  <dataValidations count="1">
    <dataValidation type="list" allowBlank="1" showInputMessage="1" showErrorMessage="1" sqref="B2:B4">
      <formula1>"Chrome,Mozila,IE"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workbookViewId="0">
      <selection activeCell="Q4" sqref="Q4"/>
    </sheetView>
  </sheetViews>
  <sheetFormatPr defaultColWidth="16.875" defaultRowHeight="15" x14ac:dyDescent="0.25"/>
  <cols>
    <col min="1" max="1" width="29.125" style="7" bestFit="1" customWidth="1"/>
    <col min="2" max="2" width="8.375" style="7" bestFit="1" customWidth="1"/>
    <col min="3" max="3" width="11.625" style="7" bestFit="1" customWidth="1"/>
    <col min="4" max="4" width="14" style="7" bestFit="1" customWidth="1"/>
    <col min="5" max="5" width="8.625" style="7" bestFit="1" customWidth="1"/>
    <col min="6" max="6" width="7.25" style="7" bestFit="1" customWidth="1"/>
    <col min="7" max="7" width="9" style="7" bestFit="1" customWidth="1"/>
    <col min="8" max="8" width="14.75" style="7" bestFit="1" customWidth="1"/>
    <col min="9" max="9" width="18.625" style="7" bestFit="1" customWidth="1"/>
    <col min="10" max="10" width="16.625" style="7" bestFit="1" customWidth="1"/>
    <col min="11" max="11" width="22.25" bestFit="1" customWidth="1"/>
    <col min="12" max="12" width="17.125" style="7" bestFit="1" customWidth="1"/>
    <col min="13" max="13" width="16.875" style="7"/>
    <col min="14" max="14" width="26.5" style="7" bestFit="1" customWidth="1"/>
    <col min="15" max="15" width="11.875" style="7" bestFit="1" customWidth="1"/>
    <col min="16" max="16" width="18.625" style="7" bestFit="1" customWidth="1"/>
    <col min="17" max="17" width="7.875" style="7" bestFit="1" customWidth="1"/>
    <col min="18" max="18" width="8.625" style="7" bestFit="1" customWidth="1"/>
    <col min="19" max="19" width="8.875" style="7" bestFit="1" customWidth="1"/>
    <col min="20" max="20" width="8.5" style="7" bestFit="1" customWidth="1"/>
    <col min="21" max="16384" width="16.875" style="7"/>
  </cols>
  <sheetData>
    <row r="1" spans="1:21" customFormat="1" ht="16.5" thickBot="1" x14ac:dyDescent="0.3">
      <c r="A1" s="12" t="s">
        <v>0</v>
      </c>
      <c r="B1" s="13" t="s">
        <v>10</v>
      </c>
      <c r="C1" s="13" t="s">
        <v>11</v>
      </c>
      <c r="D1" s="14" t="s">
        <v>1</v>
      </c>
      <c r="E1" s="15" t="s">
        <v>2</v>
      </c>
      <c r="F1" s="80" t="s">
        <v>19</v>
      </c>
      <c r="G1" s="80" t="s">
        <v>20</v>
      </c>
      <c r="H1" s="17" t="s">
        <v>62</v>
      </c>
      <c r="I1" s="16" t="s">
        <v>24</v>
      </c>
      <c r="J1" s="17" t="s">
        <v>25</v>
      </c>
      <c r="K1" s="17" t="s">
        <v>26</v>
      </c>
      <c r="L1" s="17" t="s">
        <v>28</v>
      </c>
      <c r="M1" s="17" t="s">
        <v>29</v>
      </c>
      <c r="N1" s="17" t="s">
        <v>30</v>
      </c>
      <c r="O1" s="17" t="s">
        <v>40</v>
      </c>
      <c r="P1" s="17" t="s">
        <v>49</v>
      </c>
      <c r="Q1" s="17" t="s">
        <v>51</v>
      </c>
      <c r="R1" s="17" t="s">
        <v>41</v>
      </c>
      <c r="S1" s="17" t="s">
        <v>42</v>
      </c>
      <c r="T1" s="17" t="s">
        <v>43</v>
      </c>
      <c r="U1" s="17"/>
    </row>
    <row r="2" spans="1:21" s="9" customFormat="1" x14ac:dyDescent="0.25">
      <c r="A2" s="75" t="s">
        <v>61</v>
      </c>
      <c r="B2" s="74">
        <v>1</v>
      </c>
      <c r="C2" s="58" t="s">
        <v>12</v>
      </c>
      <c r="D2" s="19" t="s">
        <v>4</v>
      </c>
      <c r="E2" s="20" t="s">
        <v>4</v>
      </c>
      <c r="F2" s="81" t="s">
        <v>5</v>
      </c>
      <c r="G2" s="81" t="s">
        <v>5</v>
      </c>
      <c r="H2" s="78" t="s">
        <v>63</v>
      </c>
      <c r="I2" s="22"/>
      <c r="J2" s="23"/>
      <c r="K2" s="6"/>
      <c r="L2" s="8"/>
      <c r="M2" s="8"/>
      <c r="N2" s="8"/>
      <c r="O2" s="8"/>
    </row>
    <row r="3" spans="1:21" s="63" customFormat="1" x14ac:dyDescent="0.25">
      <c r="A3" s="76" t="s">
        <v>61</v>
      </c>
      <c r="B3" s="74">
        <v>1</v>
      </c>
      <c r="C3" s="58" t="s">
        <v>13</v>
      </c>
      <c r="D3" s="58"/>
      <c r="E3" s="59"/>
      <c r="F3" s="81" t="s">
        <v>4</v>
      </c>
      <c r="G3" s="81" t="s">
        <v>5</v>
      </c>
      <c r="H3" s="79" t="s">
        <v>63</v>
      </c>
      <c r="I3" s="60"/>
      <c r="J3" s="61"/>
      <c r="K3" s="62"/>
      <c r="L3" s="58"/>
      <c r="M3" s="58"/>
      <c r="N3" s="58"/>
      <c r="O3" s="58"/>
    </row>
    <row r="4" spans="1:21" s="63" customFormat="1" x14ac:dyDescent="0.25">
      <c r="A4" s="76" t="s">
        <v>61</v>
      </c>
      <c r="B4" s="74">
        <v>1</v>
      </c>
      <c r="C4" s="58" t="s">
        <v>14</v>
      </c>
      <c r="D4" s="58"/>
      <c r="E4" s="59"/>
      <c r="F4" s="81" t="s">
        <v>5</v>
      </c>
      <c r="G4" s="40" t="s">
        <v>4</v>
      </c>
      <c r="H4" s="79" t="s">
        <v>63</v>
      </c>
      <c r="I4" s="60"/>
      <c r="J4" s="61"/>
      <c r="K4" s="62"/>
      <c r="L4" s="58"/>
      <c r="M4" s="58"/>
      <c r="N4" s="58"/>
      <c r="O4" s="58"/>
    </row>
    <row r="5" spans="1:21" s="63" customFormat="1" ht="15.75" thickBot="1" x14ac:dyDescent="0.3">
      <c r="A5" s="77" t="s">
        <v>61</v>
      </c>
      <c r="B5" s="74">
        <v>1</v>
      </c>
      <c r="C5" s="58" t="s">
        <v>31</v>
      </c>
      <c r="D5" s="58"/>
      <c r="E5" s="59"/>
      <c r="F5" s="81" t="s">
        <v>4</v>
      </c>
      <c r="G5" s="40" t="s">
        <v>4</v>
      </c>
      <c r="H5" s="79" t="s">
        <v>64</v>
      </c>
      <c r="I5" s="60"/>
      <c r="J5" s="61"/>
      <c r="K5" s="62"/>
      <c r="L5" s="58"/>
      <c r="M5" s="58"/>
      <c r="N5" s="58"/>
      <c r="O5" s="58"/>
    </row>
    <row r="6" spans="1:21" s="9" customFormat="1" x14ac:dyDescent="0.25">
      <c r="A6" s="75" t="s">
        <v>61</v>
      </c>
      <c r="B6" s="74">
        <v>2</v>
      </c>
      <c r="C6" s="58" t="s">
        <v>12</v>
      </c>
      <c r="D6" s="19" t="s">
        <v>5</v>
      </c>
      <c r="E6" s="20" t="s">
        <v>4</v>
      </c>
      <c r="F6" s="81" t="s">
        <v>5</v>
      </c>
      <c r="G6" s="81" t="s">
        <v>5</v>
      </c>
      <c r="H6" s="23" t="s">
        <v>63</v>
      </c>
      <c r="I6" s="22"/>
      <c r="J6" s="23"/>
      <c r="K6" s="6"/>
      <c r="L6" s="8"/>
      <c r="M6" s="8"/>
      <c r="N6" s="8"/>
      <c r="O6" s="8"/>
    </row>
    <row r="7" spans="1:21" s="63" customFormat="1" x14ac:dyDescent="0.25">
      <c r="A7" s="76" t="s">
        <v>61</v>
      </c>
      <c r="B7" s="74">
        <v>2</v>
      </c>
      <c r="C7" s="58" t="s">
        <v>13</v>
      </c>
      <c r="D7" s="58"/>
      <c r="E7" s="59"/>
      <c r="F7" s="81" t="s">
        <v>4</v>
      </c>
      <c r="G7" s="81" t="s">
        <v>5</v>
      </c>
      <c r="H7" s="61" t="s">
        <v>63</v>
      </c>
      <c r="I7" s="60"/>
      <c r="J7" s="61"/>
      <c r="K7" s="62"/>
      <c r="L7" s="58"/>
      <c r="M7" s="58"/>
      <c r="N7" s="58"/>
      <c r="O7" s="58"/>
    </row>
    <row r="8" spans="1:21" s="63" customFormat="1" x14ac:dyDescent="0.25">
      <c r="A8" s="76" t="s">
        <v>61</v>
      </c>
      <c r="B8" s="74">
        <v>2</v>
      </c>
      <c r="C8" s="58" t="s">
        <v>14</v>
      </c>
      <c r="D8" s="58"/>
      <c r="E8" s="59"/>
      <c r="F8" s="81" t="s">
        <v>5</v>
      </c>
      <c r="G8" s="40" t="s">
        <v>4</v>
      </c>
      <c r="H8" s="61" t="s">
        <v>63</v>
      </c>
      <c r="I8" s="60"/>
      <c r="J8" s="61"/>
      <c r="K8" s="62"/>
      <c r="L8" s="58"/>
      <c r="M8" s="58"/>
      <c r="N8" s="58"/>
      <c r="O8" s="58"/>
    </row>
    <row r="9" spans="1:21" s="63" customFormat="1" ht="15.75" thickBot="1" x14ac:dyDescent="0.3">
      <c r="A9" s="77" t="s">
        <v>61</v>
      </c>
      <c r="B9" s="74">
        <v>2</v>
      </c>
      <c r="C9" s="58" t="s">
        <v>31</v>
      </c>
      <c r="D9" s="58"/>
      <c r="E9" s="59"/>
      <c r="F9" s="81" t="s">
        <v>4</v>
      </c>
      <c r="G9" s="40" t="s">
        <v>4</v>
      </c>
      <c r="H9" s="61" t="s">
        <v>64</v>
      </c>
      <c r="I9" s="60"/>
      <c r="J9" s="61"/>
      <c r="K9" s="62"/>
      <c r="L9" s="58"/>
      <c r="M9" s="58"/>
      <c r="N9" s="58"/>
      <c r="O9" s="58"/>
    </row>
    <row r="10" spans="1:21" s="63" customFormat="1" x14ac:dyDescent="0.25">
      <c r="A10" s="1" t="s">
        <v>83</v>
      </c>
      <c r="B10" s="50">
        <v>1</v>
      </c>
      <c r="C10" s="18" t="s">
        <v>12</v>
      </c>
      <c r="D10" s="19" t="s">
        <v>4</v>
      </c>
      <c r="E10" s="19" t="s">
        <v>4</v>
      </c>
      <c r="F10" s="81" t="s">
        <v>4</v>
      </c>
      <c r="G10" s="40" t="s">
        <v>4</v>
      </c>
      <c r="H10" s="42" t="s">
        <v>64</v>
      </c>
      <c r="I10" s="43" t="s">
        <v>27</v>
      </c>
      <c r="J10" s="55">
        <v>5</v>
      </c>
      <c r="K10" s="43"/>
      <c r="L10" s="44" t="s">
        <v>27</v>
      </c>
      <c r="M10" s="43"/>
      <c r="N10" s="43" t="s">
        <v>38</v>
      </c>
      <c r="O10" s="43" t="s">
        <v>27</v>
      </c>
      <c r="P10" s="43" t="str">
        <f>I10</f>
        <v>today</v>
      </c>
      <c r="Q10" s="3">
        <f>J10</f>
        <v>5</v>
      </c>
      <c r="R10" s="43">
        <f>MIN(J10:J13)</f>
        <v>5</v>
      </c>
      <c r="S10" s="43">
        <f>MAX(J10:J13)</f>
        <v>280</v>
      </c>
      <c r="T10" s="43">
        <f>AVERAGE(J10:J13)</f>
        <v>85</v>
      </c>
      <c r="U10" s="23"/>
    </row>
    <row r="11" spans="1:21" s="63" customFormat="1" x14ac:dyDescent="0.25">
      <c r="A11" s="1" t="s">
        <v>83</v>
      </c>
      <c r="B11" s="51">
        <v>1</v>
      </c>
      <c r="C11" s="10" t="s">
        <v>13</v>
      </c>
      <c r="D11" s="11"/>
      <c r="E11" s="11"/>
      <c r="F11" s="40"/>
      <c r="G11" s="40"/>
      <c r="H11" s="40"/>
      <c r="I11" s="3" t="s">
        <v>27</v>
      </c>
      <c r="J11" s="56">
        <v>25</v>
      </c>
      <c r="K11" s="3"/>
      <c r="L11" s="3"/>
      <c r="M11" s="3"/>
      <c r="N11" s="3" t="s">
        <v>38</v>
      </c>
      <c r="O11" s="3" t="s">
        <v>27</v>
      </c>
      <c r="P11" s="3" t="str">
        <f t="shared" ref="P11:P13" si="0">I11</f>
        <v>today</v>
      </c>
      <c r="Q11" s="3">
        <f>J11</f>
        <v>25</v>
      </c>
      <c r="R11" s="3">
        <f>MIN(J10:J13)</f>
        <v>5</v>
      </c>
      <c r="S11" s="3">
        <f>MAX(J10:J13)</f>
        <v>280</v>
      </c>
      <c r="T11" s="3">
        <f>AVERAGE(J10:J13)</f>
        <v>85</v>
      </c>
      <c r="U11" s="25"/>
    </row>
    <row r="12" spans="1:21" s="63" customFormat="1" x14ac:dyDescent="0.25">
      <c r="A12" s="1" t="s">
        <v>83</v>
      </c>
      <c r="B12" s="51">
        <v>1</v>
      </c>
      <c r="C12" s="10" t="s">
        <v>14</v>
      </c>
      <c r="D12" s="11"/>
      <c r="E12" s="11"/>
      <c r="F12" s="40"/>
      <c r="G12" s="40"/>
      <c r="H12" s="40"/>
      <c r="I12" s="3" t="s">
        <v>27</v>
      </c>
      <c r="J12" s="56">
        <v>30</v>
      </c>
      <c r="K12" s="3"/>
      <c r="L12" s="3"/>
      <c r="M12" s="3"/>
      <c r="N12" s="3" t="s">
        <v>38</v>
      </c>
      <c r="O12" s="3" t="s">
        <v>27</v>
      </c>
      <c r="P12" s="3" t="str">
        <f t="shared" si="0"/>
        <v>today</v>
      </c>
      <c r="Q12" s="3">
        <f>J12</f>
        <v>30</v>
      </c>
      <c r="R12" s="3">
        <f>MIN(J10:J13)</f>
        <v>5</v>
      </c>
      <c r="S12" s="3">
        <f>MAX(J10:J13)</f>
        <v>280</v>
      </c>
      <c r="T12" s="3">
        <f>AVERAGE(J10:J13)</f>
        <v>85</v>
      </c>
      <c r="U12" s="25"/>
    </row>
    <row r="13" spans="1:21" s="63" customFormat="1" x14ac:dyDescent="0.25">
      <c r="A13" s="1" t="s">
        <v>83</v>
      </c>
      <c r="B13" s="51">
        <v>1</v>
      </c>
      <c r="C13" s="10" t="s">
        <v>31</v>
      </c>
      <c r="D13" s="11"/>
      <c r="E13" s="11"/>
      <c r="F13" s="40"/>
      <c r="G13" s="40"/>
      <c r="H13" s="40"/>
      <c r="I13" s="3" t="s">
        <v>27</v>
      </c>
      <c r="J13" s="56">
        <v>280</v>
      </c>
      <c r="K13" s="3"/>
      <c r="L13" s="3"/>
      <c r="M13" s="3"/>
      <c r="N13" s="3" t="s">
        <v>38</v>
      </c>
      <c r="O13" s="3" t="s">
        <v>27</v>
      </c>
      <c r="P13" s="3" t="str">
        <f t="shared" si="0"/>
        <v>today</v>
      </c>
      <c r="Q13" s="3">
        <f>J13</f>
        <v>280</v>
      </c>
      <c r="R13" s="3">
        <f>MIN(J10:J13)</f>
        <v>5</v>
      </c>
      <c r="S13" s="3">
        <f>MAX(J10:J13)</f>
        <v>280</v>
      </c>
      <c r="T13" s="3">
        <f>AVERAGE(J10:J13)</f>
        <v>85</v>
      </c>
      <c r="U13" s="25"/>
    </row>
    <row r="14" spans="1:21" s="63" customFormat="1" ht="15.75" thickBot="1" x14ac:dyDescent="0.3">
      <c r="A14" s="1" t="s">
        <v>83</v>
      </c>
      <c r="B14" s="52">
        <v>1</v>
      </c>
      <c r="C14" s="26" t="s">
        <v>32</v>
      </c>
      <c r="D14" s="27"/>
      <c r="E14" s="27"/>
      <c r="F14" s="47"/>
      <c r="G14" s="47"/>
      <c r="H14" s="47"/>
      <c r="I14" s="48" t="s">
        <v>27</v>
      </c>
      <c r="J14" s="57">
        <v>50</v>
      </c>
      <c r="K14" s="49" t="s">
        <v>33</v>
      </c>
      <c r="L14" s="48"/>
      <c r="M14" s="48"/>
      <c r="N14" s="48" t="s">
        <v>38</v>
      </c>
      <c r="O14" s="48"/>
      <c r="P14" s="48"/>
      <c r="Q14" s="48"/>
      <c r="R14" s="48"/>
      <c r="S14" s="48"/>
      <c r="T14" s="48"/>
      <c r="U14" s="28"/>
    </row>
    <row r="15" spans="1:21" s="63" customFormat="1" x14ac:dyDescent="0.25">
      <c r="A15" s="1" t="s">
        <v>83</v>
      </c>
      <c r="B15" s="50">
        <v>2</v>
      </c>
      <c r="C15" s="18" t="s">
        <v>12</v>
      </c>
      <c r="D15" s="19" t="s">
        <v>4</v>
      </c>
      <c r="E15" s="19" t="s">
        <v>4</v>
      </c>
      <c r="F15" s="81" t="s">
        <v>4</v>
      </c>
      <c r="G15" s="40" t="s">
        <v>4</v>
      </c>
      <c r="H15" s="42" t="s">
        <v>64</v>
      </c>
      <c r="I15" s="43" t="s">
        <v>72</v>
      </c>
      <c r="J15" s="55">
        <v>5</v>
      </c>
      <c r="K15" s="43"/>
      <c r="L15" s="44" t="s">
        <v>77</v>
      </c>
      <c r="M15" s="43"/>
      <c r="N15" s="43" t="s">
        <v>38</v>
      </c>
      <c r="O15" s="67" t="s">
        <v>78</v>
      </c>
      <c r="P15" s="43" t="str">
        <f>I15</f>
        <v>10/11/16 @ 11:55 AM</v>
      </c>
      <c r="Q15" s="3">
        <f>J15</f>
        <v>5</v>
      </c>
      <c r="R15" s="43">
        <f>MIN(J15:J18)</f>
        <v>5</v>
      </c>
      <c r="S15" s="43">
        <f>MAX(J15:J18)</f>
        <v>280</v>
      </c>
      <c r="T15" s="43">
        <f>AVERAGE(J15:J18)</f>
        <v>85</v>
      </c>
      <c r="U15" s="23"/>
    </row>
    <row r="16" spans="1:21" s="63" customFormat="1" x14ac:dyDescent="0.25">
      <c r="A16" s="1" t="s">
        <v>83</v>
      </c>
      <c r="B16" s="51">
        <v>2</v>
      </c>
      <c r="C16" s="10" t="s">
        <v>13</v>
      </c>
      <c r="D16" s="11"/>
      <c r="E16" s="11"/>
      <c r="F16" s="40"/>
      <c r="G16" s="40"/>
      <c r="H16" s="40"/>
      <c r="I16" s="3" t="s">
        <v>73</v>
      </c>
      <c r="J16" s="56">
        <v>25</v>
      </c>
      <c r="K16" s="3"/>
      <c r="L16" s="3"/>
      <c r="M16" s="3"/>
      <c r="N16" s="3" t="s">
        <v>38</v>
      </c>
      <c r="O16" s="67" t="s">
        <v>78</v>
      </c>
      <c r="P16" s="3" t="str">
        <f t="shared" ref="P16:P18" si="1">I16</f>
        <v>10/11/16 @ 11:56 AM</v>
      </c>
      <c r="Q16" s="3">
        <f>J16</f>
        <v>25</v>
      </c>
      <c r="R16" s="3">
        <f>MIN(J15:J18)</f>
        <v>5</v>
      </c>
      <c r="S16" s="3">
        <f>MAX(J15:J18)</f>
        <v>280</v>
      </c>
      <c r="T16" s="3">
        <f>AVERAGE(J15:J18)</f>
        <v>85</v>
      </c>
      <c r="U16" s="25"/>
    </row>
    <row r="17" spans="1:21" s="63" customFormat="1" x14ac:dyDescent="0.25">
      <c r="A17" s="1" t="s">
        <v>83</v>
      </c>
      <c r="B17" s="51">
        <v>2</v>
      </c>
      <c r="C17" s="10" t="s">
        <v>14</v>
      </c>
      <c r="D17" s="11"/>
      <c r="E17" s="11"/>
      <c r="F17" s="40"/>
      <c r="G17" s="40"/>
      <c r="H17" s="40"/>
      <c r="I17" s="3" t="s">
        <v>74</v>
      </c>
      <c r="J17" s="56">
        <v>30</v>
      </c>
      <c r="K17" s="3"/>
      <c r="L17" s="3"/>
      <c r="M17" s="3"/>
      <c r="N17" s="3" t="s">
        <v>38</v>
      </c>
      <c r="O17" s="67" t="s">
        <v>78</v>
      </c>
      <c r="P17" s="3" t="str">
        <f t="shared" si="1"/>
        <v>10/11/16 @ 11:46 AM</v>
      </c>
      <c r="Q17" s="3">
        <f>J17</f>
        <v>30</v>
      </c>
      <c r="R17" s="3">
        <f>MIN(J15:J18)</f>
        <v>5</v>
      </c>
      <c r="S17" s="3">
        <f>MAX(J15:J18)</f>
        <v>280</v>
      </c>
      <c r="T17" s="3">
        <f>AVERAGE(J15:J18)</f>
        <v>85</v>
      </c>
      <c r="U17" s="25"/>
    </row>
    <row r="18" spans="1:21" s="63" customFormat="1" x14ac:dyDescent="0.25">
      <c r="A18" s="1" t="s">
        <v>83</v>
      </c>
      <c r="B18" s="51">
        <v>2</v>
      </c>
      <c r="C18" s="10" t="s">
        <v>31</v>
      </c>
      <c r="D18" s="11"/>
      <c r="E18" s="11"/>
      <c r="F18" s="40"/>
      <c r="G18" s="40"/>
      <c r="H18" s="40"/>
      <c r="I18" s="3" t="s">
        <v>75</v>
      </c>
      <c r="J18" s="56">
        <v>280</v>
      </c>
      <c r="K18" s="3"/>
      <c r="L18" s="3"/>
      <c r="M18" s="3"/>
      <c r="N18" s="3" t="s">
        <v>38</v>
      </c>
      <c r="O18" s="67" t="s">
        <v>78</v>
      </c>
      <c r="P18" s="3" t="str">
        <f t="shared" si="1"/>
        <v>10/11/16 @ 11:16 AM</v>
      </c>
      <c r="Q18" s="3">
        <f>J18</f>
        <v>280</v>
      </c>
      <c r="R18" s="3">
        <f>MIN(J15:J18)</f>
        <v>5</v>
      </c>
      <c r="S18" s="3">
        <f>MAX(J15:J18)</f>
        <v>280</v>
      </c>
      <c r="T18" s="3">
        <f>AVERAGE(J15:J18)</f>
        <v>85</v>
      </c>
      <c r="U18" s="25"/>
    </row>
    <row r="19" spans="1:21" s="63" customFormat="1" ht="15.75" thickBot="1" x14ac:dyDescent="0.3">
      <c r="A19" s="1" t="s">
        <v>83</v>
      </c>
      <c r="B19" s="52">
        <v>2</v>
      </c>
      <c r="C19" s="26" t="s">
        <v>32</v>
      </c>
      <c r="D19" s="27"/>
      <c r="E19" s="27"/>
      <c r="F19" s="47"/>
      <c r="G19" s="47"/>
      <c r="H19" s="47"/>
      <c r="I19" s="48" t="s">
        <v>76</v>
      </c>
      <c r="J19" s="57">
        <v>50</v>
      </c>
      <c r="K19" s="49" t="s">
        <v>33</v>
      </c>
      <c r="L19" s="48"/>
      <c r="M19" s="48"/>
      <c r="N19" s="48" t="s">
        <v>38</v>
      </c>
      <c r="O19" s="48"/>
      <c r="P19" s="48"/>
      <c r="Q19" s="48"/>
      <c r="R19" s="48"/>
      <c r="S19" s="48"/>
      <c r="T19" s="48"/>
      <c r="U19" s="28"/>
    </row>
    <row r="20" spans="1:21" s="63" customFormat="1" ht="15.75" thickBot="1" x14ac:dyDescent="0.3">
      <c r="A20" s="1" t="s">
        <v>83</v>
      </c>
      <c r="B20" s="50">
        <v>3</v>
      </c>
      <c r="C20" s="18" t="s">
        <v>12</v>
      </c>
      <c r="D20" s="19" t="s">
        <v>4</v>
      </c>
      <c r="E20" s="19" t="s">
        <v>4</v>
      </c>
      <c r="F20" s="81" t="s">
        <v>4</v>
      </c>
      <c r="G20" s="40" t="s">
        <v>4</v>
      </c>
      <c r="H20" s="42" t="s">
        <v>64</v>
      </c>
      <c r="I20" s="43" t="s">
        <v>65</v>
      </c>
      <c r="J20" s="55">
        <v>5</v>
      </c>
      <c r="K20" s="43"/>
      <c r="L20" s="44" t="s">
        <v>70</v>
      </c>
      <c r="M20" s="43"/>
      <c r="N20" s="43" t="s">
        <v>38</v>
      </c>
      <c r="O20" s="67" t="s">
        <v>71</v>
      </c>
      <c r="P20" s="43" t="str">
        <f>I20</f>
        <v>10/9/16 @ 11:55 AM</v>
      </c>
      <c r="Q20" s="3">
        <f>J20</f>
        <v>5</v>
      </c>
      <c r="R20" s="43">
        <f>MIN(J20:J23)</f>
        <v>5</v>
      </c>
      <c r="S20" s="43">
        <f>MAX(J20:J23)</f>
        <v>280</v>
      </c>
      <c r="T20" s="43">
        <f>AVERAGE(J20:J23)</f>
        <v>85</v>
      </c>
      <c r="U20" s="23"/>
    </row>
    <row r="21" spans="1:21" s="63" customFormat="1" ht="15.75" thickBot="1" x14ac:dyDescent="0.3">
      <c r="A21" s="1" t="s">
        <v>83</v>
      </c>
      <c r="B21" s="51">
        <v>3</v>
      </c>
      <c r="C21" s="10" t="s">
        <v>13</v>
      </c>
      <c r="D21" s="11"/>
      <c r="E21" s="11"/>
      <c r="F21" s="40"/>
      <c r="G21" s="40"/>
      <c r="H21" s="40"/>
      <c r="I21" s="43" t="s">
        <v>66</v>
      </c>
      <c r="J21" s="56">
        <v>25</v>
      </c>
      <c r="K21" s="3"/>
      <c r="L21" s="3"/>
      <c r="M21" s="3"/>
      <c r="N21" s="3" t="s">
        <v>38</v>
      </c>
      <c r="O21" s="67" t="s">
        <v>71</v>
      </c>
      <c r="P21" s="3" t="str">
        <f t="shared" ref="P21:P23" si="2">I21</f>
        <v>10/9/16 @ 11:15 AM</v>
      </c>
      <c r="Q21" s="3">
        <f>J21</f>
        <v>25</v>
      </c>
      <c r="R21" s="3">
        <f>MIN(J20:J23)</f>
        <v>5</v>
      </c>
      <c r="S21" s="3">
        <f>MAX(J20:J23)</f>
        <v>280</v>
      </c>
      <c r="T21" s="3">
        <f>AVERAGE(J20:J23)</f>
        <v>85</v>
      </c>
      <c r="U21" s="25"/>
    </row>
    <row r="22" spans="1:21" s="63" customFormat="1" ht="15.75" thickBot="1" x14ac:dyDescent="0.3">
      <c r="A22" s="1" t="s">
        <v>83</v>
      </c>
      <c r="B22" s="51">
        <v>3</v>
      </c>
      <c r="C22" s="10" t="s">
        <v>14</v>
      </c>
      <c r="D22" s="11"/>
      <c r="E22" s="11"/>
      <c r="F22" s="40"/>
      <c r="G22" s="40"/>
      <c r="H22" s="40"/>
      <c r="I22" s="43" t="s">
        <v>67</v>
      </c>
      <c r="J22" s="56">
        <v>30</v>
      </c>
      <c r="K22" s="3"/>
      <c r="L22" s="3"/>
      <c r="M22" s="3"/>
      <c r="N22" s="3" t="s">
        <v>38</v>
      </c>
      <c r="O22" s="67" t="s">
        <v>71</v>
      </c>
      <c r="P22" s="3" t="str">
        <f t="shared" si="2"/>
        <v>10/9/16 @ 11:50 AM</v>
      </c>
      <c r="Q22" s="3">
        <f>J22</f>
        <v>30</v>
      </c>
      <c r="R22" s="3">
        <f>MIN(J20:J23)</f>
        <v>5</v>
      </c>
      <c r="S22" s="3">
        <f>MAX(J20:J23)</f>
        <v>280</v>
      </c>
      <c r="T22" s="3">
        <f>AVERAGE(J20:J23)</f>
        <v>85</v>
      </c>
      <c r="U22" s="25"/>
    </row>
    <row r="23" spans="1:21" s="63" customFormat="1" ht="15.75" thickBot="1" x14ac:dyDescent="0.3">
      <c r="A23" s="1" t="s">
        <v>83</v>
      </c>
      <c r="B23" s="51">
        <v>3</v>
      </c>
      <c r="C23" s="10" t="s">
        <v>31</v>
      </c>
      <c r="D23" s="11"/>
      <c r="E23" s="11"/>
      <c r="F23" s="40"/>
      <c r="G23" s="40"/>
      <c r="H23" s="40"/>
      <c r="I23" s="43" t="s">
        <v>68</v>
      </c>
      <c r="J23" s="56">
        <v>280</v>
      </c>
      <c r="K23" s="3"/>
      <c r="L23" s="3"/>
      <c r="M23" s="3"/>
      <c r="N23" s="3" t="s">
        <v>38</v>
      </c>
      <c r="O23" s="67" t="s">
        <v>71</v>
      </c>
      <c r="P23" s="3" t="str">
        <f t="shared" si="2"/>
        <v>10/9/16 @ 11:20 AM</v>
      </c>
      <c r="Q23" s="3">
        <f>J23</f>
        <v>280</v>
      </c>
      <c r="R23" s="3">
        <f>MIN(J20:J23)</f>
        <v>5</v>
      </c>
      <c r="S23" s="3">
        <f>MAX(J20:J23)</f>
        <v>280</v>
      </c>
      <c r="T23" s="3">
        <f>AVERAGE(J20:J23)</f>
        <v>85</v>
      </c>
      <c r="U23" s="25"/>
    </row>
    <row r="24" spans="1:21" s="63" customFormat="1" ht="15.75" thickBot="1" x14ac:dyDescent="0.3">
      <c r="A24" s="1" t="s">
        <v>83</v>
      </c>
      <c r="B24" s="52">
        <v>3</v>
      </c>
      <c r="C24" s="26" t="s">
        <v>32</v>
      </c>
      <c r="D24" s="27"/>
      <c r="E24" s="27"/>
      <c r="F24" s="47"/>
      <c r="G24" s="47"/>
      <c r="H24" s="47"/>
      <c r="I24" s="43" t="s">
        <v>69</v>
      </c>
      <c r="J24" s="57">
        <v>50</v>
      </c>
      <c r="K24" s="49" t="s">
        <v>33</v>
      </c>
      <c r="L24" s="48"/>
      <c r="M24" s="48"/>
      <c r="N24" s="48"/>
      <c r="O24" s="48"/>
      <c r="P24" s="48"/>
      <c r="Q24" s="48"/>
      <c r="R24" s="48"/>
      <c r="S24" s="48"/>
      <c r="T24" s="48"/>
      <c r="U24" s="28"/>
    </row>
    <row r="25" spans="1:21" s="63" customFormat="1" x14ac:dyDescent="0.25">
      <c r="A25" s="71" t="s">
        <v>79</v>
      </c>
      <c r="B25" s="68">
        <v>1</v>
      </c>
      <c r="C25" s="18" t="s">
        <v>12</v>
      </c>
      <c r="D25" s="19" t="s">
        <v>4</v>
      </c>
      <c r="E25" s="19" t="s">
        <v>4</v>
      </c>
      <c r="F25" s="81" t="s">
        <v>4</v>
      </c>
      <c r="G25" s="40" t="s">
        <v>4</v>
      </c>
      <c r="H25" s="42" t="s">
        <v>64</v>
      </c>
      <c r="I25" s="43" t="s">
        <v>27</v>
      </c>
      <c r="J25" s="55">
        <v>5</v>
      </c>
      <c r="K25" s="43"/>
      <c r="L25" s="44" t="s">
        <v>27</v>
      </c>
      <c r="M25" s="43"/>
      <c r="N25" s="43" t="str">
        <f ca="1">"Daily Report as of " &amp; TEXT(TODAY(),"yyyy-mm-dd")</f>
        <v>Daily Report as of 2016-10-13</v>
      </c>
      <c r="O25" s="43" t="s">
        <v>27</v>
      </c>
      <c r="P25" s="43" t="str">
        <f>I25</f>
        <v>today</v>
      </c>
      <c r="Q25" s="3">
        <f>J25</f>
        <v>5</v>
      </c>
      <c r="R25" s="43">
        <f>MIN(J25:J28)</f>
        <v>5</v>
      </c>
      <c r="S25" s="43">
        <f>MAX(J25:J28)</f>
        <v>280</v>
      </c>
      <c r="T25" s="43">
        <f>AVERAGE(J25:J28)</f>
        <v>85</v>
      </c>
      <c r="U25" s="23"/>
    </row>
    <row r="26" spans="1:21" s="63" customFormat="1" x14ac:dyDescent="0.25">
      <c r="A26" s="72" t="s">
        <v>79</v>
      </c>
      <c r="B26" s="69">
        <v>1</v>
      </c>
      <c r="C26" s="10" t="s">
        <v>13</v>
      </c>
      <c r="D26" s="11"/>
      <c r="E26" s="11"/>
      <c r="F26" s="40"/>
      <c r="G26" s="40"/>
      <c r="H26" s="40"/>
      <c r="I26" s="3" t="s">
        <v>27</v>
      </c>
      <c r="J26" s="56">
        <v>25</v>
      </c>
      <c r="K26" s="3"/>
      <c r="L26" s="3"/>
      <c r="M26" s="3"/>
      <c r="N26" s="3" t="str">
        <f ca="1">"Daily Report as of " &amp; TEXT(TODAY(),"yyyy-mm-dd")</f>
        <v>Daily Report as of 2016-10-13</v>
      </c>
      <c r="O26" s="3" t="s">
        <v>27</v>
      </c>
      <c r="P26" s="3" t="str">
        <f t="shared" ref="P26:P28" si="3">I26</f>
        <v>today</v>
      </c>
      <c r="Q26" s="3">
        <f>J26</f>
        <v>25</v>
      </c>
      <c r="R26" s="3">
        <f>MIN(J25:J28)</f>
        <v>5</v>
      </c>
      <c r="S26" s="3">
        <f>MAX(J25:J28)</f>
        <v>280</v>
      </c>
      <c r="T26" s="3">
        <f>AVERAGE(J25:J28)</f>
        <v>85</v>
      </c>
      <c r="U26" s="25"/>
    </row>
    <row r="27" spans="1:21" s="63" customFormat="1" x14ac:dyDescent="0.25">
      <c r="A27" s="72" t="s">
        <v>79</v>
      </c>
      <c r="B27" s="69">
        <v>1</v>
      </c>
      <c r="C27" s="10" t="s">
        <v>14</v>
      </c>
      <c r="D27" s="11"/>
      <c r="E27" s="11"/>
      <c r="F27" s="40"/>
      <c r="G27" s="40"/>
      <c r="H27" s="40"/>
      <c r="I27" s="3" t="s">
        <v>27</v>
      </c>
      <c r="J27" s="56">
        <v>30</v>
      </c>
      <c r="K27" s="3"/>
      <c r="L27" s="3"/>
      <c r="M27" s="3"/>
      <c r="N27" s="3" t="str">
        <f ca="1">"Daily Report as of " &amp; TEXT(TODAY(),"yyyy-mm-dd")</f>
        <v>Daily Report as of 2016-10-13</v>
      </c>
      <c r="O27" s="3" t="s">
        <v>27</v>
      </c>
      <c r="P27" s="3" t="str">
        <f t="shared" si="3"/>
        <v>today</v>
      </c>
      <c r="Q27" s="3">
        <f>J27</f>
        <v>30</v>
      </c>
      <c r="R27" s="3">
        <f>MIN(J25:J28)</f>
        <v>5</v>
      </c>
      <c r="S27" s="3">
        <f>MAX(J25:J28)</f>
        <v>280</v>
      </c>
      <c r="T27" s="3">
        <f>AVERAGE(J25:J28)</f>
        <v>85</v>
      </c>
      <c r="U27" s="25"/>
    </row>
    <row r="28" spans="1:21" s="63" customFormat="1" x14ac:dyDescent="0.25">
      <c r="A28" s="72" t="s">
        <v>79</v>
      </c>
      <c r="B28" s="69">
        <v>1</v>
      </c>
      <c r="C28" s="10" t="s">
        <v>31</v>
      </c>
      <c r="D28" s="11"/>
      <c r="E28" s="11"/>
      <c r="F28" s="40"/>
      <c r="G28" s="40"/>
      <c r="H28" s="40"/>
      <c r="I28" s="3" t="s">
        <v>27</v>
      </c>
      <c r="J28" s="56">
        <v>280</v>
      </c>
      <c r="K28" s="3"/>
      <c r="L28" s="3"/>
      <c r="M28" s="3"/>
      <c r="N28" s="3" t="str">
        <f ca="1">"Daily Report as of " &amp; TEXT(TODAY(),"yyyy-mm-dd")</f>
        <v>Daily Report as of 2016-10-13</v>
      </c>
      <c r="O28" s="3" t="s">
        <v>27</v>
      </c>
      <c r="P28" s="3" t="str">
        <f t="shared" si="3"/>
        <v>today</v>
      </c>
      <c r="Q28" s="3">
        <f>J28</f>
        <v>280</v>
      </c>
      <c r="R28" s="3">
        <f>MIN(J25:J28)</f>
        <v>5</v>
      </c>
      <c r="S28" s="3">
        <f>MAX(J25:J28)</f>
        <v>280</v>
      </c>
      <c r="T28" s="3">
        <f>AVERAGE(J25:J28)</f>
        <v>85</v>
      </c>
      <c r="U28" s="25"/>
    </row>
    <row r="29" spans="1:21" s="63" customFormat="1" ht="15.75" thickBot="1" x14ac:dyDescent="0.3">
      <c r="A29" s="73" t="s">
        <v>79</v>
      </c>
      <c r="B29" s="70">
        <v>1</v>
      </c>
      <c r="C29" s="26" t="s">
        <v>32</v>
      </c>
      <c r="D29" s="27"/>
      <c r="E29" s="27"/>
      <c r="F29" s="47"/>
      <c r="G29" s="47"/>
      <c r="H29" s="47"/>
      <c r="I29" s="48" t="s">
        <v>27</v>
      </c>
      <c r="J29" s="57">
        <v>50</v>
      </c>
      <c r="K29" s="49" t="s">
        <v>33</v>
      </c>
      <c r="L29" s="48"/>
      <c r="M29" s="48"/>
      <c r="N29" s="48"/>
      <c r="O29" s="48"/>
      <c r="P29" s="48"/>
      <c r="Q29" s="48"/>
      <c r="R29" s="48"/>
      <c r="S29" s="48"/>
      <c r="T29" s="48"/>
      <c r="U29" s="28"/>
    </row>
    <row r="30" spans="1:21" s="63" customFormat="1" x14ac:dyDescent="0.25">
      <c r="A30" s="71" t="s">
        <v>79</v>
      </c>
      <c r="B30" s="68">
        <v>2</v>
      </c>
      <c r="C30" s="18" t="s">
        <v>12</v>
      </c>
      <c r="D30" s="19" t="s">
        <v>4</v>
      </c>
      <c r="E30" s="19" t="s">
        <v>4</v>
      </c>
      <c r="F30" s="81" t="s">
        <v>4</v>
      </c>
      <c r="G30" s="40" t="s">
        <v>4</v>
      </c>
      <c r="H30" s="42" t="s">
        <v>64</v>
      </c>
      <c r="I30" s="43" t="s">
        <v>72</v>
      </c>
      <c r="J30" s="55">
        <v>5</v>
      </c>
      <c r="K30" s="43"/>
      <c r="L30" s="44" t="s">
        <v>77</v>
      </c>
      <c r="M30" s="43"/>
      <c r="N30" s="43" t="str">
        <f ca="1">"Daily Report as of " &amp; TEXT(TODAY(),"yyyy-mm-dd")</f>
        <v>Daily Report as of 2016-10-13</v>
      </c>
      <c r="O30" s="67" t="s">
        <v>78</v>
      </c>
      <c r="P30" s="43" t="str">
        <f>I30</f>
        <v>10/11/16 @ 11:55 AM</v>
      </c>
      <c r="Q30" s="3">
        <f>J30</f>
        <v>5</v>
      </c>
      <c r="R30" s="43">
        <f>MIN(J30:J33)</f>
        <v>5</v>
      </c>
      <c r="S30" s="43">
        <f>MAX(J30:J33)</f>
        <v>280</v>
      </c>
      <c r="T30" s="43">
        <f>AVERAGE(J30:J33)</f>
        <v>85</v>
      </c>
      <c r="U30" s="23"/>
    </row>
    <row r="31" spans="1:21" s="63" customFormat="1" x14ac:dyDescent="0.25">
      <c r="A31" s="72" t="s">
        <v>79</v>
      </c>
      <c r="B31" s="69">
        <v>2</v>
      </c>
      <c r="C31" s="10" t="s">
        <v>13</v>
      </c>
      <c r="D31" s="11"/>
      <c r="E31" s="11"/>
      <c r="F31" s="40"/>
      <c r="G31" s="40"/>
      <c r="H31" s="40"/>
      <c r="I31" s="3" t="s">
        <v>73</v>
      </c>
      <c r="J31" s="56">
        <v>25</v>
      </c>
      <c r="K31" s="3"/>
      <c r="L31" s="3"/>
      <c r="M31" s="3"/>
      <c r="N31" s="3" t="str">
        <f ca="1">"Daily Report as of " &amp; TEXT(TODAY(),"yyyy-mm-dd")</f>
        <v>Daily Report as of 2016-10-13</v>
      </c>
      <c r="O31" s="67" t="s">
        <v>78</v>
      </c>
      <c r="P31" s="3" t="str">
        <f t="shared" ref="P31:P33" si="4">I31</f>
        <v>10/11/16 @ 11:56 AM</v>
      </c>
      <c r="Q31" s="3">
        <f>J31</f>
        <v>25</v>
      </c>
      <c r="R31" s="3">
        <f>MIN(J30:J33)</f>
        <v>5</v>
      </c>
      <c r="S31" s="3">
        <f>MAX(J30:J33)</f>
        <v>280</v>
      </c>
      <c r="T31" s="3">
        <f>AVERAGE(J30:J33)</f>
        <v>85</v>
      </c>
      <c r="U31" s="25"/>
    </row>
    <row r="32" spans="1:21" s="63" customFormat="1" x14ac:dyDescent="0.25">
      <c r="A32" s="72" t="s">
        <v>79</v>
      </c>
      <c r="B32" s="69">
        <v>2</v>
      </c>
      <c r="C32" s="10" t="s">
        <v>14</v>
      </c>
      <c r="D32" s="11"/>
      <c r="E32" s="11"/>
      <c r="F32" s="40"/>
      <c r="G32" s="40"/>
      <c r="H32" s="40"/>
      <c r="I32" s="3" t="s">
        <v>74</v>
      </c>
      <c r="J32" s="56">
        <v>30</v>
      </c>
      <c r="K32" s="3"/>
      <c r="L32" s="3"/>
      <c r="M32" s="3"/>
      <c r="N32" s="3" t="str">
        <f ca="1">"Daily Report as of " &amp; TEXT(TODAY(),"yyyy-mm-dd")</f>
        <v>Daily Report as of 2016-10-13</v>
      </c>
      <c r="O32" s="67" t="s">
        <v>78</v>
      </c>
      <c r="P32" s="3" t="str">
        <f t="shared" si="4"/>
        <v>10/11/16 @ 11:46 AM</v>
      </c>
      <c r="Q32" s="3">
        <f>J32</f>
        <v>30</v>
      </c>
      <c r="R32" s="3">
        <f>MIN(J30:J33)</f>
        <v>5</v>
      </c>
      <c r="S32" s="3">
        <f>MAX(J30:J33)</f>
        <v>280</v>
      </c>
      <c r="T32" s="3">
        <f>AVERAGE(J30:J33)</f>
        <v>85</v>
      </c>
      <c r="U32" s="25"/>
    </row>
    <row r="33" spans="1:21" s="63" customFormat="1" x14ac:dyDescent="0.25">
      <c r="A33" s="72" t="s">
        <v>79</v>
      </c>
      <c r="B33" s="69">
        <v>2</v>
      </c>
      <c r="C33" s="10" t="s">
        <v>31</v>
      </c>
      <c r="D33" s="11"/>
      <c r="E33" s="11"/>
      <c r="F33" s="40"/>
      <c r="G33" s="40"/>
      <c r="H33" s="40"/>
      <c r="I33" s="3" t="s">
        <v>75</v>
      </c>
      <c r="J33" s="56">
        <v>280</v>
      </c>
      <c r="K33" s="3"/>
      <c r="L33" s="3"/>
      <c r="M33" s="3"/>
      <c r="N33" s="3" t="str">
        <f ca="1">"Daily Report as of " &amp; TEXT(TODAY(),"yyyy-mm-dd")</f>
        <v>Daily Report as of 2016-10-13</v>
      </c>
      <c r="O33" s="67" t="s">
        <v>78</v>
      </c>
      <c r="P33" s="3" t="str">
        <f t="shared" si="4"/>
        <v>10/11/16 @ 11:16 AM</v>
      </c>
      <c r="Q33" s="3">
        <f>J33</f>
        <v>280</v>
      </c>
      <c r="R33" s="3">
        <f>MIN(J30:J33)</f>
        <v>5</v>
      </c>
      <c r="S33" s="3">
        <f>MAX(J30:J33)</f>
        <v>280</v>
      </c>
      <c r="T33" s="3">
        <f>AVERAGE(J30:J33)</f>
        <v>85</v>
      </c>
      <c r="U33" s="25"/>
    </row>
    <row r="34" spans="1:21" s="63" customFormat="1" ht="15.75" thickBot="1" x14ac:dyDescent="0.3">
      <c r="A34" s="73" t="s">
        <v>79</v>
      </c>
      <c r="B34" s="70">
        <v>2</v>
      </c>
      <c r="C34" s="26" t="s">
        <v>32</v>
      </c>
      <c r="D34" s="27"/>
      <c r="E34" s="27"/>
      <c r="F34" s="47"/>
      <c r="G34" s="47"/>
      <c r="H34" s="47"/>
      <c r="I34" s="48" t="s">
        <v>76</v>
      </c>
      <c r="J34" s="57">
        <v>50</v>
      </c>
      <c r="K34" s="49" t="s">
        <v>33</v>
      </c>
      <c r="L34" s="48"/>
      <c r="M34" s="48"/>
      <c r="N34" s="48"/>
      <c r="O34" s="48"/>
      <c r="P34" s="48"/>
      <c r="Q34" s="48"/>
      <c r="R34" s="48"/>
      <c r="S34" s="48"/>
      <c r="T34" s="48"/>
      <c r="U34" s="28"/>
    </row>
    <row r="35" spans="1:21" s="63" customFormat="1" ht="15.75" thickBot="1" x14ac:dyDescent="0.3">
      <c r="A35" s="71" t="s">
        <v>79</v>
      </c>
      <c r="B35" s="68">
        <v>3</v>
      </c>
      <c r="C35" s="18" t="s">
        <v>12</v>
      </c>
      <c r="D35" s="19" t="s">
        <v>4</v>
      </c>
      <c r="E35" s="19" t="s">
        <v>4</v>
      </c>
      <c r="F35" s="81" t="s">
        <v>4</v>
      </c>
      <c r="G35" s="40" t="s">
        <v>4</v>
      </c>
      <c r="H35" s="42" t="s">
        <v>64</v>
      </c>
      <c r="I35" s="43" t="s">
        <v>65</v>
      </c>
      <c r="J35" s="55">
        <v>5</v>
      </c>
      <c r="K35" s="43"/>
      <c r="L35" s="44" t="s">
        <v>70</v>
      </c>
      <c r="M35" s="43"/>
      <c r="N35" s="43" t="s">
        <v>38</v>
      </c>
      <c r="O35" s="67" t="s">
        <v>71</v>
      </c>
      <c r="P35" s="43" t="str">
        <f>I35</f>
        <v>10/9/16 @ 11:55 AM</v>
      </c>
      <c r="Q35" s="3">
        <f>J35</f>
        <v>5</v>
      </c>
      <c r="R35" s="43">
        <f>MIN(J35:J38)</f>
        <v>5</v>
      </c>
      <c r="S35" s="43">
        <f>MAX(J35:J38)</f>
        <v>280</v>
      </c>
      <c r="T35" s="43">
        <f>AVERAGE(J35:J38)</f>
        <v>85</v>
      </c>
      <c r="U35" s="23"/>
    </row>
    <row r="36" spans="1:21" s="63" customFormat="1" ht="15.75" thickBot="1" x14ac:dyDescent="0.3">
      <c r="A36" s="72" t="s">
        <v>79</v>
      </c>
      <c r="B36" s="69">
        <v>3</v>
      </c>
      <c r="C36" s="10" t="s">
        <v>13</v>
      </c>
      <c r="D36" s="11"/>
      <c r="E36" s="11"/>
      <c r="F36" s="40"/>
      <c r="G36" s="40"/>
      <c r="H36" s="40"/>
      <c r="I36" s="43" t="s">
        <v>66</v>
      </c>
      <c r="J36" s="56">
        <v>25</v>
      </c>
      <c r="K36" s="3"/>
      <c r="L36" s="3"/>
      <c r="M36" s="3"/>
      <c r="N36" s="3" t="s">
        <v>38</v>
      </c>
      <c r="O36" s="67" t="s">
        <v>71</v>
      </c>
      <c r="P36" s="3" t="str">
        <f t="shared" ref="P36:P38" si="5">I36</f>
        <v>10/9/16 @ 11:15 AM</v>
      </c>
      <c r="Q36" s="3">
        <f>J36</f>
        <v>25</v>
      </c>
      <c r="R36" s="3">
        <f>MIN(J35:J38)</f>
        <v>5</v>
      </c>
      <c r="S36" s="3">
        <f>MAX(J35:J38)</f>
        <v>280</v>
      </c>
      <c r="T36" s="3">
        <f>AVERAGE(J35:J38)</f>
        <v>85</v>
      </c>
      <c r="U36" s="25"/>
    </row>
    <row r="37" spans="1:21" s="63" customFormat="1" ht="15.75" thickBot="1" x14ac:dyDescent="0.3">
      <c r="A37" s="72" t="s">
        <v>79</v>
      </c>
      <c r="B37" s="69">
        <v>3</v>
      </c>
      <c r="C37" s="10" t="s">
        <v>14</v>
      </c>
      <c r="D37" s="11"/>
      <c r="E37" s="11"/>
      <c r="F37" s="40"/>
      <c r="G37" s="40"/>
      <c r="H37" s="40"/>
      <c r="I37" s="43" t="s">
        <v>67</v>
      </c>
      <c r="J37" s="56">
        <v>30</v>
      </c>
      <c r="K37" s="3"/>
      <c r="L37" s="3"/>
      <c r="M37" s="3"/>
      <c r="N37" s="3" t="s">
        <v>38</v>
      </c>
      <c r="O37" s="67" t="s">
        <v>71</v>
      </c>
      <c r="P37" s="3" t="str">
        <f t="shared" si="5"/>
        <v>10/9/16 @ 11:50 AM</v>
      </c>
      <c r="Q37" s="3">
        <f>J37</f>
        <v>30</v>
      </c>
      <c r="R37" s="3">
        <f>MIN(J35:J38)</f>
        <v>5</v>
      </c>
      <c r="S37" s="3">
        <f>MAX(J35:J38)</f>
        <v>280</v>
      </c>
      <c r="T37" s="3">
        <f>AVERAGE(J35:J38)</f>
        <v>85</v>
      </c>
      <c r="U37" s="25"/>
    </row>
    <row r="38" spans="1:21" s="63" customFormat="1" ht="15.75" thickBot="1" x14ac:dyDescent="0.3">
      <c r="A38" s="72" t="s">
        <v>79</v>
      </c>
      <c r="B38" s="69">
        <v>3</v>
      </c>
      <c r="C38" s="10" t="s">
        <v>31</v>
      </c>
      <c r="D38" s="11"/>
      <c r="E38" s="11"/>
      <c r="F38" s="40"/>
      <c r="G38" s="40"/>
      <c r="H38" s="40"/>
      <c r="I38" s="43" t="s">
        <v>68</v>
      </c>
      <c r="J38" s="56">
        <v>280</v>
      </c>
      <c r="K38" s="3"/>
      <c r="L38" s="3"/>
      <c r="M38" s="3"/>
      <c r="N38" s="3" t="s">
        <v>38</v>
      </c>
      <c r="O38" s="67" t="s">
        <v>71</v>
      </c>
      <c r="P38" s="3" t="str">
        <f t="shared" si="5"/>
        <v>10/9/16 @ 11:20 AM</v>
      </c>
      <c r="Q38" s="3">
        <f>J38</f>
        <v>280</v>
      </c>
      <c r="R38" s="3">
        <f>MIN(J35:J38)</f>
        <v>5</v>
      </c>
      <c r="S38" s="3">
        <f>MAX(J35:J38)</f>
        <v>280</v>
      </c>
      <c r="T38" s="3">
        <f>AVERAGE(J35:J38)</f>
        <v>85</v>
      </c>
      <c r="U38" s="25"/>
    </row>
    <row r="39" spans="1:21" s="63" customFormat="1" ht="15.75" thickBot="1" x14ac:dyDescent="0.3">
      <c r="A39" s="73" t="s">
        <v>79</v>
      </c>
      <c r="B39" s="70">
        <v>3</v>
      </c>
      <c r="C39" s="26" t="s">
        <v>32</v>
      </c>
      <c r="D39" s="27"/>
      <c r="E39" s="27"/>
      <c r="F39" s="47"/>
      <c r="G39" s="47"/>
      <c r="H39" s="47"/>
      <c r="I39" s="43" t="s">
        <v>69</v>
      </c>
      <c r="J39" s="57">
        <v>50</v>
      </c>
      <c r="K39" s="49" t="s">
        <v>33</v>
      </c>
      <c r="L39" s="48"/>
      <c r="M39" s="48"/>
      <c r="N39" s="48" t="s">
        <v>38</v>
      </c>
      <c r="O39" s="48"/>
      <c r="P39" s="48"/>
      <c r="Q39" s="48"/>
      <c r="R39" s="48"/>
      <c r="S39" s="48"/>
      <c r="T39" s="48"/>
      <c r="U39" s="28"/>
    </row>
    <row r="40" spans="1:21" s="63" customFormat="1" x14ac:dyDescent="0.25">
      <c r="A40" s="71" t="s">
        <v>80</v>
      </c>
      <c r="B40" s="68">
        <v>1</v>
      </c>
      <c r="C40" s="18" t="s">
        <v>12</v>
      </c>
      <c r="D40" s="19" t="s">
        <v>4</v>
      </c>
      <c r="E40" s="19" t="s">
        <v>4</v>
      </c>
      <c r="F40" s="81" t="s">
        <v>4</v>
      </c>
      <c r="G40" s="40" t="s">
        <v>4</v>
      </c>
      <c r="H40" s="42" t="s">
        <v>64</v>
      </c>
      <c r="I40" s="43" t="s">
        <v>27</v>
      </c>
      <c r="J40" s="55">
        <v>5</v>
      </c>
      <c r="K40" s="43"/>
      <c r="L40" s="44" t="s">
        <v>27</v>
      </c>
      <c r="M40" s="43"/>
      <c r="N40" s="43" t="str">
        <f ca="1">"Monthly Report as of for " &amp; TEXT(TODAY(),"mmmm")</f>
        <v>Monthly Report as of for October</v>
      </c>
      <c r="O40" s="43" t="s">
        <v>27</v>
      </c>
      <c r="P40" s="43" t="str">
        <f>I40</f>
        <v>today</v>
      </c>
      <c r="Q40" s="3">
        <f>J40</f>
        <v>5</v>
      </c>
      <c r="R40" s="43">
        <v>5</v>
      </c>
      <c r="S40" s="56">
        <f>MAX(J40:J43)</f>
        <v>280</v>
      </c>
      <c r="T40" s="43"/>
      <c r="U40" s="23"/>
    </row>
    <row r="41" spans="1:21" s="63" customFormat="1" x14ac:dyDescent="0.25">
      <c r="A41" s="72" t="s">
        <v>80</v>
      </c>
      <c r="B41" s="69">
        <v>1</v>
      </c>
      <c r="C41" s="10" t="s">
        <v>13</v>
      </c>
      <c r="D41" s="11"/>
      <c r="E41" s="11"/>
      <c r="F41" s="40"/>
      <c r="G41" s="40"/>
      <c r="H41" s="40"/>
      <c r="I41" s="3" t="s">
        <v>27</v>
      </c>
      <c r="J41" s="56">
        <v>25</v>
      </c>
      <c r="K41" s="3"/>
      <c r="L41" s="3"/>
      <c r="M41" s="3"/>
      <c r="N41" s="3" t="str">
        <f ca="1">"Monthly Report as of for " &amp; TEXT(TODAY(),"mmmm")</f>
        <v>Monthly Report as of for October</v>
      </c>
      <c r="O41" s="67" t="s">
        <v>47</v>
      </c>
      <c r="P41" s="3" t="str">
        <f t="shared" ref="P41:P43" si="6">I41</f>
        <v>today</v>
      </c>
      <c r="Q41" s="3">
        <f>J41</f>
        <v>25</v>
      </c>
      <c r="R41" s="3"/>
      <c r="S41" s="3"/>
      <c r="T41" s="3"/>
      <c r="U41" s="25"/>
    </row>
    <row r="42" spans="1:21" s="63" customFormat="1" x14ac:dyDescent="0.25">
      <c r="A42" s="72" t="s">
        <v>80</v>
      </c>
      <c r="B42" s="69">
        <v>1</v>
      </c>
      <c r="C42" s="10" t="s">
        <v>14</v>
      </c>
      <c r="D42" s="11"/>
      <c r="E42" s="11"/>
      <c r="F42" s="40"/>
      <c r="G42" s="40"/>
      <c r="H42" s="40"/>
      <c r="I42" s="3" t="s">
        <v>27</v>
      </c>
      <c r="J42" s="56">
        <v>30</v>
      </c>
      <c r="K42" s="3"/>
      <c r="L42" s="3"/>
      <c r="M42" s="3"/>
      <c r="N42" s="3" t="str">
        <f ca="1">"Monthly Report as of for " &amp; TEXT(TODAY(),"mmmm")</f>
        <v>Monthly Report as of for October</v>
      </c>
      <c r="O42" s="3" t="s">
        <v>27</v>
      </c>
      <c r="P42" s="3" t="str">
        <f t="shared" si="6"/>
        <v>today</v>
      </c>
      <c r="Q42" s="3">
        <f>J42</f>
        <v>30</v>
      </c>
      <c r="R42" s="3"/>
      <c r="S42" s="3"/>
      <c r="T42" s="3"/>
      <c r="U42" s="25"/>
    </row>
    <row r="43" spans="1:21" s="63" customFormat="1" x14ac:dyDescent="0.25">
      <c r="A43" s="72" t="s">
        <v>80</v>
      </c>
      <c r="B43" s="69">
        <v>1</v>
      </c>
      <c r="C43" s="10" t="s">
        <v>31</v>
      </c>
      <c r="D43" s="11"/>
      <c r="E43" s="11"/>
      <c r="F43" s="40"/>
      <c r="G43" s="40"/>
      <c r="H43" s="40"/>
      <c r="I43" s="3" t="s">
        <v>27</v>
      </c>
      <c r="J43" s="56">
        <v>280</v>
      </c>
      <c r="K43" s="3"/>
      <c r="L43" s="3"/>
      <c r="M43" s="3"/>
      <c r="N43" s="3" t="str">
        <f ca="1">"Monthly Report as of for " &amp; TEXT(TODAY(),"mmmm")</f>
        <v>Monthly Report as of for October</v>
      </c>
      <c r="O43" s="3" t="s">
        <v>27</v>
      </c>
      <c r="P43" s="3" t="str">
        <f t="shared" si="6"/>
        <v>today</v>
      </c>
      <c r="Q43" s="3">
        <f>J43</f>
        <v>280</v>
      </c>
      <c r="R43" s="3"/>
      <c r="S43" s="3"/>
      <c r="T43" s="3"/>
      <c r="U43" s="25"/>
    </row>
    <row r="44" spans="1:21" s="63" customFormat="1" ht="15.75" thickBot="1" x14ac:dyDescent="0.3">
      <c r="A44" s="73" t="s">
        <v>80</v>
      </c>
      <c r="B44" s="70">
        <v>1</v>
      </c>
      <c r="C44" s="26" t="s">
        <v>32</v>
      </c>
      <c r="D44" s="27"/>
      <c r="E44" s="27"/>
      <c r="F44" s="47"/>
      <c r="G44" s="47"/>
      <c r="H44" s="47"/>
      <c r="I44" s="48" t="s">
        <v>27</v>
      </c>
      <c r="J44" s="57">
        <v>50</v>
      </c>
      <c r="K44" s="49" t="s">
        <v>33</v>
      </c>
      <c r="L44" s="48"/>
      <c r="M44" s="48"/>
      <c r="N44" s="48"/>
      <c r="O44" s="48"/>
      <c r="P44" s="48"/>
      <c r="Q44" s="48"/>
      <c r="R44" s="48"/>
      <c r="S44" s="48"/>
      <c r="T44" s="48"/>
      <c r="U44" s="28"/>
    </row>
    <row r="45" spans="1:21" s="63" customFormat="1" x14ac:dyDescent="0.25">
      <c r="A45" s="71" t="s">
        <v>80</v>
      </c>
      <c r="B45" s="68">
        <v>2</v>
      </c>
      <c r="C45" s="18" t="s">
        <v>12</v>
      </c>
      <c r="D45" s="19" t="s">
        <v>4</v>
      </c>
      <c r="E45" s="19" t="s">
        <v>4</v>
      </c>
      <c r="F45" s="81" t="s">
        <v>4</v>
      </c>
      <c r="G45" s="40" t="s">
        <v>4</v>
      </c>
      <c r="H45" s="42" t="s">
        <v>64</v>
      </c>
      <c r="I45" s="43" t="s">
        <v>72</v>
      </c>
      <c r="J45" s="55">
        <v>5</v>
      </c>
      <c r="K45" s="43"/>
      <c r="L45" s="44" t="s">
        <v>77</v>
      </c>
      <c r="M45" s="43"/>
      <c r="N45" s="43" t="str">
        <f ca="1">"Monthly Report as of for " &amp; TEXT(TODAY(),"mmmm")</f>
        <v>Monthly Report as of for October</v>
      </c>
      <c r="O45" s="67" t="s">
        <v>47</v>
      </c>
      <c r="P45" s="43" t="str">
        <f>I45</f>
        <v>10/11/16 @ 11:55 AM</v>
      </c>
      <c r="Q45" s="3">
        <v>5</v>
      </c>
      <c r="R45" s="43">
        <v>5</v>
      </c>
      <c r="S45" s="56">
        <f>MAX(J45:J48)</f>
        <v>280</v>
      </c>
      <c r="T45" s="43"/>
      <c r="U45" s="23"/>
    </row>
    <row r="46" spans="1:21" s="63" customFormat="1" x14ac:dyDescent="0.25">
      <c r="A46" s="72" t="s">
        <v>80</v>
      </c>
      <c r="B46" s="69">
        <v>2</v>
      </c>
      <c r="C46" s="10" t="s">
        <v>13</v>
      </c>
      <c r="D46" s="11"/>
      <c r="E46" s="11"/>
      <c r="F46" s="40"/>
      <c r="G46" s="40"/>
      <c r="H46" s="40"/>
      <c r="I46" s="3" t="s">
        <v>73</v>
      </c>
      <c r="J46" s="56">
        <v>25</v>
      </c>
      <c r="K46" s="3"/>
      <c r="L46" s="3"/>
      <c r="M46" s="3"/>
      <c r="N46" s="3" t="str">
        <f ca="1">"Monthly Report as of for " &amp; TEXT(TODAY(),"mmmm")</f>
        <v>Monthly Report as of for October</v>
      </c>
      <c r="O46" s="67" t="s">
        <v>47</v>
      </c>
      <c r="P46" s="3" t="str">
        <f t="shared" ref="P46:P48" si="7">I46</f>
        <v>10/11/16 @ 11:56 AM</v>
      </c>
      <c r="Q46" s="3">
        <f>J46</f>
        <v>25</v>
      </c>
      <c r="R46" s="3"/>
      <c r="S46" s="3"/>
      <c r="T46" s="3"/>
      <c r="U46" s="25"/>
    </row>
    <row r="47" spans="1:21" s="63" customFormat="1" x14ac:dyDescent="0.25">
      <c r="A47" s="72" t="s">
        <v>80</v>
      </c>
      <c r="B47" s="69">
        <v>2</v>
      </c>
      <c r="C47" s="10" t="s">
        <v>14</v>
      </c>
      <c r="D47" s="11"/>
      <c r="E47" s="11"/>
      <c r="F47" s="40"/>
      <c r="G47" s="40"/>
      <c r="H47" s="40"/>
      <c r="I47" s="3" t="s">
        <v>74</v>
      </c>
      <c r="J47" s="56">
        <v>30</v>
      </c>
      <c r="K47" s="3"/>
      <c r="L47" s="3"/>
      <c r="M47" s="3"/>
      <c r="N47" s="3" t="str">
        <f ca="1">"Monthly Report as of for " &amp; TEXT(TODAY(),"mmmm")</f>
        <v>Monthly Report as of for October</v>
      </c>
      <c r="O47" s="67" t="s">
        <v>47</v>
      </c>
      <c r="P47" s="3" t="str">
        <f t="shared" si="7"/>
        <v>10/11/16 @ 11:46 AM</v>
      </c>
      <c r="Q47" s="3">
        <f>J47</f>
        <v>30</v>
      </c>
      <c r="R47" s="3"/>
      <c r="S47" s="3"/>
      <c r="T47" s="3"/>
      <c r="U47" s="25"/>
    </row>
    <row r="48" spans="1:21" s="63" customFormat="1" x14ac:dyDescent="0.25">
      <c r="A48" s="72" t="s">
        <v>80</v>
      </c>
      <c r="B48" s="69">
        <v>2</v>
      </c>
      <c r="C48" s="10" t="s">
        <v>31</v>
      </c>
      <c r="D48" s="11"/>
      <c r="E48" s="11"/>
      <c r="F48" s="40"/>
      <c r="G48" s="40"/>
      <c r="H48" s="40"/>
      <c r="I48" s="3" t="s">
        <v>75</v>
      </c>
      <c r="J48" s="56">
        <v>280</v>
      </c>
      <c r="K48" s="3"/>
      <c r="L48" s="3"/>
      <c r="M48" s="3"/>
      <c r="N48" s="3" t="str">
        <f ca="1">"Monthly Report as of for " &amp; TEXT(TODAY(),"mmmm")</f>
        <v>Monthly Report as of for October</v>
      </c>
      <c r="O48" s="67" t="s">
        <v>47</v>
      </c>
      <c r="P48" s="3" t="str">
        <f t="shared" si="7"/>
        <v>10/11/16 @ 11:16 AM</v>
      </c>
      <c r="Q48" s="3">
        <f>J48</f>
        <v>280</v>
      </c>
      <c r="R48" s="3"/>
      <c r="S48" s="3"/>
      <c r="T48" s="3"/>
      <c r="U48" s="25"/>
    </row>
    <row r="49" spans="1:21" s="63" customFormat="1" ht="15.75" thickBot="1" x14ac:dyDescent="0.3">
      <c r="A49" s="73" t="s">
        <v>80</v>
      </c>
      <c r="B49" s="70">
        <v>2</v>
      </c>
      <c r="C49" s="26" t="s">
        <v>32</v>
      </c>
      <c r="D49" s="27"/>
      <c r="E49" s="27"/>
      <c r="F49" s="47"/>
      <c r="G49" s="47"/>
      <c r="H49" s="47"/>
      <c r="I49" s="48" t="s">
        <v>76</v>
      </c>
      <c r="J49" s="57">
        <v>50</v>
      </c>
      <c r="K49" s="49" t="s">
        <v>33</v>
      </c>
      <c r="L49" s="48"/>
      <c r="M49" s="48"/>
      <c r="N49" s="48"/>
      <c r="O49" s="48"/>
      <c r="P49" s="48"/>
      <c r="Q49" s="48"/>
      <c r="R49" s="48"/>
      <c r="S49" s="48"/>
      <c r="T49" s="48"/>
      <c r="U49" s="28"/>
    </row>
    <row r="50" spans="1:21" s="63" customFormat="1" ht="15.75" thickBot="1" x14ac:dyDescent="0.3">
      <c r="A50" s="71" t="s">
        <v>80</v>
      </c>
      <c r="B50" s="68">
        <v>3</v>
      </c>
      <c r="C50" s="18" t="s">
        <v>12</v>
      </c>
      <c r="D50" s="19" t="s">
        <v>4</v>
      </c>
      <c r="E50" s="19" t="s">
        <v>4</v>
      </c>
      <c r="F50" s="81" t="s">
        <v>4</v>
      </c>
      <c r="G50" s="40" t="s">
        <v>4</v>
      </c>
      <c r="H50" s="42" t="s">
        <v>64</v>
      </c>
      <c r="I50" s="43" t="s">
        <v>65</v>
      </c>
      <c r="J50" s="55">
        <v>5</v>
      </c>
      <c r="K50" s="43"/>
      <c r="L50" s="44" t="s">
        <v>70</v>
      </c>
      <c r="M50" s="43"/>
      <c r="N50" s="43" t="str">
        <f ca="1">"Monthly Report as of for " &amp; TEXT(TODAY(),"mmmm")</f>
        <v>Monthly Report as of for October</v>
      </c>
      <c r="O50" s="67" t="s">
        <v>47</v>
      </c>
      <c r="P50" s="43" t="str">
        <f>I50</f>
        <v>10/9/16 @ 11:55 AM</v>
      </c>
      <c r="Q50" s="3">
        <v>5</v>
      </c>
      <c r="R50" s="43">
        <v>5</v>
      </c>
      <c r="S50" s="56">
        <f>MAX(J50:J53)</f>
        <v>280</v>
      </c>
      <c r="T50" s="43"/>
      <c r="U50" s="23"/>
    </row>
    <row r="51" spans="1:21" s="63" customFormat="1" ht="15.75" thickBot="1" x14ac:dyDescent="0.3">
      <c r="A51" s="72" t="s">
        <v>80</v>
      </c>
      <c r="B51" s="69">
        <v>3</v>
      </c>
      <c r="C51" s="10" t="s">
        <v>13</v>
      </c>
      <c r="D51" s="11"/>
      <c r="E51" s="11"/>
      <c r="F51" s="40"/>
      <c r="G51" s="40"/>
      <c r="H51" s="40"/>
      <c r="I51" s="43" t="s">
        <v>66</v>
      </c>
      <c r="J51" s="56">
        <v>25</v>
      </c>
      <c r="K51" s="3"/>
      <c r="L51" s="3"/>
      <c r="M51" s="3"/>
      <c r="N51" s="3" t="str">
        <f ca="1">"Monthly Report as of for " &amp; TEXT(TODAY(),"mmmm")</f>
        <v>Monthly Report as of for October</v>
      </c>
      <c r="O51" s="67" t="s">
        <v>47</v>
      </c>
      <c r="P51" s="3" t="str">
        <f t="shared" ref="P51:P53" si="8">I51</f>
        <v>10/9/16 @ 11:15 AM</v>
      </c>
      <c r="Q51" s="3">
        <f>J51</f>
        <v>25</v>
      </c>
      <c r="R51" s="3"/>
      <c r="S51" s="3"/>
      <c r="T51" s="3"/>
      <c r="U51" s="25"/>
    </row>
    <row r="52" spans="1:21" s="63" customFormat="1" ht="15.75" thickBot="1" x14ac:dyDescent="0.3">
      <c r="A52" s="72" t="s">
        <v>80</v>
      </c>
      <c r="B52" s="69">
        <v>3</v>
      </c>
      <c r="C52" s="10" t="s">
        <v>14</v>
      </c>
      <c r="D52" s="11"/>
      <c r="E52" s="11"/>
      <c r="F52" s="40"/>
      <c r="G52" s="40"/>
      <c r="H52" s="40"/>
      <c r="I52" s="43" t="s">
        <v>67</v>
      </c>
      <c r="J52" s="56">
        <v>30</v>
      </c>
      <c r="K52" s="3"/>
      <c r="L52" s="3"/>
      <c r="M52" s="3"/>
      <c r="N52" s="3" t="str">
        <f ca="1">"Monthly Report as of for " &amp; TEXT(TODAY(),"mmmm")</f>
        <v>Monthly Report as of for October</v>
      </c>
      <c r="O52" s="67" t="s">
        <v>47</v>
      </c>
      <c r="P52" s="3" t="str">
        <f t="shared" si="8"/>
        <v>10/9/16 @ 11:50 AM</v>
      </c>
      <c r="Q52" s="3">
        <f>J52</f>
        <v>30</v>
      </c>
      <c r="R52" s="3"/>
      <c r="S52" s="3"/>
      <c r="T52" s="3"/>
      <c r="U52" s="25"/>
    </row>
    <row r="53" spans="1:21" s="63" customFormat="1" ht="15.75" thickBot="1" x14ac:dyDescent="0.3">
      <c r="A53" s="72" t="s">
        <v>80</v>
      </c>
      <c r="B53" s="69">
        <v>3</v>
      </c>
      <c r="C53" s="10" t="s">
        <v>31</v>
      </c>
      <c r="D53" s="11"/>
      <c r="E53" s="11"/>
      <c r="F53" s="40"/>
      <c r="G53" s="40"/>
      <c r="H53" s="40"/>
      <c r="I53" s="43" t="s">
        <v>68</v>
      </c>
      <c r="J53" s="56">
        <v>280</v>
      </c>
      <c r="K53" s="3"/>
      <c r="L53" s="3"/>
      <c r="M53" s="3"/>
      <c r="N53" s="3" t="str">
        <f ca="1">"Monthly Report as of for " &amp; TEXT(TODAY(),"mmmm")</f>
        <v>Monthly Report as of for October</v>
      </c>
      <c r="O53" s="67" t="s">
        <v>47</v>
      </c>
      <c r="P53" s="3" t="str">
        <f t="shared" si="8"/>
        <v>10/9/16 @ 11:20 AM</v>
      </c>
      <c r="Q53" s="3">
        <f>J53</f>
        <v>280</v>
      </c>
      <c r="R53" s="3"/>
      <c r="S53" s="3"/>
      <c r="T53" s="3"/>
      <c r="U53" s="25"/>
    </row>
    <row r="54" spans="1:21" s="63" customFormat="1" ht="15.75" thickBot="1" x14ac:dyDescent="0.3">
      <c r="A54" s="73" t="s">
        <v>80</v>
      </c>
      <c r="B54" s="70">
        <v>3</v>
      </c>
      <c r="C54" s="26" t="s">
        <v>32</v>
      </c>
      <c r="D54" s="27"/>
      <c r="E54" s="27"/>
      <c r="F54" s="47"/>
      <c r="G54" s="47"/>
      <c r="H54" s="47"/>
      <c r="I54" s="43" t="s">
        <v>69</v>
      </c>
      <c r="J54" s="57">
        <v>50</v>
      </c>
      <c r="K54" s="49" t="s">
        <v>33</v>
      </c>
      <c r="L54" s="48"/>
      <c r="M54" s="48"/>
      <c r="N54" s="48"/>
      <c r="O54" s="48"/>
      <c r="P54" s="48"/>
      <c r="Q54" s="48"/>
      <c r="R54" s="48"/>
      <c r="S54" s="48"/>
      <c r="T54" s="48"/>
      <c r="U54" s="28"/>
    </row>
    <row r="55" spans="1:21" s="63" customFormat="1" x14ac:dyDescent="0.25">
      <c r="A55" s="71" t="s">
        <v>81</v>
      </c>
      <c r="B55" s="68">
        <v>1</v>
      </c>
      <c r="C55" s="18" t="s">
        <v>12</v>
      </c>
      <c r="D55" s="19" t="s">
        <v>4</v>
      </c>
      <c r="E55" s="19" t="s">
        <v>4</v>
      </c>
      <c r="F55" s="81" t="s">
        <v>4</v>
      </c>
      <c r="G55" s="40" t="s">
        <v>4</v>
      </c>
      <c r="H55" s="42" t="s">
        <v>64</v>
      </c>
      <c r="I55" s="43"/>
      <c r="J55" s="55"/>
      <c r="K55" s="43"/>
      <c r="L55" s="44"/>
      <c r="M55" s="43"/>
      <c r="N55" s="43" t="s">
        <v>82</v>
      </c>
      <c r="O55" s="67"/>
      <c r="P55" s="43"/>
      <c r="Q55" s="3"/>
      <c r="R55" s="43"/>
      <c r="S55" s="43"/>
      <c r="T55" s="43"/>
      <c r="U55" s="23"/>
    </row>
  </sheetData>
  <hyperlinks>
    <hyperlink ref="F3" r:id="rId1" display="bps.brijendra@gmail.com"/>
    <hyperlink ref="F5" r:id="rId2" display="bps.brijendra@gmail.com"/>
    <hyperlink ref="F7" r:id="rId3" display="bps.brijendra@gmail.com"/>
    <hyperlink ref="F9" r:id="rId4" display="bps.brijendra@gmail.com"/>
    <hyperlink ref="F10" r:id="rId5" display="bps.brijendra@gmail.com"/>
    <hyperlink ref="F15" r:id="rId6" display="bps.brijendra@gmail.com"/>
    <hyperlink ref="F20" r:id="rId7" display="bps.brijendra@gmail.com"/>
    <hyperlink ref="F25" r:id="rId8" display="bps.brijendra@gmail.com"/>
    <hyperlink ref="F30" r:id="rId9" display="bps.brijendra@gmail.com"/>
    <hyperlink ref="F35" r:id="rId10" display="bps.brijendra@gmail.com"/>
    <hyperlink ref="F40" r:id="rId11" display="bps.brijendra@gmail.com"/>
    <hyperlink ref="F45" r:id="rId12" display="bps.brijendra@gmail.com"/>
    <hyperlink ref="F50" r:id="rId13" display="bps.brijendra@gmail.com"/>
    <hyperlink ref="F55" r:id="rId14" display="bps.brijendra@gmail.com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:G1"/>
    </sheetView>
  </sheetViews>
  <sheetFormatPr defaultRowHeight="15" x14ac:dyDescent="0.25"/>
  <cols>
    <col min="1" max="1" width="19.375" bestFit="1" customWidth="1"/>
    <col min="2" max="2" width="4.25" customWidth="1"/>
    <col min="3" max="3" width="5.375" customWidth="1"/>
    <col min="4" max="5" width="10.875" customWidth="1"/>
    <col min="6" max="6" width="9.75" customWidth="1"/>
    <col min="7" max="7" width="16.375" customWidth="1"/>
    <col min="8" max="8" width="4.125" customWidth="1"/>
    <col min="9" max="9" width="17.625" bestFit="1" customWidth="1"/>
    <col min="10" max="10" width="16.625" bestFit="1" customWidth="1"/>
    <col min="11" max="11" width="22.25" bestFit="1" customWidth="1"/>
    <col min="12" max="12" width="17.125" bestFit="1" customWidth="1"/>
    <col min="13" max="13" width="16.875" bestFit="1" customWidth="1"/>
    <col min="14" max="14" width="30.125" customWidth="1"/>
    <col min="15" max="15" width="11.875" bestFit="1" customWidth="1"/>
    <col min="16" max="16" width="19" customWidth="1"/>
    <col min="17" max="17" width="7.875" bestFit="1" customWidth="1"/>
    <col min="18" max="18" width="8.625" bestFit="1" customWidth="1"/>
    <col min="19" max="19" width="8.875" bestFit="1" customWidth="1"/>
    <col min="20" max="20" width="8.5" bestFit="1" customWidth="1"/>
  </cols>
  <sheetData>
    <row r="1" spans="1:21" ht="16.5" thickBot="1" x14ac:dyDescent="0.3">
      <c r="A1" s="12" t="s">
        <v>0</v>
      </c>
      <c r="B1" s="13" t="s">
        <v>10</v>
      </c>
      <c r="C1" s="13" t="s">
        <v>11</v>
      </c>
      <c r="D1" s="14" t="s">
        <v>1</v>
      </c>
      <c r="E1" s="15" t="s">
        <v>2</v>
      </c>
      <c r="F1" s="15" t="s">
        <v>19</v>
      </c>
      <c r="G1" s="15" t="s">
        <v>20</v>
      </c>
      <c r="H1" s="64" t="s">
        <v>62</v>
      </c>
      <c r="I1" s="16" t="s">
        <v>24</v>
      </c>
      <c r="J1" s="17" t="s">
        <v>25</v>
      </c>
      <c r="K1" s="17" t="s">
        <v>26</v>
      </c>
      <c r="L1" s="17" t="s">
        <v>28</v>
      </c>
      <c r="M1" s="17" t="s">
        <v>29</v>
      </c>
      <c r="N1" s="17" t="s">
        <v>30</v>
      </c>
      <c r="O1" s="2" t="s">
        <v>40</v>
      </c>
      <c r="P1" s="2" t="s">
        <v>49</v>
      </c>
      <c r="Q1" s="2" t="s">
        <v>51</v>
      </c>
      <c r="R1" s="2" t="s">
        <v>41</v>
      </c>
      <c r="S1" s="2" t="s">
        <v>42</v>
      </c>
      <c r="T1" s="2" t="s">
        <v>43</v>
      </c>
      <c r="U1" s="2"/>
    </row>
    <row r="2" spans="1:21" x14ac:dyDescent="0.25">
      <c r="A2" s="41" t="s">
        <v>18</v>
      </c>
      <c r="B2" s="50">
        <v>1</v>
      </c>
      <c r="C2" s="18" t="s">
        <v>12</v>
      </c>
      <c r="D2" s="19" t="s">
        <v>4</v>
      </c>
      <c r="E2" s="19" t="s">
        <v>4</v>
      </c>
      <c r="F2" s="42" t="s">
        <v>21</v>
      </c>
      <c r="G2" s="42" t="s">
        <v>22</v>
      </c>
      <c r="H2" s="42" t="s">
        <v>64</v>
      </c>
      <c r="I2" s="43" t="s">
        <v>27</v>
      </c>
      <c r="J2" s="55">
        <v>70</v>
      </c>
      <c r="K2" s="43"/>
      <c r="L2" s="44" t="s">
        <v>27</v>
      </c>
      <c r="M2" s="43"/>
      <c r="N2" s="3" t="str">
        <f ca="1">"Daily Report as of " &amp; TEXT(TODAY(),"yyyy-mm-dd")</f>
        <v>Daily Report as of 2016-10-13</v>
      </c>
      <c r="O2" s="30" t="s">
        <v>27</v>
      </c>
      <c r="P2" s="43" t="str">
        <f>I2</f>
        <v>today</v>
      </c>
      <c r="Q2" s="3">
        <f>J2</f>
        <v>70</v>
      </c>
      <c r="R2" s="43">
        <v>70</v>
      </c>
      <c r="S2" s="43">
        <v>100</v>
      </c>
      <c r="T2" s="43">
        <f>AVERAGE(J2:J5)</f>
        <v>85</v>
      </c>
      <c r="U2" s="23"/>
    </row>
    <row r="3" spans="1:21" x14ac:dyDescent="0.25">
      <c r="A3" s="45" t="s">
        <v>18</v>
      </c>
      <c r="B3" s="51">
        <v>1</v>
      </c>
      <c r="C3" s="10" t="s">
        <v>13</v>
      </c>
      <c r="D3" s="11"/>
      <c r="E3" s="11"/>
      <c r="F3" s="40"/>
      <c r="G3" s="40"/>
      <c r="H3" s="40"/>
      <c r="I3" s="3" t="s">
        <v>27</v>
      </c>
      <c r="J3" s="56">
        <v>80</v>
      </c>
      <c r="K3" s="3"/>
      <c r="L3" s="3"/>
      <c r="M3" s="3"/>
      <c r="N3" s="3" t="str">
        <f ca="1">"Monthly Report as of for " &amp; TEXT(TODAY(),"mmmm")</f>
        <v>Monthly Report as of for October</v>
      </c>
      <c r="O3" s="30" t="s">
        <v>47</v>
      </c>
      <c r="P3" s="3" t="str">
        <f>I3</f>
        <v>today</v>
      </c>
      <c r="Q3" s="3">
        <f t="shared" ref="Q3:Q5" si="0">J3</f>
        <v>80</v>
      </c>
      <c r="R3" s="3"/>
      <c r="S3" s="3"/>
      <c r="T3" s="3"/>
      <c r="U3" s="25"/>
    </row>
    <row r="4" spans="1:21" x14ac:dyDescent="0.25">
      <c r="A4" s="45" t="s">
        <v>18</v>
      </c>
      <c r="B4" s="51">
        <v>1</v>
      </c>
      <c r="C4" s="10" t="s">
        <v>14</v>
      </c>
      <c r="D4" s="11"/>
      <c r="E4" s="11"/>
      <c r="F4" s="40"/>
      <c r="G4" s="40"/>
      <c r="H4" s="40"/>
      <c r="I4" s="3" t="s">
        <v>27</v>
      </c>
      <c r="J4" s="56">
        <v>90</v>
      </c>
      <c r="K4" s="3"/>
      <c r="L4" s="3"/>
      <c r="M4" s="3"/>
      <c r="N4" s="3" t="s">
        <v>38</v>
      </c>
      <c r="O4" s="30" t="s">
        <v>27</v>
      </c>
      <c r="P4" s="3" t="str">
        <f>I4</f>
        <v>today</v>
      </c>
      <c r="Q4" s="3">
        <f t="shared" si="0"/>
        <v>90</v>
      </c>
      <c r="R4" s="3">
        <v>70</v>
      </c>
      <c r="S4" s="3">
        <v>100</v>
      </c>
      <c r="T4" s="3">
        <f>AVERAGE(J2:J5)</f>
        <v>85</v>
      </c>
      <c r="U4" s="25"/>
    </row>
    <row r="5" spans="1:21" x14ac:dyDescent="0.25">
      <c r="A5" s="45" t="s">
        <v>18</v>
      </c>
      <c r="B5" s="51">
        <v>1</v>
      </c>
      <c r="C5" s="10" t="s">
        <v>31</v>
      </c>
      <c r="D5" s="11"/>
      <c r="E5" s="11"/>
      <c r="F5" s="40"/>
      <c r="G5" s="40"/>
      <c r="H5" s="40"/>
      <c r="I5" s="3" t="s">
        <v>27</v>
      </c>
      <c r="J5" s="56">
        <v>100</v>
      </c>
      <c r="K5" s="3"/>
      <c r="L5" s="3"/>
      <c r="M5" s="3"/>
      <c r="N5" s="3"/>
      <c r="O5" s="30"/>
      <c r="P5" s="3" t="str">
        <f>I5</f>
        <v>today</v>
      </c>
      <c r="Q5" s="3">
        <f t="shared" si="0"/>
        <v>100</v>
      </c>
      <c r="R5" s="3"/>
      <c r="S5" s="3"/>
      <c r="T5" s="3"/>
      <c r="U5" s="25"/>
    </row>
    <row r="6" spans="1:21" ht="15.75" thickBot="1" x14ac:dyDescent="0.3">
      <c r="A6" s="46" t="s">
        <v>18</v>
      </c>
      <c r="B6" s="52">
        <v>1</v>
      </c>
      <c r="C6" s="26" t="s">
        <v>32</v>
      </c>
      <c r="D6" s="27"/>
      <c r="E6" s="27"/>
      <c r="F6" s="47"/>
      <c r="G6" s="47"/>
      <c r="H6" s="47"/>
      <c r="I6" s="48" t="s">
        <v>27</v>
      </c>
      <c r="J6" s="57">
        <v>120</v>
      </c>
      <c r="K6" s="49" t="s">
        <v>33</v>
      </c>
      <c r="L6" s="48"/>
      <c r="M6" s="48"/>
      <c r="N6" s="48"/>
      <c r="O6" s="48"/>
      <c r="P6" s="48"/>
      <c r="Q6" s="48"/>
      <c r="R6" s="48"/>
      <c r="S6" s="48"/>
      <c r="T6" s="48"/>
      <c r="U6" s="28"/>
    </row>
    <row r="7" spans="1:21" x14ac:dyDescent="0.25">
      <c r="A7" s="41" t="s">
        <v>34</v>
      </c>
      <c r="B7" s="50">
        <v>1</v>
      </c>
      <c r="C7" s="18" t="s">
        <v>12</v>
      </c>
      <c r="D7" s="19" t="s">
        <v>4</v>
      </c>
      <c r="E7" s="19" t="s">
        <v>4</v>
      </c>
      <c r="F7" s="42" t="s">
        <v>21</v>
      </c>
      <c r="G7" s="42" t="s">
        <v>22</v>
      </c>
      <c r="H7" s="42" t="s">
        <v>64</v>
      </c>
      <c r="I7" s="43" t="s">
        <v>36</v>
      </c>
      <c r="J7" s="55">
        <v>10</v>
      </c>
      <c r="K7" s="43"/>
      <c r="L7" s="44" t="s">
        <v>35</v>
      </c>
      <c r="M7" s="43"/>
      <c r="N7" s="3" t="str">
        <f ca="1">"Daily Report as of " &amp; TEXT(TODAY(),"yyyy-mm-dd")</f>
        <v>Daily Report as of 2016-10-13</v>
      </c>
      <c r="O7" s="30" t="s">
        <v>48</v>
      </c>
      <c r="P7" s="43" t="str">
        <f>I7</f>
        <v>10/6/16 @ 11:55 AM</v>
      </c>
      <c r="Q7" s="3">
        <f>J7</f>
        <v>10</v>
      </c>
      <c r="R7" s="43">
        <f>MIN(J7:J10)</f>
        <v>10</v>
      </c>
      <c r="S7" s="43">
        <f>MAX(J7:J10)</f>
        <v>40</v>
      </c>
      <c r="T7" s="43">
        <f>AVERAGE(J7:J10)</f>
        <v>25</v>
      </c>
      <c r="U7" s="23"/>
    </row>
    <row r="8" spans="1:21" x14ac:dyDescent="0.25">
      <c r="A8" s="45" t="s">
        <v>34</v>
      </c>
      <c r="B8" s="51">
        <v>1</v>
      </c>
      <c r="C8" s="10" t="s">
        <v>13</v>
      </c>
      <c r="D8" s="11"/>
      <c r="E8" s="11"/>
      <c r="F8" s="40"/>
      <c r="G8" s="40"/>
      <c r="H8" s="40"/>
      <c r="I8" s="3" t="s">
        <v>37</v>
      </c>
      <c r="J8" s="56">
        <v>20</v>
      </c>
      <c r="K8" s="3"/>
      <c r="L8" s="3"/>
      <c r="M8" s="3"/>
      <c r="N8" s="3" t="str">
        <f ca="1">"Monthly Report as of for " &amp; TEXT(TODAY(),"mmmm")</f>
        <v>Monthly Report as of for October</v>
      </c>
      <c r="O8" s="30" t="s">
        <v>47</v>
      </c>
      <c r="P8" s="3" t="str">
        <f t="shared" ref="P8:P10" si="1">I8</f>
        <v>10/6/16 @ 10:56 AM</v>
      </c>
      <c r="Q8" s="3">
        <f>J8</f>
        <v>20</v>
      </c>
      <c r="R8" s="3">
        <f>MIN(J7:J10)</f>
        <v>10</v>
      </c>
      <c r="S8" s="3">
        <f>MAX(J7:J10)</f>
        <v>40</v>
      </c>
      <c r="T8" s="3">
        <f>AVERAGE(J7:J10)</f>
        <v>25</v>
      </c>
      <c r="U8" s="25"/>
    </row>
    <row r="9" spans="1:21" x14ac:dyDescent="0.25">
      <c r="A9" s="45" t="s">
        <v>34</v>
      </c>
      <c r="B9" s="51">
        <v>1</v>
      </c>
      <c r="C9" s="10" t="s">
        <v>14</v>
      </c>
      <c r="D9" s="11"/>
      <c r="E9" s="11"/>
      <c r="F9" s="40"/>
      <c r="G9" s="40"/>
      <c r="H9" s="40"/>
      <c r="I9" s="3" t="s">
        <v>44</v>
      </c>
      <c r="J9" s="56">
        <v>30</v>
      </c>
      <c r="K9" s="3"/>
      <c r="L9" s="3"/>
      <c r="M9" s="3"/>
      <c r="N9" s="3"/>
      <c r="O9" s="30" t="s">
        <v>48</v>
      </c>
      <c r="P9" s="3" t="str">
        <f t="shared" si="1"/>
        <v>10/6/16 @ 11:46 AM</v>
      </c>
      <c r="Q9" s="3">
        <f>J9</f>
        <v>30</v>
      </c>
      <c r="R9" s="3">
        <f>MIN(J7:J10)</f>
        <v>10</v>
      </c>
      <c r="S9" s="3">
        <f>MAX(J7:J10)</f>
        <v>40</v>
      </c>
      <c r="T9" s="3">
        <f>AVERAGE(J7:J10)</f>
        <v>25</v>
      </c>
      <c r="U9" s="25"/>
    </row>
    <row r="10" spans="1:21" x14ac:dyDescent="0.25">
      <c r="A10" s="45" t="s">
        <v>34</v>
      </c>
      <c r="B10" s="51">
        <v>1</v>
      </c>
      <c r="C10" s="10" t="s">
        <v>31</v>
      </c>
      <c r="D10" s="11"/>
      <c r="E10" s="11"/>
      <c r="F10" s="40"/>
      <c r="G10" s="40"/>
      <c r="H10" s="40"/>
      <c r="I10" s="3" t="s">
        <v>45</v>
      </c>
      <c r="J10" s="56">
        <v>40</v>
      </c>
      <c r="K10" s="3"/>
      <c r="L10" s="3"/>
      <c r="M10" s="3"/>
      <c r="N10" s="3" t="str">
        <f ca="1">"Monthly Report as of for " &amp; TEXT(TODAY(),"mmmm")</f>
        <v>Monthly Report as of for October</v>
      </c>
      <c r="O10" s="30" t="s">
        <v>47</v>
      </c>
      <c r="P10" s="3" t="str">
        <f t="shared" si="1"/>
        <v>10/6/16 @ 11:16 AM</v>
      </c>
      <c r="Q10" s="3">
        <f>J10</f>
        <v>40</v>
      </c>
      <c r="R10" s="3">
        <f>MIN(J7:J10)</f>
        <v>10</v>
      </c>
      <c r="S10" s="3">
        <f>MAX(J7:J10)</f>
        <v>40</v>
      </c>
      <c r="T10" s="3">
        <f>AVERAGE(J7:J10)</f>
        <v>25</v>
      </c>
      <c r="U10" s="25"/>
    </row>
    <row r="11" spans="1:21" ht="15.75" thickBot="1" x14ac:dyDescent="0.3">
      <c r="A11" s="46" t="s">
        <v>34</v>
      </c>
      <c r="B11" s="52">
        <v>1</v>
      </c>
      <c r="C11" s="26" t="s">
        <v>32</v>
      </c>
      <c r="D11" s="27"/>
      <c r="E11" s="27"/>
      <c r="F11" s="47"/>
      <c r="G11" s="47"/>
      <c r="H11" s="47"/>
      <c r="I11" s="48" t="s">
        <v>46</v>
      </c>
      <c r="J11" s="57">
        <v>50</v>
      </c>
      <c r="K11" s="49" t="s">
        <v>33</v>
      </c>
      <c r="L11" s="48"/>
      <c r="M11" s="48"/>
      <c r="N11" s="48"/>
      <c r="O11" s="48"/>
      <c r="P11" s="48"/>
      <c r="Q11" s="48"/>
      <c r="R11" s="48"/>
      <c r="S11" s="48"/>
      <c r="T11" s="48"/>
      <c r="U11" s="28"/>
    </row>
    <row r="12" spans="1:21" ht="15.75" thickBot="1" x14ac:dyDescent="0.3">
      <c r="A12" s="24" t="s">
        <v>39</v>
      </c>
      <c r="B12" s="10">
        <v>1</v>
      </c>
      <c r="C12" s="10" t="s">
        <v>12</v>
      </c>
      <c r="D12" s="19" t="s">
        <v>4</v>
      </c>
      <c r="E12" s="20" t="s">
        <v>4</v>
      </c>
      <c r="F12" s="21" t="s">
        <v>21</v>
      </c>
      <c r="G12" s="21" t="s">
        <v>22</v>
      </c>
      <c r="H12" s="65" t="s">
        <v>64</v>
      </c>
      <c r="I12" s="30"/>
      <c r="J12" s="53"/>
      <c r="K12" s="30"/>
      <c r="L12" s="3"/>
      <c r="M12" s="30"/>
      <c r="N12" s="3" t="s">
        <v>38</v>
      </c>
      <c r="O12" s="3"/>
      <c r="P12" s="3"/>
      <c r="Q12" s="3"/>
      <c r="R12" s="3"/>
      <c r="S12" s="3"/>
      <c r="T12" s="3"/>
      <c r="U12" s="3"/>
    </row>
    <row r="13" spans="1:21" x14ac:dyDescent="0.25">
      <c r="A13" s="41" t="s">
        <v>50</v>
      </c>
      <c r="B13" s="50">
        <v>1</v>
      </c>
      <c r="C13" s="18" t="s">
        <v>12</v>
      </c>
      <c r="D13" s="19" t="s">
        <v>4</v>
      </c>
      <c r="E13" s="19" t="s">
        <v>4</v>
      </c>
      <c r="F13" s="42" t="s">
        <v>21</v>
      </c>
      <c r="G13" s="42" t="s">
        <v>22</v>
      </c>
      <c r="H13" s="42" t="s">
        <v>64</v>
      </c>
      <c r="I13" s="43" t="s">
        <v>27</v>
      </c>
      <c r="J13" s="55">
        <v>70</v>
      </c>
      <c r="K13" s="43"/>
      <c r="L13" s="44" t="s">
        <v>27</v>
      </c>
      <c r="M13" s="43"/>
      <c r="N13" s="3" t="s">
        <v>38</v>
      </c>
      <c r="O13" s="30" t="s">
        <v>27</v>
      </c>
      <c r="P13" s="43" t="str">
        <f>I13</f>
        <v>today</v>
      </c>
      <c r="Q13" s="3">
        <f>J13</f>
        <v>70</v>
      </c>
      <c r="R13" s="43">
        <f>MIN(J13:J16)</f>
        <v>70</v>
      </c>
      <c r="S13" s="43">
        <f>MAX(J13:J16)</f>
        <v>100</v>
      </c>
      <c r="T13" s="43">
        <f>AVERAGE(J13:J16)</f>
        <v>85</v>
      </c>
      <c r="U13" s="23"/>
    </row>
    <row r="14" spans="1:21" x14ac:dyDescent="0.25">
      <c r="A14" s="45" t="s">
        <v>50</v>
      </c>
      <c r="B14" s="51">
        <v>1</v>
      </c>
      <c r="C14" s="10" t="s">
        <v>13</v>
      </c>
      <c r="D14" s="11"/>
      <c r="E14" s="11"/>
      <c r="F14" s="40"/>
      <c r="G14" s="40"/>
      <c r="H14" s="40"/>
      <c r="I14" s="3" t="s">
        <v>27</v>
      </c>
      <c r="J14" s="56">
        <v>80</v>
      </c>
      <c r="K14" s="3"/>
      <c r="L14" s="3"/>
      <c r="M14" s="3"/>
      <c r="N14" s="3" t="s">
        <v>38</v>
      </c>
      <c r="O14" s="30" t="s">
        <v>27</v>
      </c>
      <c r="P14" s="3" t="str">
        <f t="shared" ref="P14:P16" si="2">I14</f>
        <v>today</v>
      </c>
      <c r="Q14" s="3">
        <f t="shared" ref="Q14:Q16" si="3">J14</f>
        <v>80</v>
      </c>
      <c r="R14" s="3"/>
      <c r="S14" s="3"/>
      <c r="T14" s="3"/>
      <c r="U14" s="25"/>
    </row>
    <row r="15" spans="1:21" x14ac:dyDescent="0.25">
      <c r="A15" s="45" t="s">
        <v>50</v>
      </c>
      <c r="B15" s="51">
        <v>1</v>
      </c>
      <c r="C15" s="10" t="s">
        <v>14</v>
      </c>
      <c r="D15" s="11"/>
      <c r="E15" s="11"/>
      <c r="F15" s="40"/>
      <c r="G15" s="40"/>
      <c r="H15" s="40"/>
      <c r="I15" s="3" t="s">
        <v>27</v>
      </c>
      <c r="J15" s="56">
        <v>90</v>
      </c>
      <c r="K15" s="3"/>
      <c r="L15" s="3"/>
      <c r="M15" s="3"/>
      <c r="N15" s="3" t="s">
        <v>38</v>
      </c>
      <c r="O15" s="30" t="s">
        <v>27</v>
      </c>
      <c r="P15" s="3" t="str">
        <f t="shared" si="2"/>
        <v>today</v>
      </c>
      <c r="Q15" s="3">
        <f t="shared" si="3"/>
        <v>90</v>
      </c>
      <c r="R15" s="3"/>
      <c r="S15" s="3"/>
      <c r="T15" s="3"/>
      <c r="U15" s="25"/>
    </row>
    <row r="16" spans="1:21" x14ac:dyDescent="0.25">
      <c r="A16" s="45" t="s">
        <v>50</v>
      </c>
      <c r="B16" s="51">
        <v>1</v>
      </c>
      <c r="C16" s="10" t="s">
        <v>31</v>
      </c>
      <c r="D16" s="11"/>
      <c r="E16" s="11"/>
      <c r="F16" s="40"/>
      <c r="G16" s="40"/>
      <c r="H16" s="40"/>
      <c r="I16" s="3" t="s">
        <v>27</v>
      </c>
      <c r="J16" s="56">
        <v>100</v>
      </c>
      <c r="K16" s="3"/>
      <c r="L16" s="3"/>
      <c r="M16" s="3"/>
      <c r="N16" s="3" t="s">
        <v>38</v>
      </c>
      <c r="O16" s="30" t="s">
        <v>27</v>
      </c>
      <c r="P16" s="3" t="str">
        <f t="shared" si="2"/>
        <v>today</v>
      </c>
      <c r="Q16" s="3">
        <f t="shared" si="3"/>
        <v>100</v>
      </c>
      <c r="R16" s="3"/>
      <c r="S16" s="3"/>
      <c r="T16" s="3"/>
      <c r="U16" s="25"/>
    </row>
    <row r="17" spans="1:21" ht="15.75" thickBot="1" x14ac:dyDescent="0.3">
      <c r="A17" s="46" t="s">
        <v>50</v>
      </c>
      <c r="B17" s="52">
        <v>1</v>
      </c>
      <c r="C17" s="26" t="s">
        <v>32</v>
      </c>
      <c r="D17" s="27"/>
      <c r="E17" s="27"/>
      <c r="F17" s="47"/>
      <c r="G17" s="47"/>
      <c r="H17" s="47"/>
      <c r="I17" s="48" t="s">
        <v>27</v>
      </c>
      <c r="J17" s="57">
        <v>120</v>
      </c>
      <c r="K17" s="49" t="s">
        <v>33</v>
      </c>
      <c r="L17" s="48"/>
      <c r="M17" s="48"/>
      <c r="N17" s="48"/>
      <c r="O17" s="48"/>
      <c r="P17" s="48"/>
      <c r="Q17" s="48"/>
      <c r="R17" s="48"/>
      <c r="S17" s="48"/>
      <c r="T17" s="48"/>
      <c r="U17" s="28"/>
    </row>
    <row r="18" spans="1:21" ht="15.75" thickBot="1" x14ac:dyDescent="0.3">
      <c r="A18" s="32" t="s">
        <v>52</v>
      </c>
      <c r="B18" s="31">
        <v>1</v>
      </c>
      <c r="C18" s="31" t="s">
        <v>12</v>
      </c>
      <c r="D18" s="33" t="s">
        <v>4</v>
      </c>
      <c r="E18" s="34" t="s">
        <v>4</v>
      </c>
      <c r="F18" s="35" t="s">
        <v>21</v>
      </c>
      <c r="G18" s="35" t="s">
        <v>22</v>
      </c>
      <c r="H18" s="66" t="s">
        <v>64</v>
      </c>
      <c r="I18" s="36" t="s">
        <v>27</v>
      </c>
      <c r="J18" s="54">
        <v>80</v>
      </c>
      <c r="K18" s="37"/>
      <c r="L18" s="38" t="s">
        <v>27</v>
      </c>
      <c r="M18" s="39"/>
      <c r="N18" s="39" t="s">
        <v>38</v>
      </c>
      <c r="O18" s="39" t="s">
        <v>27</v>
      </c>
      <c r="P18" s="39" t="str">
        <f>I18</f>
        <v>today</v>
      </c>
      <c r="Q18" s="39">
        <f>J18</f>
        <v>80</v>
      </c>
      <c r="R18" s="39">
        <v>70</v>
      </c>
      <c r="S18" s="39">
        <v>100</v>
      </c>
      <c r="T18" s="39">
        <v>85</v>
      </c>
      <c r="U18" s="39"/>
    </row>
    <row r="19" spans="1:21" ht="15.75" thickBot="1" x14ac:dyDescent="0.3">
      <c r="A19" s="41" t="s">
        <v>53</v>
      </c>
      <c r="B19" s="50">
        <v>1</v>
      </c>
      <c r="C19" s="18" t="s">
        <v>12</v>
      </c>
      <c r="D19" s="19" t="s">
        <v>4</v>
      </c>
      <c r="E19" s="19" t="s">
        <v>4</v>
      </c>
      <c r="F19" s="42" t="s">
        <v>21</v>
      </c>
      <c r="G19" s="42" t="s">
        <v>22</v>
      </c>
      <c r="H19" s="42" t="s">
        <v>64</v>
      </c>
      <c r="I19" s="43" t="s">
        <v>27</v>
      </c>
      <c r="J19" s="55">
        <v>10</v>
      </c>
      <c r="K19" s="43"/>
      <c r="L19" s="44" t="s">
        <v>27</v>
      </c>
      <c r="M19" s="43"/>
      <c r="N19" s="43" t="s">
        <v>38</v>
      </c>
      <c r="O19" s="43" t="s">
        <v>27</v>
      </c>
      <c r="P19" s="43" t="str">
        <f>I22</f>
        <v>today</v>
      </c>
      <c r="Q19" s="3">
        <f>J19</f>
        <v>10</v>
      </c>
      <c r="R19" s="43">
        <f>MIN(J19:J22)</f>
        <v>10</v>
      </c>
      <c r="S19" s="43">
        <f>MAX(J19:J22)</f>
        <v>40</v>
      </c>
      <c r="T19" s="43">
        <f>AVERAGE(J19:J22)</f>
        <v>25</v>
      </c>
      <c r="U19" s="23"/>
    </row>
    <row r="20" spans="1:21" ht="15.75" thickBot="1" x14ac:dyDescent="0.3">
      <c r="A20" s="45" t="s">
        <v>53</v>
      </c>
      <c r="B20" s="51">
        <v>1</v>
      </c>
      <c r="C20" s="10" t="s">
        <v>13</v>
      </c>
      <c r="D20" s="11"/>
      <c r="E20" s="11"/>
      <c r="F20" s="40"/>
      <c r="G20" s="40"/>
      <c r="H20" s="40"/>
      <c r="I20" s="3" t="s">
        <v>27</v>
      </c>
      <c r="J20" s="56">
        <v>20</v>
      </c>
      <c r="K20" s="3"/>
      <c r="L20" s="3"/>
      <c r="M20" s="3"/>
      <c r="N20" s="3" t="s">
        <v>38</v>
      </c>
      <c r="O20" s="43" t="s">
        <v>27</v>
      </c>
      <c r="P20" s="3" t="str">
        <f>I21</f>
        <v>today</v>
      </c>
      <c r="Q20" s="3">
        <f t="shared" ref="Q20:Q22" si="4">J20</f>
        <v>20</v>
      </c>
      <c r="R20" s="3"/>
      <c r="S20" s="3"/>
      <c r="T20" s="3"/>
      <c r="U20" s="25"/>
    </row>
    <row r="21" spans="1:21" ht="15.75" thickBot="1" x14ac:dyDescent="0.3">
      <c r="A21" s="45" t="s">
        <v>53</v>
      </c>
      <c r="B21" s="51">
        <v>1</v>
      </c>
      <c r="C21" s="10" t="s">
        <v>14</v>
      </c>
      <c r="D21" s="11"/>
      <c r="E21" s="11"/>
      <c r="F21" s="40"/>
      <c r="G21" s="40"/>
      <c r="H21" s="40"/>
      <c r="I21" s="3" t="s">
        <v>27</v>
      </c>
      <c r="J21" s="56">
        <v>30</v>
      </c>
      <c r="K21" s="3"/>
      <c r="L21" s="3"/>
      <c r="M21" s="3"/>
      <c r="N21" s="3" t="s">
        <v>38</v>
      </c>
      <c r="O21" s="43" t="s">
        <v>27</v>
      </c>
      <c r="P21" s="3" t="str">
        <f>I20</f>
        <v>today</v>
      </c>
      <c r="Q21" s="3">
        <f t="shared" si="4"/>
        <v>30</v>
      </c>
      <c r="R21" s="3"/>
      <c r="S21" s="3"/>
      <c r="T21" s="3"/>
      <c r="U21" s="25"/>
    </row>
    <row r="22" spans="1:21" x14ac:dyDescent="0.25">
      <c r="A22" s="45" t="s">
        <v>53</v>
      </c>
      <c r="B22" s="51">
        <v>1</v>
      </c>
      <c r="C22" s="10" t="s">
        <v>31</v>
      </c>
      <c r="D22" s="11"/>
      <c r="E22" s="11"/>
      <c r="F22" s="40"/>
      <c r="G22" s="40"/>
      <c r="H22" s="40"/>
      <c r="I22" s="3" t="s">
        <v>27</v>
      </c>
      <c r="J22" s="56">
        <v>40</v>
      </c>
      <c r="K22" s="3"/>
      <c r="L22" s="3"/>
      <c r="M22" s="3"/>
      <c r="N22" s="3" t="s">
        <v>38</v>
      </c>
      <c r="O22" s="43" t="s">
        <v>27</v>
      </c>
      <c r="P22" s="3" t="str">
        <f>I19</f>
        <v>today</v>
      </c>
      <c r="Q22" s="3">
        <f t="shared" si="4"/>
        <v>40</v>
      </c>
      <c r="R22" s="3"/>
      <c r="S22" s="3"/>
      <c r="T22" s="3"/>
      <c r="U22" s="25"/>
    </row>
    <row r="23" spans="1:21" ht="15.75" thickBot="1" x14ac:dyDescent="0.3">
      <c r="A23" s="46" t="s">
        <v>53</v>
      </c>
      <c r="B23" s="52">
        <v>1</v>
      </c>
      <c r="C23" s="26" t="s">
        <v>32</v>
      </c>
      <c r="D23" s="27"/>
      <c r="E23" s="27"/>
      <c r="F23" s="47"/>
      <c r="G23" s="47"/>
      <c r="H23" s="47"/>
      <c r="I23" s="48" t="s">
        <v>27</v>
      </c>
      <c r="J23" s="57">
        <v>50</v>
      </c>
      <c r="K23" s="49" t="s">
        <v>33</v>
      </c>
      <c r="L23" s="48"/>
      <c r="M23" s="48"/>
      <c r="N23" s="48"/>
      <c r="O23" s="48"/>
      <c r="P23" s="48"/>
      <c r="Q23" s="48"/>
      <c r="R23" s="48"/>
      <c r="S23" s="48"/>
      <c r="T23" s="48"/>
      <c r="U23" s="28"/>
    </row>
    <row r="24" spans="1:21" x14ac:dyDescent="0.25">
      <c r="A24" s="41" t="s">
        <v>54</v>
      </c>
      <c r="B24" s="50">
        <v>1</v>
      </c>
      <c r="C24" s="18" t="s">
        <v>12</v>
      </c>
      <c r="D24" s="19" t="s">
        <v>4</v>
      </c>
      <c r="E24" s="19" t="s">
        <v>4</v>
      </c>
      <c r="F24" s="42" t="s">
        <v>21</v>
      </c>
      <c r="G24" s="42" t="s">
        <v>22</v>
      </c>
      <c r="H24" s="42" t="s">
        <v>64</v>
      </c>
      <c r="I24" s="43" t="s">
        <v>27</v>
      </c>
      <c r="J24" s="55">
        <v>5</v>
      </c>
      <c r="K24" s="43"/>
      <c r="L24" s="44" t="s">
        <v>27</v>
      </c>
      <c r="M24" s="43"/>
      <c r="N24" s="3" t="str">
        <f ca="1">"Monthly Report as of for " &amp; TEXT(TODAY(),"mmmm")</f>
        <v>Monthly Report as of for October</v>
      </c>
      <c r="O24" s="30" t="s">
        <v>47</v>
      </c>
      <c r="P24" s="43" t="str">
        <f>I24</f>
        <v>today</v>
      </c>
      <c r="Q24" s="3">
        <f>J24</f>
        <v>5</v>
      </c>
      <c r="R24" s="43">
        <f>MIN(J24:J27)</f>
        <v>5</v>
      </c>
      <c r="S24" s="43">
        <f>MAX(J24:J27)</f>
        <v>150</v>
      </c>
      <c r="T24" s="43"/>
      <c r="U24" s="23"/>
    </row>
    <row r="25" spans="1:21" x14ac:dyDescent="0.25">
      <c r="A25" s="45" t="s">
        <v>54</v>
      </c>
      <c r="B25" s="51">
        <v>1</v>
      </c>
      <c r="C25" s="10" t="s">
        <v>13</v>
      </c>
      <c r="D25" s="11"/>
      <c r="E25" s="11"/>
      <c r="F25" s="40"/>
      <c r="G25" s="40"/>
      <c r="H25" s="40"/>
      <c r="I25" s="3" t="s">
        <v>27</v>
      </c>
      <c r="J25" s="56">
        <v>20</v>
      </c>
      <c r="K25" s="3"/>
      <c r="L25" s="3"/>
      <c r="M25" s="3"/>
      <c r="N25" s="3" t="str">
        <f ca="1">"Monthly Report as of for " &amp; TEXT(TODAY(),"mmmm")</f>
        <v>Monthly Report as of for October</v>
      </c>
      <c r="O25" s="30" t="s">
        <v>47</v>
      </c>
      <c r="P25" s="3" t="str">
        <f t="shared" ref="P25:P27" si="5">I25</f>
        <v>today</v>
      </c>
      <c r="Q25" s="3">
        <f t="shared" ref="Q25:Q27" si="6">J25</f>
        <v>20</v>
      </c>
      <c r="R25" s="3"/>
      <c r="S25" s="3"/>
      <c r="T25" s="3"/>
      <c r="U25" s="25"/>
    </row>
    <row r="26" spans="1:21" x14ac:dyDescent="0.25">
      <c r="A26" s="45" t="s">
        <v>54</v>
      </c>
      <c r="B26" s="51">
        <v>1</v>
      </c>
      <c r="C26" s="10" t="s">
        <v>14</v>
      </c>
      <c r="D26" s="11"/>
      <c r="E26" s="11"/>
      <c r="F26" s="40"/>
      <c r="G26" s="40"/>
      <c r="H26" s="40"/>
      <c r="I26" s="3" t="s">
        <v>27</v>
      </c>
      <c r="J26" s="56">
        <v>30</v>
      </c>
      <c r="K26" s="3"/>
      <c r="L26" s="3"/>
      <c r="M26" s="3"/>
      <c r="N26" s="3" t="str">
        <f ca="1">"Monthly Report as of for " &amp; TEXT(TODAY(),"mmmm")</f>
        <v>Monthly Report as of for October</v>
      </c>
      <c r="O26" s="30" t="s">
        <v>47</v>
      </c>
      <c r="P26" s="3" t="str">
        <f t="shared" si="5"/>
        <v>today</v>
      </c>
      <c r="Q26" s="3">
        <f t="shared" si="6"/>
        <v>30</v>
      </c>
      <c r="R26" s="3"/>
      <c r="S26" s="3"/>
      <c r="T26" s="3"/>
      <c r="U26" s="25"/>
    </row>
    <row r="27" spans="1:21" x14ac:dyDescent="0.25">
      <c r="A27" s="45" t="s">
        <v>54</v>
      </c>
      <c r="B27" s="51">
        <v>1</v>
      </c>
      <c r="C27" s="10" t="s">
        <v>31</v>
      </c>
      <c r="D27" s="11"/>
      <c r="E27" s="11"/>
      <c r="F27" s="40"/>
      <c r="G27" s="40"/>
      <c r="H27" s="40"/>
      <c r="I27" s="3" t="s">
        <v>27</v>
      </c>
      <c r="J27" s="56">
        <v>150</v>
      </c>
      <c r="K27" s="3"/>
      <c r="L27" s="3"/>
      <c r="M27" s="3"/>
      <c r="N27" s="3" t="str">
        <f ca="1">"Monthly Report as of for " &amp; TEXT(TODAY(),"mmmm")</f>
        <v>Monthly Report as of for October</v>
      </c>
      <c r="O27" s="30" t="s">
        <v>47</v>
      </c>
      <c r="P27" s="3" t="str">
        <f t="shared" si="5"/>
        <v>today</v>
      </c>
      <c r="Q27" s="3">
        <f t="shared" si="6"/>
        <v>150</v>
      </c>
      <c r="R27" s="3"/>
      <c r="S27" s="3"/>
      <c r="T27" s="3"/>
      <c r="U27" s="25"/>
    </row>
    <row r="28" spans="1:21" ht="15.75" thickBot="1" x14ac:dyDescent="0.3">
      <c r="A28" s="46" t="s">
        <v>54</v>
      </c>
      <c r="B28" s="52">
        <v>1</v>
      </c>
      <c r="C28" s="26" t="s">
        <v>32</v>
      </c>
      <c r="D28" s="27"/>
      <c r="E28" s="27"/>
      <c r="F28" s="47"/>
      <c r="G28" s="47"/>
      <c r="H28" s="47"/>
      <c r="I28" s="48" t="s">
        <v>27</v>
      </c>
      <c r="J28" s="57">
        <v>50</v>
      </c>
      <c r="K28" s="49" t="s">
        <v>33</v>
      </c>
      <c r="L28" s="48"/>
      <c r="M28" s="48"/>
      <c r="N28" s="48"/>
      <c r="O28" s="48"/>
      <c r="P28" s="48"/>
      <c r="Q28" s="48"/>
      <c r="R28" s="48"/>
      <c r="S28" s="48"/>
      <c r="T28" s="48"/>
      <c r="U28" s="28"/>
    </row>
    <row r="29" spans="1:21" x14ac:dyDescent="0.25">
      <c r="A29" s="41" t="s">
        <v>55</v>
      </c>
      <c r="B29" s="50">
        <v>1</v>
      </c>
      <c r="C29" s="18" t="s">
        <v>12</v>
      </c>
      <c r="D29" s="19" t="s">
        <v>4</v>
      </c>
      <c r="E29" s="19" t="s">
        <v>4</v>
      </c>
      <c r="F29" s="42" t="s">
        <v>21</v>
      </c>
      <c r="G29" s="42" t="s">
        <v>22</v>
      </c>
      <c r="H29" s="42" t="s">
        <v>64</v>
      </c>
      <c r="I29" s="43" t="s">
        <v>27</v>
      </c>
      <c r="J29" s="55">
        <v>10</v>
      </c>
      <c r="K29" s="43"/>
      <c r="L29" s="44" t="s">
        <v>27</v>
      </c>
      <c r="M29" s="43"/>
      <c r="N29" s="3" t="str">
        <f ca="1">"Daily Report as of " &amp; TEXT(TODAY(),"yyyy-mm-dd")</f>
        <v>Daily Report as of 2016-10-13</v>
      </c>
      <c r="O29" s="3" t="s">
        <v>27</v>
      </c>
      <c r="P29" s="43" t="str">
        <f>I29</f>
        <v>today</v>
      </c>
      <c r="Q29" s="3">
        <f>J29</f>
        <v>10</v>
      </c>
      <c r="R29" s="43">
        <f>MIN(J29:J32)</f>
        <v>10</v>
      </c>
      <c r="S29" s="43">
        <f>MAX(J29:J32)</f>
        <v>40</v>
      </c>
      <c r="T29" s="43">
        <f>AVERAGE(J29:J32)</f>
        <v>25</v>
      </c>
      <c r="U29" s="23"/>
    </row>
    <row r="30" spans="1:21" x14ac:dyDescent="0.25">
      <c r="A30" s="45" t="s">
        <v>55</v>
      </c>
      <c r="B30" s="51">
        <v>1</v>
      </c>
      <c r="C30" s="10" t="s">
        <v>13</v>
      </c>
      <c r="D30" s="11"/>
      <c r="E30" s="11"/>
      <c r="F30" s="40"/>
      <c r="G30" s="40"/>
      <c r="H30" s="40"/>
      <c r="I30" s="3" t="s">
        <v>27</v>
      </c>
      <c r="J30" s="56">
        <v>20</v>
      </c>
      <c r="K30" s="3"/>
      <c r="L30" s="3"/>
      <c r="M30" s="3"/>
      <c r="N30" s="3" t="str">
        <f ca="1">"Daily Report as of " &amp; TEXT(TODAY(),"yyyy-mm-dd")</f>
        <v>Daily Report as of 2016-10-13</v>
      </c>
      <c r="O30" s="3" t="s">
        <v>27</v>
      </c>
      <c r="P30" s="3" t="str">
        <f t="shared" ref="P30:P32" si="7">I30</f>
        <v>today</v>
      </c>
      <c r="Q30" s="3">
        <f t="shared" ref="Q30:Q32" si="8">J30</f>
        <v>20</v>
      </c>
      <c r="R30" s="3"/>
      <c r="S30" s="3"/>
      <c r="T30" s="3"/>
      <c r="U30" s="25"/>
    </row>
    <row r="31" spans="1:21" x14ac:dyDescent="0.25">
      <c r="A31" s="45" t="s">
        <v>55</v>
      </c>
      <c r="B31" s="51">
        <v>1</v>
      </c>
      <c r="C31" s="10" t="s">
        <v>14</v>
      </c>
      <c r="D31" s="11"/>
      <c r="E31" s="11"/>
      <c r="F31" s="40"/>
      <c r="G31" s="40"/>
      <c r="H31" s="40"/>
      <c r="I31" s="3" t="s">
        <v>27</v>
      </c>
      <c r="J31" s="56">
        <v>30</v>
      </c>
      <c r="K31" s="3"/>
      <c r="L31" s="3"/>
      <c r="M31" s="3"/>
      <c r="N31" s="3" t="str">
        <f ca="1">"Daily Report as of " &amp; TEXT(TODAY(),"yyyy-mm-dd")</f>
        <v>Daily Report as of 2016-10-13</v>
      </c>
      <c r="O31" s="3" t="s">
        <v>27</v>
      </c>
      <c r="P31" s="3" t="str">
        <f t="shared" si="7"/>
        <v>today</v>
      </c>
      <c r="Q31" s="3">
        <f t="shared" si="8"/>
        <v>30</v>
      </c>
      <c r="R31" s="3"/>
      <c r="S31" s="3"/>
      <c r="T31" s="3"/>
      <c r="U31" s="25"/>
    </row>
    <row r="32" spans="1:21" x14ac:dyDescent="0.25">
      <c r="A32" s="45" t="s">
        <v>55</v>
      </c>
      <c r="B32" s="51">
        <v>1</v>
      </c>
      <c r="C32" s="10" t="s">
        <v>31</v>
      </c>
      <c r="D32" s="11"/>
      <c r="E32" s="11"/>
      <c r="F32" s="40"/>
      <c r="G32" s="40"/>
      <c r="H32" s="40"/>
      <c r="I32" s="3" t="s">
        <v>27</v>
      </c>
      <c r="J32" s="56">
        <v>40</v>
      </c>
      <c r="K32" s="3"/>
      <c r="L32" s="3"/>
      <c r="M32" s="3"/>
      <c r="N32" s="3" t="str">
        <f ca="1">"Daily Report as of " &amp; TEXT(TODAY(),"yyyy-mm-dd")</f>
        <v>Daily Report as of 2016-10-13</v>
      </c>
      <c r="O32" s="3" t="s">
        <v>27</v>
      </c>
      <c r="P32" s="3" t="str">
        <f t="shared" si="7"/>
        <v>today</v>
      </c>
      <c r="Q32" s="3">
        <f t="shared" si="8"/>
        <v>40</v>
      </c>
      <c r="R32" s="3"/>
      <c r="S32" s="3"/>
      <c r="T32" s="3"/>
      <c r="U32" s="25"/>
    </row>
    <row r="33" spans="1:21" ht="15.75" thickBot="1" x14ac:dyDescent="0.3">
      <c r="A33" s="46" t="s">
        <v>55</v>
      </c>
      <c r="B33" s="52">
        <v>1</v>
      </c>
      <c r="C33" s="26" t="s">
        <v>32</v>
      </c>
      <c r="D33" s="27"/>
      <c r="E33" s="27"/>
      <c r="F33" s="47"/>
      <c r="G33" s="47"/>
      <c r="H33" s="47"/>
      <c r="I33" s="48" t="s">
        <v>27</v>
      </c>
      <c r="J33" s="57">
        <v>50</v>
      </c>
      <c r="K33" s="49" t="s">
        <v>33</v>
      </c>
      <c r="L33" s="48"/>
      <c r="M33" s="48"/>
      <c r="N33" s="48"/>
      <c r="O33" s="48"/>
      <c r="P33" s="48"/>
      <c r="Q33" s="48"/>
      <c r="R33" s="48"/>
      <c r="S33" s="48"/>
      <c r="T33" s="48"/>
      <c r="U33" s="28"/>
    </row>
    <row r="34" spans="1:21" x14ac:dyDescent="0.25">
      <c r="A34" s="41" t="s">
        <v>56</v>
      </c>
      <c r="B34" s="50">
        <v>1</v>
      </c>
      <c r="C34" s="18" t="s">
        <v>12</v>
      </c>
      <c r="D34" s="19" t="s">
        <v>4</v>
      </c>
      <c r="E34" s="19" t="s">
        <v>4</v>
      </c>
      <c r="F34" s="42" t="s">
        <v>21</v>
      </c>
      <c r="G34" s="42" t="s">
        <v>22</v>
      </c>
      <c r="H34" s="42" t="s">
        <v>64</v>
      </c>
      <c r="I34" s="43" t="s">
        <v>36</v>
      </c>
      <c r="J34" s="55">
        <v>15</v>
      </c>
      <c r="K34" s="43"/>
      <c r="L34" s="44" t="s">
        <v>35</v>
      </c>
      <c r="M34" s="43"/>
      <c r="N34" s="3"/>
      <c r="O34" s="3" t="s">
        <v>48</v>
      </c>
      <c r="P34" s="43" t="str">
        <f>I34</f>
        <v>10/6/16 @ 11:55 AM</v>
      </c>
      <c r="Q34" s="3">
        <f>J34</f>
        <v>15</v>
      </c>
      <c r="R34" s="43">
        <f>MIN(J34:J37)</f>
        <v>15</v>
      </c>
      <c r="S34" s="43">
        <f>MAX(J34:J37)</f>
        <v>45</v>
      </c>
      <c r="T34" s="43">
        <f>AVERAGE(J34:J37)</f>
        <v>30</v>
      </c>
      <c r="U34" s="23"/>
    </row>
    <row r="35" spans="1:21" x14ac:dyDescent="0.25">
      <c r="A35" s="45" t="s">
        <v>56</v>
      </c>
      <c r="B35" s="51">
        <v>1</v>
      </c>
      <c r="C35" s="10" t="s">
        <v>13</v>
      </c>
      <c r="D35" s="11"/>
      <c r="E35" s="11"/>
      <c r="F35" s="40"/>
      <c r="G35" s="40"/>
      <c r="H35" s="40"/>
      <c r="I35" s="3" t="s">
        <v>58</v>
      </c>
      <c r="J35" s="56">
        <v>25</v>
      </c>
      <c r="K35" s="3"/>
      <c r="L35" s="3"/>
      <c r="M35" s="3"/>
      <c r="N35" s="3"/>
      <c r="O35" s="3" t="s">
        <v>48</v>
      </c>
      <c r="P35" s="3" t="str">
        <f t="shared" ref="P35:P37" si="9">I35</f>
        <v>10/6/16 @ 11:56 AM</v>
      </c>
      <c r="Q35" s="3">
        <f>J35</f>
        <v>25</v>
      </c>
      <c r="R35" s="3">
        <f>MIN(J34:J37)</f>
        <v>15</v>
      </c>
      <c r="S35" s="3">
        <f>MAX(J34:J37)</f>
        <v>45</v>
      </c>
      <c r="T35" s="3">
        <f>AVERAGE(J34:J37)</f>
        <v>30</v>
      </c>
      <c r="U35" s="25"/>
    </row>
    <row r="36" spans="1:21" x14ac:dyDescent="0.25">
      <c r="A36" s="45" t="s">
        <v>56</v>
      </c>
      <c r="B36" s="51">
        <v>1</v>
      </c>
      <c r="C36" s="10" t="s">
        <v>14</v>
      </c>
      <c r="D36" s="11"/>
      <c r="E36" s="11"/>
      <c r="F36" s="40"/>
      <c r="G36" s="40"/>
      <c r="H36" s="40"/>
      <c r="I36" s="3" t="s">
        <v>44</v>
      </c>
      <c r="J36" s="56">
        <v>35</v>
      </c>
      <c r="K36" s="3"/>
      <c r="L36" s="3"/>
      <c r="M36" s="3"/>
      <c r="N36" s="3"/>
      <c r="O36" s="3" t="s">
        <v>48</v>
      </c>
      <c r="P36" s="3" t="str">
        <f t="shared" si="9"/>
        <v>10/6/16 @ 11:46 AM</v>
      </c>
      <c r="Q36" s="3">
        <f>J36</f>
        <v>35</v>
      </c>
      <c r="R36" s="3">
        <f>MIN(J34:J37)</f>
        <v>15</v>
      </c>
      <c r="S36" s="3">
        <f>MAX(J34:J37)</f>
        <v>45</v>
      </c>
      <c r="T36" s="3">
        <f>AVERAGE(J34:J37)</f>
        <v>30</v>
      </c>
      <c r="U36" s="25"/>
    </row>
    <row r="37" spans="1:21" x14ac:dyDescent="0.25">
      <c r="A37" s="45" t="s">
        <v>56</v>
      </c>
      <c r="B37" s="51">
        <v>1</v>
      </c>
      <c r="C37" s="10" t="s">
        <v>31</v>
      </c>
      <c r="D37" s="11"/>
      <c r="E37" s="11"/>
      <c r="F37" s="40"/>
      <c r="G37" s="40"/>
      <c r="H37" s="40"/>
      <c r="I37" s="3" t="s">
        <v>45</v>
      </c>
      <c r="J37" s="56">
        <v>45</v>
      </c>
      <c r="K37" s="3"/>
      <c r="L37" s="3"/>
      <c r="M37" s="3"/>
      <c r="N37" s="3"/>
      <c r="O37" s="3" t="s">
        <v>48</v>
      </c>
      <c r="P37" s="3" t="str">
        <f t="shared" si="9"/>
        <v>10/6/16 @ 11:16 AM</v>
      </c>
      <c r="Q37" s="3">
        <f>J37</f>
        <v>45</v>
      </c>
      <c r="R37" s="3">
        <f>MIN(J34:J37)</f>
        <v>15</v>
      </c>
      <c r="S37" s="3">
        <f>MAX(J34:J37)</f>
        <v>45</v>
      </c>
      <c r="T37" s="3">
        <f>AVERAGE(J34:J37)</f>
        <v>30</v>
      </c>
      <c r="U37" s="25"/>
    </row>
    <row r="38" spans="1:21" ht="15.75" thickBot="1" x14ac:dyDescent="0.3">
      <c r="A38" s="46" t="s">
        <v>56</v>
      </c>
      <c r="B38" s="52">
        <v>1</v>
      </c>
      <c r="C38" s="26" t="s">
        <v>32</v>
      </c>
      <c r="D38" s="27"/>
      <c r="E38" s="27"/>
      <c r="F38" s="47"/>
      <c r="G38" s="47"/>
      <c r="H38" s="47"/>
      <c r="I38" s="48" t="s">
        <v>57</v>
      </c>
      <c r="J38" s="57">
        <v>50</v>
      </c>
      <c r="K38" s="49" t="s">
        <v>33</v>
      </c>
      <c r="L38" s="48"/>
      <c r="M38" s="48"/>
      <c r="N38" s="48"/>
      <c r="O38" s="48"/>
      <c r="P38" s="48"/>
      <c r="Q38" s="48"/>
      <c r="R38" s="48"/>
      <c r="S38" s="48"/>
      <c r="T38" s="48"/>
      <c r="U38" s="28"/>
    </row>
    <row r="39" spans="1:21" x14ac:dyDescent="0.25">
      <c r="A39" s="45" t="s">
        <v>59</v>
      </c>
      <c r="B39" s="51">
        <v>1</v>
      </c>
      <c r="C39" s="10" t="s">
        <v>12</v>
      </c>
      <c r="D39" s="11" t="s">
        <v>4</v>
      </c>
      <c r="E39" s="11" t="s">
        <v>4</v>
      </c>
      <c r="F39" s="40" t="s">
        <v>21</v>
      </c>
      <c r="G39" s="40" t="s">
        <v>22</v>
      </c>
      <c r="H39" s="40" t="s">
        <v>64</v>
      </c>
      <c r="I39" s="3"/>
      <c r="J39" s="56"/>
      <c r="K39" s="3"/>
      <c r="L39" s="3"/>
      <c r="M39" s="3"/>
      <c r="N39" s="3"/>
      <c r="O39" s="3"/>
      <c r="P39" s="3"/>
      <c r="Q39" s="3"/>
      <c r="R39" s="3"/>
      <c r="S39" s="3"/>
      <c r="T39" s="3"/>
      <c r="U39" s="25"/>
    </row>
  </sheetData>
  <hyperlinks>
    <hyperlink ref="F2" r:id="rId1"/>
    <hyperlink ref="F7" r:id="rId2"/>
    <hyperlink ref="F12" r:id="rId3"/>
    <hyperlink ref="F13" r:id="rId4"/>
    <hyperlink ref="F18" r:id="rId5"/>
    <hyperlink ref="F19" r:id="rId6"/>
    <hyperlink ref="F24" r:id="rId7"/>
    <hyperlink ref="F29" r:id="rId8"/>
    <hyperlink ref="F34" r:id="rId9"/>
    <hyperlink ref="F39" r:id="rId10"/>
  </hyperlinks>
  <pageMargins left="0.7" right="0.7" top="0.75" bottom="0.75" header="0.3" footer="0.3"/>
  <pageSetup paperSize="9"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CommonData</vt:lpstr>
      <vt:lpstr>LoginValidation</vt:lpstr>
      <vt:lpstr>Test_DoNotRun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2016-10-13T16:05:07Z</dcterms:modified>
</cp:coreProperties>
</file>