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8.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brindavivek.k.lv\Downloads\"/>
    </mc:Choice>
  </mc:AlternateContent>
  <xr:revisionPtr revIDLastSave="0" documentId="8_{C7CBE157-7EE6-4645-A35E-13C2362FB68D}" xr6:coauthVersionLast="47" xr6:coauthVersionMax="47" xr10:uidLastSave="{00000000-0000-0000-0000-000000000000}"/>
  <bookViews>
    <workbookView xWindow="-110" yWindow="-110" windowWidth="19420" windowHeight="10300" tabRatio="691" firstSheet="5" activeTab="6" autoFilterDateGrouping="0" xr2:uid="{00000000-000D-0000-FFFF-FFFF00000000}"/>
  </bookViews>
  <sheets>
    <sheet name="CS1" sheetId="27" r:id="rId1"/>
    <sheet name="cs3" sheetId="28" r:id="rId2"/>
    <sheet name="CS4" sheetId="29" r:id="rId3"/>
    <sheet name="cs5" sheetId="30" r:id="rId4"/>
    <sheet name="AdminLists" sheetId="10" r:id="rId5"/>
    <sheet name="Sheet6" sheetId="32" r:id="rId6"/>
    <sheet name="Dashboard" sheetId="35" r:id="rId7"/>
    <sheet name="WOs" sheetId="26" r:id="rId8"/>
    <sheet name="DB" sheetId="36" r:id="rId9"/>
    <sheet name="Sheet11" sheetId="37" r:id="rId10"/>
    <sheet name="cs8" sheetId="33" r:id="rId11"/>
    <sheet name="cs6" sheetId="31" r:id="rId12"/>
  </sheets>
  <definedNames>
    <definedName name="NativeTimeline_COMPLETED">#N/A</definedName>
    <definedName name="PmtList">#REF!</definedName>
    <definedName name="Rate01">AdminLists!#REF!</definedName>
    <definedName name="Rate02">AdminLists!#REF!</definedName>
    <definedName name="ServList">#REF!</definedName>
    <definedName name="Slicer_District">#N/A</definedName>
    <definedName name="Slicer_Months__COMPLETED">#N/A</definedName>
    <definedName name="Slicer_Payment">#N/A</definedName>
    <definedName name="Slicer_Service">#N/A</definedName>
    <definedName name="TechList">#REF!</definedName>
    <definedName name="TechNum">#REF!</definedName>
    <definedName name="TechRate">#REF!</definedName>
  </definedNames>
  <calcPr calcId="191029"/>
  <pivotCaches>
    <pivotCache cacheId="5" r:id="rId13"/>
    <pivotCache cacheId="15" r:id="rId14"/>
    <pivotCache cacheId="31" r:id="rId15"/>
    <pivotCache cacheId="43" r:id="rId16"/>
    <pivotCache cacheId="55"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26" l="1"/>
  <c r="Z4" i="26"/>
  <c r="Z5" i="26"/>
  <c r="Z6" i="26"/>
  <c r="Z7" i="26"/>
  <c r="Z8" i="26"/>
  <c r="Z9" i="26"/>
  <c r="Z10" i="26"/>
  <c r="Z11" i="26"/>
  <c r="Z12" i="26"/>
  <c r="Z13" i="26"/>
  <c r="Z14" i="26"/>
  <c r="Z15" i="26"/>
  <c r="Z16" i="26"/>
  <c r="Z17" i="26"/>
  <c r="Z18" i="26"/>
  <c r="Z19" i="26"/>
  <c r="Z20" i="26"/>
  <c r="Z21" i="26"/>
  <c r="Z22" i="26"/>
  <c r="Z23" i="26"/>
  <c r="Z24" i="26"/>
  <c r="Z25" i="26"/>
  <c r="Z26" i="26"/>
  <c r="Z27" i="26"/>
  <c r="Z28" i="26"/>
  <c r="Z29" i="26"/>
  <c r="Z30" i="26"/>
  <c r="Z31" i="26"/>
  <c r="Z32" i="26"/>
  <c r="Z33" i="26"/>
  <c r="Z34" i="26"/>
  <c r="Z35" i="26"/>
  <c r="Z36" i="26"/>
  <c r="Z37" i="26"/>
  <c r="Z38" i="26"/>
  <c r="Z39" i="26"/>
  <c r="Z40" i="26"/>
  <c r="Z41" i="26"/>
  <c r="Z42" i="26"/>
  <c r="Z43" i="26"/>
  <c r="Z44" i="26"/>
  <c r="Z45" i="26"/>
  <c r="Z46" i="26"/>
  <c r="Z47" i="26"/>
  <c r="Z48" i="26"/>
  <c r="Z49" i="26"/>
  <c r="Z50" i="26"/>
  <c r="Z51" i="26"/>
  <c r="Z52" i="26"/>
  <c r="Z53" i="26"/>
  <c r="Z54" i="26"/>
  <c r="Z55" i="26"/>
  <c r="Z56" i="26"/>
  <c r="Z57" i="26"/>
  <c r="Z58" i="26"/>
  <c r="Z59" i="26"/>
  <c r="Z60" i="26"/>
  <c r="Z61" i="26"/>
  <c r="Z62" i="26"/>
  <c r="Z63" i="26"/>
  <c r="Z64" i="26"/>
  <c r="Z65" i="26"/>
  <c r="Z66" i="26"/>
  <c r="Z67" i="26"/>
  <c r="Z68" i="26"/>
  <c r="Z69" i="26"/>
  <c r="Z70" i="26"/>
  <c r="Z71" i="26"/>
  <c r="Z72" i="26"/>
  <c r="Z73" i="26"/>
  <c r="Z74" i="26"/>
  <c r="Z75" i="26"/>
  <c r="Z76" i="26"/>
  <c r="Z77" i="26"/>
  <c r="Z78" i="26"/>
  <c r="Z79" i="26"/>
  <c r="Z80" i="26"/>
  <c r="Z81" i="26"/>
  <c r="Z82" i="26"/>
  <c r="Z83" i="26"/>
  <c r="Z84" i="26"/>
  <c r="Z85" i="26"/>
  <c r="Z86" i="26"/>
  <c r="Z87" i="26"/>
  <c r="Z88" i="26"/>
  <c r="Z89" i="26"/>
  <c r="Z90" i="26"/>
  <c r="Z91" i="26"/>
  <c r="Z92" i="26"/>
  <c r="Z93" i="26"/>
  <c r="Z94" i="26"/>
  <c r="Z95" i="26"/>
  <c r="Z96" i="26"/>
  <c r="Z97" i="26"/>
  <c r="Z98" i="26"/>
  <c r="Z99" i="26"/>
  <c r="Z100" i="26"/>
  <c r="Z101" i="26"/>
  <c r="Z102" i="26"/>
  <c r="Z103" i="26"/>
  <c r="Z104" i="26"/>
  <c r="Z105" i="26"/>
  <c r="Z106" i="26"/>
  <c r="Z107" i="26"/>
  <c r="Z108" i="26"/>
  <c r="Z109" i="26"/>
  <c r="Z110" i="26"/>
  <c r="Z111" i="26"/>
  <c r="Z112" i="26"/>
  <c r="Z113" i="26"/>
  <c r="Z114" i="26"/>
  <c r="Z115" i="26"/>
  <c r="Z116" i="26"/>
  <c r="Z117" i="26"/>
  <c r="Z118" i="26"/>
  <c r="Z119" i="26"/>
  <c r="Z120" i="26"/>
  <c r="Z121" i="26"/>
  <c r="Z122" i="26"/>
  <c r="Z123" i="26"/>
  <c r="Z124" i="26"/>
  <c r="Z125" i="26"/>
  <c r="Z126" i="26"/>
  <c r="Z127" i="26"/>
  <c r="Z128" i="26"/>
  <c r="Z129" i="26"/>
  <c r="Z130" i="26"/>
  <c r="Z131" i="26"/>
  <c r="Z132" i="26"/>
  <c r="Z133" i="26"/>
  <c r="Z134" i="26"/>
  <c r="Z135" i="26"/>
  <c r="Z136" i="26"/>
  <c r="Z137" i="26"/>
  <c r="Z138" i="26"/>
  <c r="Z139" i="26"/>
  <c r="Z140" i="26"/>
  <c r="Z141" i="26"/>
  <c r="Z142" i="26"/>
  <c r="Z143" i="26"/>
  <c r="Z144" i="26"/>
  <c r="Z145" i="26"/>
  <c r="Z146" i="26"/>
  <c r="Z147" i="26"/>
  <c r="Z148" i="26"/>
  <c r="Z149" i="26"/>
  <c r="Z150" i="26"/>
  <c r="Z151" i="26"/>
  <c r="Z152" i="26"/>
  <c r="Z153" i="26"/>
  <c r="Z154" i="26"/>
  <c r="Z155" i="26"/>
  <c r="Z156" i="26"/>
  <c r="Z157" i="26"/>
  <c r="Z158" i="26"/>
  <c r="Z159" i="26"/>
  <c r="Z160" i="26"/>
  <c r="Z161" i="26"/>
  <c r="Z162" i="26"/>
  <c r="Z163" i="26"/>
  <c r="Z164" i="26"/>
  <c r="Z165" i="26"/>
  <c r="Z166" i="26"/>
  <c r="Z167" i="26"/>
  <c r="Z168" i="26"/>
  <c r="Z169" i="26"/>
  <c r="Z170" i="26"/>
  <c r="Z171" i="26"/>
  <c r="Z172" i="26"/>
  <c r="Z173" i="26"/>
  <c r="Z174" i="26"/>
  <c r="Z175" i="26"/>
  <c r="Z176" i="26"/>
  <c r="Z177" i="26"/>
  <c r="Z178" i="26"/>
  <c r="Z179" i="26"/>
  <c r="Z180" i="26"/>
  <c r="Z181" i="26"/>
  <c r="Z182" i="26"/>
  <c r="Z183" i="26"/>
  <c r="Z184" i="26"/>
  <c r="Z185" i="26"/>
  <c r="Z186" i="26"/>
  <c r="Z187" i="26"/>
  <c r="Z188" i="26"/>
  <c r="Z189" i="26"/>
  <c r="Z190" i="26"/>
  <c r="Z191" i="26"/>
  <c r="Z192" i="26"/>
  <c r="Z193" i="26"/>
  <c r="Z194" i="26"/>
  <c r="Z195" i="26"/>
  <c r="Z196" i="26"/>
  <c r="Z197" i="26"/>
  <c r="Z198" i="26"/>
  <c r="Z199" i="26"/>
  <c r="Z200" i="26"/>
  <c r="Z201" i="26"/>
  <c r="Z202" i="26"/>
  <c r="Z203" i="26"/>
  <c r="Z204" i="26"/>
  <c r="Z205" i="26"/>
  <c r="Z206" i="26"/>
  <c r="Z207" i="26"/>
  <c r="Z208" i="26"/>
  <c r="Z209" i="26"/>
  <c r="Z210" i="26"/>
  <c r="Z211" i="26"/>
  <c r="Z212" i="26"/>
  <c r="Z213" i="26"/>
  <c r="Z214" i="26"/>
  <c r="Z215" i="26"/>
  <c r="Z216" i="26"/>
  <c r="Z217" i="26"/>
  <c r="Z218" i="26"/>
  <c r="Z219" i="26"/>
  <c r="Z220" i="26"/>
  <c r="Z221" i="26"/>
  <c r="Z222" i="26"/>
  <c r="Z223" i="26"/>
  <c r="Z224" i="26"/>
  <c r="Z225" i="26"/>
  <c r="Z226" i="26"/>
  <c r="Z227" i="26"/>
  <c r="Z228" i="26"/>
  <c r="Z229" i="26"/>
  <c r="Z230" i="26"/>
  <c r="Z231" i="26"/>
  <c r="Z232" i="26"/>
  <c r="Z233" i="26"/>
  <c r="Z234" i="26"/>
  <c r="Z235" i="26"/>
  <c r="Z236" i="26"/>
  <c r="Z237" i="26"/>
  <c r="Z238" i="26"/>
  <c r="Z239" i="26"/>
  <c r="Z240" i="26"/>
  <c r="Z241" i="26"/>
  <c r="Z242" i="26"/>
  <c r="Z243" i="26"/>
  <c r="Z244" i="26"/>
  <c r="Z245" i="26"/>
  <c r="Z246" i="26"/>
  <c r="Z247" i="26"/>
  <c r="Z248" i="26"/>
  <c r="Z249" i="26"/>
  <c r="Z250" i="26"/>
  <c r="Z251" i="26"/>
  <c r="Z252" i="26"/>
  <c r="Z253" i="26"/>
  <c r="Z254" i="26"/>
  <c r="Z255" i="26"/>
  <c r="Z256" i="26"/>
  <c r="Z257" i="26"/>
  <c r="Z258" i="26"/>
  <c r="Z259" i="26"/>
  <c r="Z260" i="26"/>
  <c r="Z261" i="26"/>
  <c r="Z262" i="26"/>
  <c r="Z263" i="26"/>
  <c r="Z264" i="26"/>
  <c r="Z265" i="26"/>
  <c r="Z266" i="26"/>
  <c r="Z267" i="26"/>
  <c r="Z268" i="26"/>
  <c r="Z269" i="26"/>
  <c r="Z270" i="26"/>
  <c r="Z271" i="26"/>
  <c r="Z272" i="26"/>
  <c r="Z273" i="26"/>
  <c r="Z274" i="26"/>
  <c r="Z275" i="26"/>
  <c r="Z276" i="26"/>
  <c r="Z277" i="26"/>
  <c r="Z278" i="26"/>
  <c r="Z279" i="26"/>
  <c r="Z280" i="26"/>
  <c r="Z281" i="26"/>
  <c r="Z282" i="26"/>
  <c r="Z283" i="26"/>
  <c r="Z284" i="26"/>
  <c r="Z285" i="26"/>
  <c r="Z286" i="26"/>
  <c r="Z287" i="26"/>
  <c r="Z288" i="26"/>
  <c r="Z289" i="26"/>
  <c r="Z290" i="26"/>
  <c r="Z291" i="26"/>
  <c r="Z292" i="26"/>
  <c r="Z293" i="26"/>
  <c r="Z294" i="26"/>
  <c r="Z295" i="26"/>
  <c r="Z296" i="26"/>
  <c r="Z297" i="26"/>
  <c r="Z298" i="26"/>
  <c r="Z299" i="26"/>
  <c r="Z300" i="26"/>
  <c r="Z301" i="26"/>
  <c r="Z302" i="26"/>
  <c r="Z303" i="26"/>
  <c r="Z304" i="26"/>
  <c r="Z305" i="26"/>
  <c r="Z306" i="26"/>
  <c r="Z307" i="26"/>
  <c r="Z308" i="26"/>
  <c r="Z309" i="26"/>
  <c r="Z310" i="26"/>
  <c r="Z311" i="26"/>
  <c r="Z312" i="26"/>
  <c r="Z313" i="26"/>
  <c r="Z314" i="26"/>
  <c r="Z315" i="26"/>
  <c r="Z316" i="26"/>
  <c r="Z317" i="26"/>
  <c r="Z318" i="26"/>
  <c r="Z319" i="26"/>
  <c r="Z320" i="26"/>
  <c r="Z321" i="26"/>
  <c r="Z322" i="26"/>
  <c r="Z323" i="26"/>
  <c r="Z324" i="26"/>
  <c r="Z325" i="26"/>
  <c r="Z326" i="26"/>
  <c r="Z327" i="26"/>
  <c r="Z328" i="26"/>
  <c r="Z329" i="26"/>
  <c r="Z330" i="26"/>
  <c r="Z331" i="26"/>
  <c r="Z332" i="26"/>
  <c r="Z333" i="26"/>
  <c r="Z334" i="26"/>
  <c r="Z335" i="26"/>
  <c r="Z336" i="26"/>
  <c r="Z337" i="26"/>
  <c r="Z338" i="26"/>
  <c r="Z339" i="26"/>
  <c r="Z340" i="26"/>
  <c r="Z341" i="26"/>
  <c r="Z342" i="26"/>
  <c r="Z343" i="26"/>
  <c r="Z344" i="26"/>
  <c r="Z345" i="26"/>
  <c r="Z346" i="26"/>
  <c r="Z347" i="26"/>
  <c r="Z348" i="26"/>
  <c r="Z349" i="26"/>
  <c r="Z350" i="26"/>
  <c r="Z351" i="26"/>
  <c r="Z352" i="26"/>
  <c r="Z353" i="26"/>
  <c r="Z354" i="26"/>
  <c r="Z355" i="26"/>
  <c r="Z356" i="26"/>
  <c r="Z357" i="26"/>
  <c r="Z358" i="26"/>
  <c r="Z359" i="26"/>
  <c r="Z360" i="26"/>
  <c r="Z361" i="26"/>
  <c r="Z362" i="26"/>
  <c r="Z363" i="26"/>
  <c r="Z364" i="26"/>
  <c r="Z365" i="26"/>
  <c r="Z366" i="26"/>
  <c r="Z367" i="26"/>
  <c r="Z368" i="26"/>
  <c r="Z369" i="26"/>
  <c r="Z370" i="26"/>
  <c r="Z371" i="26"/>
  <c r="Z372" i="26"/>
  <c r="Z373" i="26"/>
  <c r="Z374" i="26"/>
  <c r="Z375" i="26"/>
  <c r="Z376" i="26"/>
  <c r="Z377" i="26"/>
  <c r="Z378" i="26"/>
  <c r="Z379" i="26"/>
  <c r="Z380" i="26"/>
  <c r="Z381" i="26"/>
  <c r="Z382" i="26"/>
  <c r="Z383" i="26"/>
  <c r="Z384" i="26"/>
  <c r="Z385" i="26"/>
  <c r="Z386" i="26"/>
  <c r="Z387" i="26"/>
  <c r="Z388" i="26"/>
  <c r="Z389" i="26"/>
  <c r="Z390" i="26"/>
  <c r="Z391" i="26"/>
  <c r="Z392" i="26"/>
  <c r="Z393" i="26"/>
  <c r="Z394" i="26"/>
  <c r="Z395" i="26"/>
  <c r="Z396" i="26"/>
  <c r="Z397" i="26"/>
  <c r="Z398" i="26"/>
  <c r="Z399" i="26"/>
  <c r="Z400" i="26"/>
  <c r="Z401" i="26"/>
  <c r="Z402" i="26"/>
  <c r="Z403" i="26"/>
  <c r="Z404" i="26"/>
  <c r="Z405" i="26"/>
  <c r="Z406" i="26"/>
  <c r="Z407" i="26"/>
  <c r="Z408" i="26"/>
  <c r="Z409" i="26"/>
  <c r="Z410" i="26"/>
  <c r="Z411" i="26"/>
  <c r="Z412" i="26"/>
  <c r="Z413" i="26"/>
  <c r="Z414" i="26"/>
  <c r="Z415" i="26"/>
  <c r="Z416" i="26"/>
  <c r="Z417" i="26"/>
  <c r="Z418" i="26"/>
  <c r="Z419" i="26"/>
  <c r="Z420" i="26"/>
  <c r="Z421" i="26"/>
  <c r="Z422" i="26"/>
  <c r="Z423" i="26"/>
  <c r="Z424" i="26"/>
  <c r="Z425" i="26"/>
  <c r="Z426" i="26"/>
  <c r="Z427" i="26"/>
  <c r="Z428" i="26"/>
  <c r="Z429" i="26"/>
  <c r="Z430" i="26"/>
  <c r="Z431" i="26"/>
  <c r="Z432" i="26"/>
  <c r="Z433" i="26"/>
  <c r="Z434" i="26"/>
  <c r="Z435" i="26"/>
  <c r="Z436" i="26"/>
  <c r="Z437" i="26"/>
  <c r="Z438" i="26"/>
  <c r="Z439" i="26"/>
  <c r="Z440" i="26"/>
  <c r="Z441" i="26"/>
  <c r="Z442" i="26"/>
  <c r="Z443" i="26"/>
  <c r="Z444" i="26"/>
  <c r="Z445" i="26"/>
  <c r="Z446" i="26"/>
  <c r="Z447" i="26"/>
  <c r="Z448" i="26"/>
  <c r="Z449" i="26"/>
  <c r="Z450" i="26"/>
  <c r="Z451" i="26"/>
  <c r="Z452" i="26"/>
  <c r="Z453" i="26"/>
  <c r="Z454" i="26"/>
  <c r="Z455" i="26"/>
  <c r="Z456" i="26"/>
  <c r="Z457" i="26"/>
  <c r="Z458" i="26"/>
  <c r="Z459" i="26"/>
  <c r="Z460" i="26"/>
  <c r="Z461" i="26"/>
  <c r="Z462" i="26"/>
  <c r="Z463" i="26"/>
  <c r="Z464" i="26"/>
  <c r="Z465" i="26"/>
  <c r="Z466" i="26"/>
  <c r="Z467" i="26"/>
  <c r="Z468" i="26"/>
  <c r="Z469" i="26"/>
  <c r="Z470" i="26"/>
  <c r="Z471" i="26"/>
  <c r="Z472" i="26"/>
  <c r="Z473" i="26"/>
  <c r="Z474" i="26"/>
  <c r="Z475" i="26"/>
  <c r="Z476" i="26"/>
  <c r="Z477" i="26"/>
  <c r="Z478" i="26"/>
  <c r="Z479" i="26"/>
  <c r="Z480" i="26"/>
  <c r="Z481" i="26"/>
  <c r="Z482" i="26"/>
  <c r="Z483" i="26"/>
  <c r="Z484" i="26"/>
  <c r="Z485" i="26"/>
  <c r="Z486" i="26"/>
  <c r="Z487" i="26"/>
  <c r="Z488" i="26"/>
  <c r="Z489" i="26"/>
  <c r="Z490" i="26"/>
  <c r="Z491" i="26"/>
  <c r="Z492" i="26"/>
  <c r="Z493" i="26"/>
  <c r="Z494" i="26"/>
  <c r="Z495" i="26"/>
  <c r="Z496" i="26"/>
  <c r="Z497" i="26"/>
  <c r="Z498" i="26"/>
  <c r="Z499" i="26"/>
  <c r="Z500" i="26"/>
  <c r="Z501" i="26"/>
  <c r="Z502" i="26"/>
  <c r="Z503" i="26"/>
  <c r="Z504" i="26"/>
  <c r="Z505" i="26"/>
  <c r="Z506" i="26"/>
  <c r="Z507" i="26"/>
  <c r="Z508" i="26"/>
  <c r="Z509" i="26"/>
  <c r="Z510" i="26"/>
  <c r="Z511" i="26"/>
  <c r="Z512" i="26"/>
  <c r="Z513" i="26"/>
  <c r="Z514" i="26"/>
  <c r="Z515" i="26"/>
  <c r="Z516" i="26"/>
  <c r="Z517" i="26"/>
  <c r="Z518" i="26"/>
  <c r="Z519" i="26"/>
  <c r="Z520" i="26"/>
  <c r="Z521" i="26"/>
  <c r="Z522" i="26"/>
  <c r="Z523" i="26"/>
  <c r="Z524" i="26"/>
  <c r="Z525" i="26"/>
  <c r="Z526" i="26"/>
  <c r="Z527" i="26"/>
  <c r="Z528" i="26"/>
  <c r="Z529" i="26"/>
  <c r="Z530" i="26"/>
  <c r="Z531" i="26"/>
  <c r="Z532" i="26"/>
  <c r="Z533" i="26"/>
  <c r="Z534" i="26"/>
  <c r="Z535" i="26"/>
  <c r="Z536" i="26"/>
  <c r="Z537" i="26"/>
  <c r="Z538" i="26"/>
  <c r="Z539" i="26"/>
  <c r="Z540" i="26"/>
  <c r="Z541" i="26"/>
  <c r="Z542" i="26"/>
  <c r="Z543" i="26"/>
  <c r="Z544" i="26"/>
  <c r="Z545" i="26"/>
  <c r="Z546" i="26"/>
  <c r="Z547" i="26"/>
  <c r="Z548" i="26"/>
  <c r="Z549" i="26"/>
  <c r="Z550" i="26"/>
  <c r="Z551" i="26"/>
  <c r="Z552" i="26"/>
  <c r="Z553" i="26"/>
  <c r="Z554" i="26"/>
  <c r="Z555" i="26"/>
  <c r="Z556" i="26"/>
  <c r="Z557" i="26"/>
  <c r="Z558" i="26"/>
  <c r="Z559" i="26"/>
  <c r="Z560" i="26"/>
  <c r="Z561" i="26"/>
  <c r="Z562" i="26"/>
  <c r="Z563" i="26"/>
  <c r="Z564" i="26"/>
  <c r="Z565" i="26"/>
  <c r="Z566" i="26"/>
  <c r="Z567" i="26"/>
  <c r="Z568" i="26"/>
  <c r="Z569" i="26"/>
  <c r="Z570" i="26"/>
  <c r="Z571" i="26"/>
  <c r="Z572" i="26"/>
  <c r="Z573" i="26"/>
  <c r="Z574" i="26"/>
  <c r="Z575" i="26"/>
  <c r="Z576" i="26"/>
  <c r="Z577" i="26"/>
  <c r="Z578" i="26"/>
  <c r="Z579" i="26"/>
  <c r="Z580" i="26"/>
  <c r="Z581" i="26"/>
  <c r="Z582" i="26"/>
  <c r="Z583" i="26"/>
  <c r="Z584" i="26"/>
  <c r="Z585" i="26"/>
  <c r="Z586" i="26"/>
  <c r="Z587" i="26"/>
  <c r="Z588" i="26"/>
  <c r="Z589" i="26"/>
  <c r="Z590" i="26"/>
  <c r="Z591" i="26"/>
  <c r="Z592" i="26"/>
  <c r="Z593" i="26"/>
  <c r="Z594" i="26"/>
  <c r="Z595" i="26"/>
  <c r="Z596" i="26"/>
  <c r="Z597" i="26"/>
  <c r="Z598" i="26"/>
  <c r="Z599" i="26"/>
  <c r="Z600" i="26"/>
  <c r="Z601" i="26"/>
  <c r="Z602" i="26"/>
  <c r="Z603" i="26"/>
  <c r="Z604" i="26"/>
  <c r="Z605" i="26"/>
  <c r="Z606" i="26"/>
  <c r="Z607" i="26"/>
  <c r="Z608" i="26"/>
  <c r="Z609" i="26"/>
  <c r="Z610" i="26"/>
  <c r="Z611" i="26"/>
  <c r="Z612" i="26"/>
  <c r="Z613" i="26"/>
  <c r="Z614" i="26"/>
  <c r="Z615" i="26"/>
  <c r="Z616" i="26"/>
  <c r="Z617" i="26"/>
  <c r="Z618" i="26"/>
  <c r="Z619" i="26"/>
  <c r="Z620" i="26"/>
  <c r="Z621" i="26"/>
  <c r="Z622" i="26"/>
  <c r="Z623" i="26"/>
  <c r="Z624" i="26"/>
  <c r="Z625" i="26"/>
  <c r="Z626" i="26"/>
  <c r="Z627" i="26"/>
  <c r="Z628" i="26"/>
  <c r="Z629" i="26"/>
  <c r="Z630" i="26"/>
  <c r="Z631" i="26"/>
  <c r="Z632" i="26"/>
  <c r="Z633" i="26"/>
  <c r="Z634" i="26"/>
  <c r="Z635" i="26"/>
  <c r="Z636" i="26"/>
  <c r="Z637" i="26"/>
  <c r="Z638" i="26"/>
  <c r="Z639" i="26"/>
  <c r="Z640" i="26"/>
  <c r="Z641" i="26"/>
  <c r="Z642" i="26"/>
  <c r="Z643" i="26"/>
  <c r="Z644" i="26"/>
  <c r="Z645" i="26"/>
  <c r="Z646" i="26"/>
  <c r="Z647" i="26"/>
  <c r="Z648" i="26"/>
  <c r="Z649" i="26"/>
  <c r="Z650" i="26"/>
  <c r="Z651" i="26"/>
  <c r="Z652" i="26"/>
  <c r="Z653" i="26"/>
  <c r="Z654" i="26"/>
  <c r="Z655" i="26"/>
  <c r="Z656" i="26"/>
  <c r="Z657" i="26"/>
  <c r="Z658" i="26"/>
  <c r="Z659" i="26"/>
  <c r="Z660" i="26"/>
  <c r="Z661" i="26"/>
  <c r="Z662" i="26"/>
  <c r="Z663" i="26"/>
  <c r="Z664" i="26"/>
  <c r="Z665" i="26"/>
  <c r="Z666" i="26"/>
  <c r="Z667" i="26"/>
  <c r="Z668" i="26"/>
  <c r="Z669" i="26"/>
  <c r="Z670" i="26"/>
  <c r="Z671" i="26"/>
  <c r="Z672" i="26"/>
  <c r="Z673" i="26"/>
  <c r="Z674" i="26"/>
  <c r="Z675" i="26"/>
  <c r="Z676" i="26"/>
  <c r="Z677" i="26"/>
  <c r="Z678" i="26"/>
  <c r="Z679" i="26"/>
  <c r="Z680" i="26"/>
  <c r="Z681" i="26"/>
  <c r="Z682" i="26"/>
  <c r="Z683" i="26"/>
  <c r="Z684" i="26"/>
  <c r="Z685" i="26"/>
  <c r="Z686" i="26"/>
  <c r="Z687" i="26"/>
  <c r="Z688" i="26"/>
  <c r="Z689" i="26"/>
  <c r="Z690" i="26"/>
  <c r="Z691" i="26"/>
  <c r="Z692" i="26"/>
  <c r="Z693" i="26"/>
  <c r="Z694" i="26"/>
  <c r="Z695" i="26"/>
  <c r="Z696" i="26"/>
  <c r="Z697" i="26"/>
  <c r="Z698" i="26"/>
  <c r="Z699" i="26"/>
  <c r="Z700" i="26"/>
  <c r="Z701" i="26"/>
  <c r="Z702" i="26"/>
  <c r="Z703" i="26"/>
  <c r="Z704" i="26"/>
  <c r="Z705" i="26"/>
  <c r="Z706" i="26"/>
  <c r="Z707" i="26"/>
  <c r="Z708" i="26"/>
  <c r="Z709" i="26"/>
  <c r="Z710" i="26"/>
  <c r="Z711" i="26"/>
  <c r="Z712" i="26"/>
  <c r="Z713" i="26"/>
  <c r="Z714" i="26"/>
  <c r="Z715" i="26"/>
  <c r="Z716" i="26"/>
  <c r="Z717" i="26"/>
  <c r="Z718" i="26"/>
  <c r="Z719" i="26"/>
  <c r="Z720" i="26"/>
  <c r="Z721" i="26"/>
  <c r="Z722" i="26"/>
  <c r="Z723" i="26"/>
  <c r="Z724" i="26"/>
  <c r="Z725" i="26"/>
  <c r="Z726" i="26"/>
  <c r="Z727" i="26"/>
  <c r="Z728" i="26"/>
  <c r="Z729" i="26"/>
  <c r="Z730" i="26"/>
  <c r="Z731" i="26"/>
  <c r="Z732" i="26"/>
  <c r="Z733" i="26"/>
  <c r="Z734" i="26"/>
  <c r="Z735" i="26"/>
  <c r="Z736" i="26"/>
  <c r="Z737" i="26"/>
  <c r="Z738" i="26"/>
  <c r="Z739" i="26"/>
  <c r="Z740" i="26"/>
  <c r="Z741" i="26"/>
  <c r="Z742" i="26"/>
  <c r="Z743" i="26"/>
  <c r="Z744" i="26"/>
  <c r="Z745" i="26"/>
  <c r="Z746" i="26"/>
  <c r="Z747" i="26"/>
  <c r="Z748" i="26"/>
  <c r="Z749" i="26"/>
  <c r="Z750" i="26"/>
  <c r="Z751" i="26"/>
  <c r="Z752" i="26"/>
  <c r="Z753" i="26"/>
  <c r="Z754" i="26"/>
  <c r="Z755" i="26"/>
  <c r="Z756" i="26"/>
  <c r="Z757" i="26"/>
  <c r="Z758" i="26"/>
  <c r="Z759" i="26"/>
  <c r="Z760" i="26"/>
  <c r="Z761" i="26"/>
  <c r="Z762" i="26"/>
  <c r="Z763" i="26"/>
  <c r="Z764" i="26"/>
  <c r="Z765" i="26"/>
  <c r="Z766" i="26"/>
  <c r="Z767" i="26"/>
  <c r="Z768" i="26"/>
  <c r="Z769" i="26"/>
  <c r="Z770" i="26"/>
  <c r="Z771" i="26"/>
  <c r="Z772" i="26"/>
  <c r="Z773" i="26"/>
  <c r="Z774" i="26"/>
  <c r="Z775" i="26"/>
  <c r="Z776" i="26"/>
  <c r="Z777" i="26"/>
  <c r="Z778" i="26"/>
  <c r="Z779" i="26"/>
  <c r="Z780" i="26"/>
  <c r="Z781" i="26"/>
  <c r="Z782" i="26"/>
  <c r="Z783" i="26"/>
  <c r="Z784" i="26"/>
  <c r="Z785" i="26"/>
  <c r="Z786" i="26"/>
  <c r="Z787" i="26"/>
  <c r="Z788" i="26"/>
  <c r="Z789" i="26"/>
  <c r="Z790" i="26"/>
  <c r="Z791" i="26"/>
  <c r="Z792" i="26"/>
  <c r="Z793" i="26"/>
  <c r="Z794" i="26"/>
  <c r="Z795" i="26"/>
  <c r="Z796" i="26"/>
  <c r="Z797" i="26"/>
  <c r="Z798" i="26"/>
  <c r="Z799" i="26"/>
  <c r="Z800" i="26"/>
  <c r="Z801" i="26"/>
  <c r="Z802" i="26"/>
  <c r="Z803" i="26"/>
  <c r="Z804" i="26"/>
  <c r="Z805" i="26"/>
  <c r="Z806" i="26"/>
  <c r="Z807" i="26"/>
  <c r="Z808" i="26"/>
  <c r="Z809" i="26"/>
  <c r="Z810" i="26"/>
  <c r="Z811" i="26"/>
  <c r="Z812" i="26"/>
  <c r="Z813" i="26"/>
  <c r="Z814" i="26"/>
  <c r="Z815" i="26"/>
  <c r="Z816" i="26"/>
  <c r="Z817" i="26"/>
  <c r="Z818" i="26"/>
  <c r="Z819" i="26"/>
  <c r="Z820" i="26"/>
  <c r="Z821" i="26"/>
  <c r="Z822" i="26"/>
  <c r="Z823" i="26"/>
  <c r="Z824" i="26"/>
  <c r="Z825" i="26"/>
  <c r="Z826" i="26"/>
  <c r="Z827" i="26"/>
  <c r="Z828" i="26"/>
  <c r="Z829" i="26"/>
  <c r="Z830" i="26"/>
  <c r="Z831" i="26"/>
  <c r="Z832" i="26"/>
  <c r="Z833" i="26"/>
  <c r="Z834" i="26"/>
  <c r="Z835" i="26"/>
  <c r="Z836" i="26"/>
  <c r="Z837" i="26"/>
  <c r="Z838" i="26"/>
  <c r="Z839" i="26"/>
  <c r="Z840" i="26"/>
  <c r="Z841" i="26"/>
  <c r="Z842" i="26"/>
  <c r="Z843" i="26"/>
  <c r="Z844" i="26"/>
  <c r="Z845" i="26"/>
  <c r="Z846" i="26"/>
  <c r="Z847" i="26"/>
  <c r="Z848" i="26"/>
  <c r="Z849" i="26"/>
  <c r="Z850" i="26"/>
  <c r="Z851" i="26"/>
  <c r="Z852" i="26"/>
  <c r="Z853" i="26"/>
  <c r="Z854" i="26"/>
  <c r="Z855" i="26"/>
  <c r="Z856" i="26"/>
  <c r="Z857" i="26"/>
  <c r="Z858" i="26"/>
  <c r="Z859" i="26"/>
  <c r="Z860" i="26"/>
  <c r="Z861" i="26"/>
  <c r="Z862" i="26"/>
  <c r="Z863" i="26"/>
  <c r="Z864" i="26"/>
  <c r="Z865" i="26"/>
  <c r="Z866" i="26"/>
  <c r="Z867" i="26"/>
  <c r="Z868" i="26"/>
  <c r="Z869" i="26"/>
  <c r="Z870" i="26"/>
  <c r="Z871" i="26"/>
  <c r="Z872" i="26"/>
  <c r="Z873" i="26"/>
  <c r="Z874" i="26"/>
  <c r="Z875" i="26"/>
  <c r="Z876" i="26"/>
  <c r="Z877" i="26"/>
  <c r="Z878" i="26"/>
  <c r="Z879" i="26"/>
  <c r="Z880" i="26"/>
  <c r="Z881" i="26"/>
  <c r="Z882" i="26"/>
  <c r="Z883" i="26"/>
  <c r="Z884" i="26"/>
  <c r="Z885" i="26"/>
  <c r="Z886" i="26"/>
  <c r="Z887" i="26"/>
  <c r="Z888" i="26"/>
  <c r="Z889" i="26"/>
  <c r="Z890" i="26"/>
  <c r="Z891" i="26"/>
  <c r="Z892" i="26"/>
  <c r="Z893" i="26"/>
  <c r="Z894" i="26"/>
  <c r="Z895" i="26"/>
  <c r="Z896" i="26"/>
  <c r="Z897" i="26"/>
  <c r="Z898" i="26"/>
  <c r="Z899" i="26"/>
  <c r="Z900" i="26"/>
  <c r="Z901" i="26"/>
  <c r="Z902" i="26"/>
  <c r="Z903" i="26"/>
  <c r="Z904" i="26"/>
  <c r="Z905" i="26"/>
  <c r="Z906" i="26"/>
  <c r="Z907" i="26"/>
  <c r="Z908" i="26"/>
  <c r="Z909" i="26"/>
  <c r="Z910" i="26"/>
  <c r="Z911" i="26"/>
  <c r="Z912" i="26"/>
  <c r="Z913" i="26"/>
  <c r="Z914" i="26"/>
  <c r="Z915" i="26"/>
  <c r="Z916" i="26"/>
  <c r="Z917" i="26"/>
  <c r="Z918" i="26"/>
  <c r="Z919" i="26"/>
  <c r="Z920" i="26"/>
  <c r="Z921" i="26"/>
  <c r="Z922" i="26"/>
  <c r="Z923" i="26"/>
  <c r="Z924" i="26"/>
  <c r="Z925" i="26"/>
  <c r="Z926" i="26"/>
  <c r="Z927" i="26"/>
  <c r="Z928" i="26"/>
  <c r="Z929" i="26"/>
  <c r="Z930" i="26"/>
  <c r="Z931" i="26"/>
  <c r="Z932" i="26"/>
  <c r="Z933" i="26"/>
  <c r="Z934" i="26"/>
  <c r="Z935" i="26"/>
  <c r="Z936" i="26"/>
  <c r="Z937" i="26"/>
  <c r="Z938" i="26"/>
  <c r="Z939" i="26"/>
  <c r="Z940" i="26"/>
  <c r="Z941" i="26"/>
  <c r="Z942" i="26"/>
  <c r="Z943" i="26"/>
  <c r="Z944" i="26"/>
  <c r="Z945" i="26"/>
  <c r="Z946" i="26"/>
  <c r="Z947" i="26"/>
  <c r="Z948" i="26"/>
  <c r="Z949" i="26"/>
  <c r="Z950" i="26"/>
  <c r="Z951" i="26"/>
  <c r="Z952" i="26"/>
  <c r="Z953" i="26"/>
  <c r="Z954" i="26"/>
  <c r="Z955" i="26"/>
  <c r="Z956" i="26"/>
  <c r="Z957" i="26"/>
  <c r="Z958" i="26"/>
  <c r="Z959" i="26"/>
  <c r="Z960" i="26"/>
  <c r="Z961" i="26"/>
  <c r="Z962" i="26"/>
  <c r="Z963" i="26"/>
  <c r="Z964" i="26"/>
  <c r="Z965" i="26"/>
  <c r="Z966" i="26"/>
  <c r="Z967" i="26"/>
  <c r="Z968" i="26"/>
  <c r="Z969" i="26"/>
  <c r="Z970" i="26"/>
  <c r="Z971" i="26"/>
  <c r="Z972" i="26"/>
  <c r="Z973" i="26"/>
  <c r="Z974" i="26"/>
  <c r="Z975" i="26"/>
  <c r="Z976" i="26"/>
  <c r="Z977" i="26"/>
  <c r="Z978" i="26"/>
  <c r="Z979" i="26"/>
  <c r="Z980" i="26"/>
  <c r="Z981" i="26"/>
  <c r="Z982" i="26"/>
  <c r="Z983" i="26"/>
  <c r="Z984" i="26"/>
  <c r="Z985" i="26"/>
  <c r="Z986" i="26"/>
  <c r="Z987" i="26"/>
  <c r="Z988" i="26"/>
  <c r="Z989" i="26"/>
  <c r="Z990" i="26"/>
  <c r="Z991" i="26"/>
  <c r="Z992" i="26"/>
  <c r="Z993" i="26"/>
  <c r="Z994" i="26"/>
  <c r="Z995" i="26"/>
  <c r="Z996" i="26"/>
  <c r="Z997" i="26"/>
  <c r="Z998" i="26"/>
  <c r="Z999" i="26"/>
  <c r="Z1000" i="26"/>
  <c r="Z1001" i="26"/>
  <c r="Z2" i="26"/>
  <c r="Y3" i="26"/>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Y2" i="26"/>
  <c r="G6" i="32" a="1"/>
  <c r="G6" i="32" s="1"/>
  <c r="G5" i="32" s="1"/>
  <c r="G7" i="32" a="1"/>
  <c r="G7" i="32" s="1"/>
  <c r="G8" i="32" a="1"/>
  <c r="G8" i="32" s="1"/>
  <c r="G9" i="32" a="1"/>
  <c r="G9" i="32"/>
  <c r="G10" i="32" a="1"/>
  <c r="G10" i="32"/>
  <c r="G11" i="32" a="1"/>
  <c r="G11" i="32" s="1"/>
  <c r="G12" i="32" a="1"/>
  <c r="G12" i="32"/>
  <c r="G13" i="32" a="1"/>
  <c r="G13" i="32"/>
  <c r="B8" i="31"/>
  <c r="X19" i="26"/>
  <c r="X3" i="26"/>
  <c r="X4" i="26"/>
  <c r="X5" i="26"/>
  <c r="X6" i="26"/>
  <c r="X7" i="26"/>
  <c r="X8" i="26"/>
  <c r="X9" i="26"/>
  <c r="X10" i="26"/>
  <c r="X11" i="26"/>
  <c r="X12" i="26"/>
  <c r="X13" i="26"/>
  <c r="X14" i="26"/>
  <c r="X15" i="26"/>
  <c r="X16" i="26"/>
  <c r="X17" i="26"/>
  <c r="X18"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<sst xmlns="http://schemas.openxmlformats.org/spreadsheetml/2006/main" count="7546" uniqueCount="1086">
  <si>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</si>
  <si>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</si>
  <si>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</si>
  <si>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</si>
  <si>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</si>
  <si>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</si>
  <si>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</si>
  <si>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</si>
  <si>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</si>
  <si>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</si>
  <si>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</si>
  <si>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</si>
  <si>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</si>
  <si>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</si>
  <si>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</si>
  <si>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</si>
  <si>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</si>
  <si>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</si>
  <si>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</si>
  <si>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</si>
  <si>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</si>
  <si>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</si>
  <si>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</si>
  <si>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</si>
  <si>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</si>
  <si>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</si>
  <si>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</si>
  <si>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</si>
  <si>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</si>
  <si>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</si>
  <si>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</si>
  <si>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</si>
  <si>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</si>
  <si>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</si>
  <si>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</si>
  <si>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</si>
  <si>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</si>
  <si>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</si>
  <si>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</si>
  <si>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</si>
  <si>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</si>
  <si>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</si>
  <si>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</si>
  <si>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</si>
  <si>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</si>
  <si>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</si>
  <si>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</si>
  <si>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</si>
  <si>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</si>
  <si>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</si>
  <si>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</si>
  <si>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</si>
  <si>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</si>
  <si>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</si>
  <si>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</si>
  <si>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</si>
  <si>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</si>
  <si>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</si>
  <si>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</si>
  <si>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</si>
  <si>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</si>
  <si>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</si>
  <si>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</si>
  <si>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</si>
  <si>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</si>
  <si>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</si>
  <si>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</si>
  <si>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</si>
  <si>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</si>
  <si>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</si>
  <si>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</si>
  <si>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</si>
  <si>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</si>
  <si>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</si>
  <si>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</si>
  <si>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</si>
  <si>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</si>
  <si>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</si>
  <si>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</si>
  <si>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</si>
  <si>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</si>
  <si>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</si>
  <si>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</si>
  <si>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</si>
  <si>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</si>
  <si>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</si>
  <si>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</si>
  <si>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</si>
  <si>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</si>
  <si>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</si>
  <si>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</si>
  <si>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</si>
  <si>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</si>
  <si>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</si>
  <si>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</si>
  <si>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</si>
  <si>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</si>
  <si>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</si>
  <si>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</si>
  <si>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</si>
  <si>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</si>
  <si>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</si>
  <si>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</si>
  <si>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</si>
  <si>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</si>
  <si>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</si>
  <si>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</si>
  <si>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</si>
  <si>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</si>
  <si>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</si>
  <si>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</si>
  <si>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</si>
  <si>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</si>
  <si>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</si>
  <si>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</si>
  <si>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</si>
  <si>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</si>
  <si>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</si>
  <si>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</si>
  <si>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</si>
  <si>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</si>
  <si>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</si>
  <si>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</si>
  <si>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</si>
  <si>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</si>
  <si>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</si>
  <si>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</si>
  <si>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</si>
  <si>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</si>
  <si>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</si>
  <si>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</si>
  <si>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</si>
  <si>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</si>
  <si>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</si>
  <si>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</si>
  <si>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</si>
  <si>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</si>
  <si>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</si>
  <si>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</si>
  <si>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</si>
  <si>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</si>
  <si>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</si>
  <si>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</si>
  <si>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</si>
  <si>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</si>
  <si>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</si>
  <si>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</si>
  <si>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</si>
  <si>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</si>
  <si>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</si>
  <si>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</si>
  <si>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</si>
  <si>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</si>
  <si>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</si>
  <si>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</si>
  <si>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</si>
  <si>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</si>
  <si>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</si>
  <si>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</si>
  <si>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</si>
  <si>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</si>
  <si>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</si>
  <si>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</si>
  <si>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</si>
  <si>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</si>
  <si>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</si>
  <si>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</si>
  <si>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</si>
  <si>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</si>
  <si>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</si>
  <si>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</si>
  <si>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</si>
  <si>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</si>
  <si>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</si>
  <si>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</si>
  <si>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</si>
  <si>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</si>
  <si>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</si>
  <si>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</si>
  <si>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</si>
  <si>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</si>
  <si>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</si>
  <si>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</si>
  <si>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</si>
  <si>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</si>
  <si>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</si>
  <si>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</si>
  <si>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</si>
  <si>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</si>
  <si>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</si>
  <si>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</si>
  <si>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</si>
  <si>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</si>
  <si>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</si>
  <si>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</si>
  <si>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</si>
  <si>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</si>
  <si>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</si>
  <si>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</si>
  <si>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</si>
  <si>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</si>
  <si>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</si>
  <si>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</si>
  <si>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</si>
  <si>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</si>
  <si>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</si>
  <si>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</si>
  <si>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</si>
  <si>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</si>
  <si>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</si>
  <si>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</si>
  <si>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</si>
  <si>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</si>
  <si>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</si>
  <si>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</si>
  <si>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</si>
  <si>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</si>
  <si>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</si>
  <si>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</si>
  <si>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</si>
  <si>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</si>
  <si>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</si>
  <si>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</si>
  <si>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</si>
  <si>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</si>
  <si>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</si>
  <si>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</si>
  <si>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</si>
  <si>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</si>
  <si>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</si>
  <si>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</si>
  <si>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</si>
  <si>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</si>
  <si>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</si>
  <si>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</si>
  <si>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</si>
  <si>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</si>
  <si>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</si>
  <si>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</si>
  <si>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</si>
  <si>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</si>
  <si>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</si>
  <si>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</si>
  <si>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</si>
  <si>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</si>
  <si>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</si>
  <si>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</si>
  <si>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</si>
  <si>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</si>
  <si>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</si>
  <si>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</si>
  <si>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</si>
  <si>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</si>
  <si>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</si>
  <si>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</si>
  <si>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</si>
  <si>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</si>
  <si>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</si>
  <si>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</si>
  <si>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</si>
  <si>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</si>
  <si>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</si>
  <si>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</si>
  <si>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</si>
  <si>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</si>
  <si>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</si>
  <si>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</si>
  <si>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</si>
  <si>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</si>
  <si>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</si>
  <si>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</si>
  <si>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</si>
  <si>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</si>
  <si>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</si>
  <si>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</si>
  <si>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</si>
  <si>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</si>
  <si>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</si>
  <si>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</si>
  <si>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</si>
  <si>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</si>
  <si>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</si>
  <si>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</si>
  <si>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</si>
  <si>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</si>
  <si>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</si>
  <si>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</si>
  <si>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</si>
  <si>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</si>
  <si>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</si>
  <si>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</si>
  <si>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</si>
  <si>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</si>
  <si>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</si>
  <si>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</si>
  <si>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</si>
  <si>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</si>
  <si>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</si>
  <si>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</si>
  <si>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</si>
  <si>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</si>
  <si>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</si>
  <si>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</si>
  <si>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</si>
  <si>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</si>
  <si>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</si>
  <si>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</si>
  <si>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</si>
  <si>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</si>
  <si>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</si>
  <si>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</si>
  <si>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</si>
  <si>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</si>
  <si>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</si>
  <si>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</si>
  <si>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</si>
  <si>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</si>
  <si>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</si>
  <si>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</si>
  <si>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</si>
  <si>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</si>
  <si>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</si>
  <si>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</si>
  <si>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</si>
  <si>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</si>
  <si>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</si>
  <si>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</si>
  <si>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</si>
  <si>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</si>
  <si>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</si>
  <si>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</si>
  <si>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</si>
  <si>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</si>
  <si>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</si>
  <si>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</si>
  <si>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</si>
  <si>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</si>
  <si>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</si>
  <si>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</si>
  <si>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</si>
  <si>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</si>
  <si>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</si>
  <si>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</si>
  <si>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</si>
  <si>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</si>
  <si>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</si>
  <si>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</si>
  <si>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</si>
  <si>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</si>
  <si>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</si>
  <si>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</si>
  <si>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</si>
  <si>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</si>
  <si>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</si>
  <si>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</si>
  <si>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</si>
  <si>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</si>
  <si>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</si>
  <si>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</si>
  <si>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</si>
  <si>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</si>
  <si>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</si>
  <si>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</si>
  <si>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</si>
  <si>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</si>
  <si>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</si>
  <si>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</si>
  <si>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</si>
  <si>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</si>
  <si>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</si>
  <si>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</si>
  <si>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</si>
  <si>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</si>
  <si>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</si>
  <si>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</si>
  <si>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</si>
  <si>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</si>
  <si>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</si>
  <si>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</si>
  <si>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</si>
  <si>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</si>
  <si>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</si>
  <si>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</si>
  <si>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</si>
  <si>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</si>
  <si>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</si>
  <si>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</si>
  <si>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</si>
  <si>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</si>
  <si>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</si>
  <si>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</si>
  <si>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</si>
  <si>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</si>
  <si>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</si>
  <si>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</si>
  <si>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</si>
  <si>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</si>
  <si>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</si>
  <si>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</si>
  <si>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</si>
  <si>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</si>
  <si>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</si>
  <si>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</si>
  <si>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</si>
  <si>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</si>
  <si>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</si>
  <si>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</si>
  <si>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</si>
  <si>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</si>
  <si>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</si>
  <si>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</si>
  <si>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</si>
  <si>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</si>
  <si>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</si>
  <si>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</si>
  <si>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</si>
  <si>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</si>
  <si>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</si>
  <si>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</si>
  <si>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</si>
  <si>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</si>
  <si>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</si>
  <si>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</si>
  <si>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</si>
  <si>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</si>
  <si>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</si>
  <si>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</si>
  <si>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</si>
  <si>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</si>
  <si>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</si>
  <si>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</si>
  <si>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</si>
  <si>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</si>
  <si>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</si>
  <si>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</si>
  <si>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</si>
  <si>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</si>
  <si>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</si>
  <si>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</si>
  <si>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</si>
  <si>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</si>
  <si>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</si>
  <si>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</si>
  <si>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</si>
  <si>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</si>
  <si>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</si>
  <si>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</si>
  <si>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</si>
  <si>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</si>
  <si>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</si>
  <si>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</si>
  <si>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</si>
  <si>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</si>
  <si>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</si>
  <si>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</si>
  <si>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</si>
  <si>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</si>
  <si>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</si>
  <si>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</si>
  <si>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</si>
  <si>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</si>
  <si>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</si>
  <si>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</si>
  <si>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</si>
  <si>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</si>
  <si>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</si>
  <si>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</si>
  <si>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</si>
  <si>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</si>
  <si>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</si>
  <si>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</si>
  <si>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</si>
  <si>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</si>
  <si>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</si>
  <si>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</si>
  <si>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</si>
  <si>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</si>
  <si>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</si>
  <si>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</si>
  <si>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</si>
  <si>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</si>
  <si>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</si>
  <si>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</si>
  <si>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</si>
  <si>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</si>
  <si>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</si>
  <si>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</si>
  <si>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</si>
  <si>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</si>
  <si>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</si>
  <si>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</si>
  <si>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</si>
  <si>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</si>
  <si>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</si>
  <si>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</si>
  <si>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</si>
  <si>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</si>
  <si>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</si>
  <si>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</si>
  <si>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</si>
  <si>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</si>
  <si>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</si>
  <si>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</si>
  <si>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</si>
  <si>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</si>
  <si>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</si>
  <si>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</si>
  <si>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</si>
  <si>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</si>
  <si>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</si>
  <si>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</si>
  <si>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</si>
  <si>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</si>
  <si>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</si>
  <si>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</si>
  <si>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</si>
  <si>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</si>
  <si>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</si>
  <si>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</si>
  <si>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</si>
  <si>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</si>
  <si>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</si>
  <si>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</si>
  <si>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</si>
  <si>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</si>
  <si>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</si>
  <si>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</si>
  <si>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</si>
  <si>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</si>
  <si>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</si>
  <si>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</si>
  <si>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</si>
  <si>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</si>
  <si>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</si>
  <si>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</si>
  <si>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</si>
  <si>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</si>
  <si>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</si>
  <si>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</si>
  <si>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</si>
  <si>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</si>
  <si>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</si>
  <si>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</si>
  <si>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</si>
  <si>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</si>
  <si>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</si>
  <si>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</si>
  <si>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</si>
  <si>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</si>
  <si>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</si>
  <si>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</si>
  <si>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</si>
  <si>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</si>
  <si>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</si>
  <si>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</si>
  <si>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</si>
  <si>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</si>
  <si>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</si>
  <si>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</si>
  <si>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</si>
  <si>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</si>
  <si>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</si>
  <si>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</si>
  <si>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</si>
  <si>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</si>
  <si>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</si>
  <si>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</si>
  <si>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</si>
  <si>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</si>
  <si>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</si>
  <si>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</si>
  <si>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</si>
  <si>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</si>
  <si>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</si>
  <si>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</si>
  <si>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</si>
  <si>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</si>
  <si>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</si>
  <si>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</si>
  <si>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</si>
  <si>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</si>
  <si>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</si>
  <si>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</si>
  <si>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</si>
  <si>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</si>
  <si>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</si>
  <si>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</si>
  <si>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</si>
  <si>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</si>
  <si>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</si>
  <si>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</si>
  <si>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</si>
  <si>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</si>
  <si>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</si>
  <si>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</si>
  <si>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</si>
  <si>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</si>
  <si>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</si>
  <si>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</si>
  <si>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</si>
  <si>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</si>
  <si>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</si>
  <si>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</si>
  <si>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</si>
  <si>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</si>
  <si>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</si>
  <si>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</si>
  <si>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</si>
  <si>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</si>
  <si>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</si>
  <si>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</si>
  <si>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</si>
  <si>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</si>
  <si>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</si>
  <si>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</si>
  <si>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</si>
  <si>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</si>
  <si>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</si>
  <si>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</si>
  <si>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</si>
  <si>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</si>
  <si>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</si>
  <si>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</si>
  <si>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</si>
  <si>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</si>
  <si>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</si>
  <si>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</si>
  <si>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</si>
  <si>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</si>
  <si>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</si>
  <si>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</si>
  <si>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</si>
  <si>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</si>
  <si>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</si>
  <si>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</si>
  <si>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</si>
  <si>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</si>
  <si>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</si>
  <si>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</si>
  <si>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</si>
  <si>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</si>
  <si>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</si>
  <si>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</si>
  <si>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</si>
  <si>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</si>
  <si>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</si>
  <si>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</si>
  <si>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</si>
  <si>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</si>
  <si>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</si>
  <si>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</si>
  <si>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</si>
  <si>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</si>
  <si>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</si>
  <si>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</si>
  <si>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</si>
  <si>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</si>
  <si>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</si>
  <si>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</si>
  <si>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</si>
  <si>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</si>
  <si>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</si>
  <si>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</si>
  <si>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</si>
  <si>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</si>
  <si>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</si>
  <si>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</si>
  <si>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</si>
  <si>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</si>
  <si>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</si>
  <si>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</si>
  <si>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</si>
  <si>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</si>
  <si>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</si>
  <si>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</si>
  <si>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</si>
  <si>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</si>
  <si>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</si>
  <si>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</si>
  <si>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</si>
  <si>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</si>
  <si>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</si>
  <si>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</si>
  <si>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</si>
  <si>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</si>
  <si>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</si>
  <si>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</si>
  <si>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</si>
  <si>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</si>
  <si>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</si>
  <si>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</si>
  <si>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</si>
  <si>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</si>
  <si>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</si>
  <si>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</si>
  <si>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</si>
  <si>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</si>
  <si>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</si>
  <si>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</si>
  <si>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</si>
  <si>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</si>
  <si>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</si>
  <si>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</si>
  <si>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</si>
  <si>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</si>
  <si>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</si>
  <si>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</si>
  <si>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</si>
  <si>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</si>
  <si>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</si>
  <si>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</si>
  <si>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</si>
  <si>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</si>
  <si>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</si>
  <si>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</si>
  <si>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</si>
  <si>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</si>
  <si>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</si>
  <si>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</si>
  <si>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</si>
  <si>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</si>
  <si>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</si>
  <si>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</si>
  <si>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</si>
  <si>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</si>
  <si>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</si>
  <si>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</si>
  <si>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</si>
  <si>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</si>
  <si>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</si>
  <si>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</si>
  <si>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</si>
  <si>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</si>
  <si>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</si>
  <si>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</si>
  <si>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</si>
  <si>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</si>
  <si>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</si>
  <si>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</si>
  <si>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</si>
  <si>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</si>
  <si>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</si>
  <si>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</si>
  <si>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</si>
  <si>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</si>
  <si>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</si>
  <si>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</si>
  <si>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</si>
  <si>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</si>
  <si>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</si>
  <si>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</si>
  <si>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</si>
  <si>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</si>
  <si>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</si>
  <si>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</si>
  <si>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</si>
  <si>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</si>
  <si>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</si>
  <si>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</si>
  <si>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</si>
  <si>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</si>
  <si>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</si>
  <si>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</si>
  <si>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</si>
  <si>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</si>
  <si>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</si>
  <si>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</si>
  <si>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</si>
  <si>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</si>
  <si>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</si>
  <si>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</si>
  <si>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</si>
  <si>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</si>
  <si>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</si>
  <si>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</si>
  <si>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</si>
  <si>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</si>
  <si>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</si>
  <si>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</si>
  <si>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</si>
  <si>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</si>
  <si>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</si>
  <si>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</si>
  <si>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</si>
  <si>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</si>
  <si>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</si>
  <si>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</si>
  <si>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</si>
  <si>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</si>
  <si>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</si>
  <si>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</si>
  <si>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</si>
  <si>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</si>
  <si>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</si>
  <si>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</si>
  <si>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</si>
  <si>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</si>
  <si>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</si>
  <si>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</si>
  <si>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</si>
  <si>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</si>
  <si>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</si>
  <si>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</si>
  <si>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</si>
  <si>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</si>
  <si>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</si>
  <si>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</si>
  <si>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</si>
  <si>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</si>
  <si>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</si>
  <si>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</si>
  <si>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</si>
  <si>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</si>
  <si>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</si>
  <si>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</si>
  <si>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</si>
  <si>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</si>
  <si>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</si>
  <si>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</si>
  <si>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</si>
  <si>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</si>
  <si>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</si>
  <si>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</si>
  <si>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</si>
  <si>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</si>
  <si>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</si>
  <si>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</si>
  <si>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</si>
  <si>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</si>
  <si>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</si>
  <si>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</si>
  <si>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</si>
  <si>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</si>
  <si>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</si>
  <si>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</si>
  <si>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</si>
  <si>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</si>
  <si>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</si>
  <si>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</si>
  <si>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</si>
  <si>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</si>
  <si>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</si>
  <si>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</si>
  <si>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</si>
  <si>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</si>
  <si>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</si>
  <si>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</si>
  <si>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</si>
  <si>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</si>
  <si>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</si>
  <si>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</si>
  <si>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</si>
  <si>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</si>
  <si>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</si>
  <si>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</si>
  <si>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</si>
  <si>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</si>
  <si>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</si>
  <si>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</si>
  <si>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</si>
  <si>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</si>
  <si>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</si>
  <si>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</si>
  <si>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</si>
  <si>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</si>
  <si>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</si>
  <si>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</si>
  <si>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</si>
  <si>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</si>
  <si>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</si>
  <si>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</si>
  <si>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</si>
  <si>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</si>
  <si>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</si>
  <si>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</si>
  <si>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</si>
  <si>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</si>
  <si>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</si>
  <si>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</si>
  <si>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</si>
  <si>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</si>
  <si>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</si>
  <si>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</si>
  <si>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</si>
  <si>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</si>
  <si>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</si>
  <si>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</si>
  <si>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</si>
  <si>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</si>
  <si>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</si>
  <si>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</si>
  <si>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</si>
  <si>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</si>
  <si>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</si>
  <si>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</si>
  <si>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</si>
  <si>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</si>
  <si>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</si>
  <si>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</si>
  <si>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</si>
  <si>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</si>
  <si>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</si>
  <si>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</si>
  <si>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</si>
  <si>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</si>
  <si>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</si>
  <si>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</si>
  <si>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</si>
  <si>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</si>
  <si>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</si>
  <si>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</si>
  <si>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</si>
  <si>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</si>
  <si>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</si>
  <si>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</si>
  <si>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</si>
  <si>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</si>
  <si>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</si>
  <si>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</si>
  <si>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</si>
  <si>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</si>
  <si>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</si>
  <si>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</si>
  <si>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</si>
  <si>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</si>
  <si>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</si>
  <si>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</si>
  <si>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</si>
  <si>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</si>
  <si>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</si>
  <si>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</si>
  <si>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</si>
  <si>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</si>
  <si>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</si>
  <si>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</si>
  <si>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</si>
  <si>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</si>
  <si>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</si>
  <si>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</si>
  <si>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</si>
  <si>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</si>
  <si>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</si>
  <si>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</si>
  <si>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</si>
  <si>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</si>
  <si>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</si>
  <si>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</si>
  <si>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</si>
  <si>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</si>
  <si>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</si>
  <si>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</si>
  <si>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</si>
  <si>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</si>
  <si>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</si>
  <si>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</si>
  <si>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</si>
  <si>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</si>
  <si>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</si>
  <si>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</si>
  <si>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</si>
  <si>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</si>
  <si>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</si>
  <si>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</si>
  <si>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</si>
  <si>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</si>
  <si>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</si>
  <si>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</si>
  <si>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</si>
  <si>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</si>
  <si>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</si>
  <si>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</si>
  <si>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</si>
  <si>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</si>
  <si>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</si>
  <si>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</si>
  <si>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</si>
  <si>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</si>
  <si>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</si>
  <si>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</si>
  <si>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</si>
  <si>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</si>
  <si>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</si>
  <si>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</si>
  <si>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</si>
  <si>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</si>
  <si>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</si>
  <si>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</si>
  <si>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</si>
  <si>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</si>
  <si>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</si>
  <si>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</si>
  <si>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</si>
  <si>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</si>
  <si>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</si>
  <si>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</si>
  <si>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</si>
  <si>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</si>
  <si>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</si>
  <si>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</si>
  <si>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</si>
  <si>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</si>
  <si>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</si>
  <si>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</si>
  <si>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</si>
  <si>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</si>
  <si>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</si>
  <si>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</si>
  <si>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</si>
  <si>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</si>
  <si>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</si>
  <si>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</si>
  <si>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</si>
  <si>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</si>
  <si>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</si>
  <si>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</si>
  <si>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</si>
  <si>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</si>
  <si>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</si>
  <si>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</si>
  <si>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</si>
  <si>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</si>
  <si>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</si>
  <si>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</si>
  <si>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</si>
  <si>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</si>
  <si>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</si>
  <si>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</si>
  <si>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</si>
  <si>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</si>
  <si>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</si>
  <si>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</si>
  <si>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</si>
  <si>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</si>
  <si>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</si>
  <si>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</si>
  <si>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</si>
  <si>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</si>
  <si>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</si>
  <si>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</si>
  <si>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</si>
  <si>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</si>
  <si>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</si>
  <si>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</si>
  <si>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</si>
  <si>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</si>
  <si>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</si>
  <si>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</si>
  <si>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</si>
  <si>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</si>
  <si>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</si>
  <si>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</si>
  <si>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</si>
  <si>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</si>
  <si>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</si>
  <si>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</si>
  <si>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daydif</t>
  </si>
  <si>
    <t>Count of WO</t>
  </si>
  <si>
    <t>Row Labels</t>
  </si>
  <si>
    <t>(blank)</t>
  </si>
  <si>
    <t>Grand Total</t>
  </si>
  <si>
    <t>Column Labels</t>
  </si>
  <si>
    <t>Count of Rush</t>
  </si>
  <si>
    <t>Average of LbrHrs</t>
  </si>
  <si>
    <t>Count of ReqDate</t>
  </si>
  <si>
    <t>year</t>
  </si>
  <si>
    <t>2020</t>
  </si>
  <si>
    <t>2021</t>
  </si>
  <si>
    <t>Sum of PartsCost</t>
  </si>
  <si>
    <t>correl:</t>
  </si>
  <si>
    <t>common type of service</t>
  </si>
  <si>
    <t>Dif date</t>
  </si>
  <si>
    <t>Count of Dif date</t>
  </si>
  <si>
    <t>Average of Dif date</t>
  </si>
  <si>
    <t>DASHBOARD FOR WORK ORDERS DATASET</t>
  </si>
  <si>
    <t>Sum of TotalCost</t>
  </si>
  <si>
    <t>Sum of TotalFee</t>
  </si>
  <si>
    <t>Count of Orders</t>
  </si>
  <si>
    <t>COMPLETED</t>
  </si>
  <si>
    <t>Jun</t>
  </si>
  <si>
    <t>Jul</t>
  </si>
  <si>
    <t>0.25-2.25</t>
  </si>
  <si>
    <t>2.25-4.25</t>
  </si>
  <si>
    <t>4.25-6.25</t>
  </si>
  <si>
    <t>6.25-8.25</t>
  </si>
  <si>
    <t>Months (COMPLETED)</t>
  </si>
  <si>
    <t>Sum of PartsFee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</si>
</sst>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
  </numFmts>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25">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xf numFmtId="0" fontId="0" fillId="2" borderId="0" xfId="0" applyNumberFormat="1" applyFill="1"/>
    <xf numFmtId="166" fontId="0" fillId="0" borderId="0" xfId="3" applyNumberFormat="1" applyFont="1"/>
    <xf numFmtId="0" fontId="3" fillId="3" borderId="0" xfId="0" applyFont="1" applyFill="1" applyAlignment="1">
      <alignment horizontal="center" vertical="center"/>
    </xf>
    <xf numFmtId="0" fontId="0" fillId="3" borderId="0" xfId="0" applyFill="1" applyAlignment="1">
      <alignment horizontal="center" vertical="center"/>
    </xf>
    <xf numFmtId="0" fontId="0" fillId="4" borderId="0" xfId="0" applyFill="1"/>
    <xf numFmtId="0" fontId="3" fillId="4" borderId="0" xfId="0" applyFont="1" applyFill="1"/>
  </cellXfs>
  <cellStyles count="4">
    <cellStyle name="Ctx_Hyperlink" xfId="1" xr:uid="{00000000-0005-0000-0000-000000000000}"/>
    <cellStyle name="Normal" xfId="0" builtinId="0"/>
    <cellStyle name="Normal 4" xfId="2" xr:uid="{7D0F64F5-605B-407C-90F5-5A92BAAEBBCC}"/>
    <cellStyle name="Percent" xfId="3" builtinId="5"/>
  </cellStyles>
  <dxfs count="1">
    <dxf>
      <fill>
        <patternFill patternType="solid">
          <bgColor theme="8" tint="0.599993896298104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11/relationships/timelineCache" Target="timelineCaches/timeline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[LVADSUSR145-KOTHABRINDAVIVEK.xlsx]CS4!PivotTable3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'CS4'!$B$1:$B$2</c:f>
              <c:strCache>
                <c:ptCount val="1"/>
                <c:pt idx="0">
                  <c:v>Assess</c:v>
                </c:pt>
              </c:strCache>
            </c:strRef>
          </c:tx>
          <c:spPr>
            <a:solidFill>
              <a:schemeClr val="accent1"/>
            </a:solidFill>
            <a:ln>
              <a:noFill/>
            </a:ln>
            <a:effectLst/>
          </c:spPr>
          <c:invertIfNegative val="0"/>
          <c:cat>
            <c:strRef>
              <c:f>'CS4'!$A$3:$A$7</c:f>
              <c:strCache>
                <c:ptCount val="5"/>
                <c:pt idx="0">
                  <c:v>Account</c:v>
                </c:pt>
                <c:pt idx="1">
                  <c:v>C.O.D.</c:v>
                </c:pt>
                <c:pt idx="2">
                  <c:v>P.O.</c:v>
                </c:pt>
                <c:pt idx="3">
                  <c:v>Warranty</c:v>
                </c:pt>
                <c:pt idx="4">
                  <c:v>Credit</c:v>
                </c:pt>
              </c:strCache>
            </c:strRef>
          </c:cat>
          <c:val>
            <c:numRef>
              <c:f>'CS4'!$B$3:$B$7</c:f>
              <c:numCache>
                <c:formatCode>General</c:formatCode>
                <c:ptCount val="5"/>
                <c:pt idx="0">
                  <c:v>178</c:v>
                </c:pt>
                <c:pt idx="1">
                  <c:v>148</c:v>
                </c:pt>
                <c:pt idx="2">
                  <c:v>66</c:v>
                </c:pt>
                <c:pt idx="3">
                  <c:v>13</c:v>
                </c:pt>
                <c:pt idx="4">
                  <c:v>2</c:v>
                </c:pt>
              </c:numCache>
            </c:numRef>
          </c:val>
          <c:extLst>
            <c:ext xmlns:c16="http://schemas.microsoft.com/office/drawing/2014/chart" uri="{C3380CC4-5D6E-409C-BE32-E72D297353CC}">
              <c16:uniqueId val="{00000000-0A97-4801-9D7E-82D92E475856}"/>
            </c:ext>
          </c:extLst>
        </c:ser>
        <c:ser>
          <c:idx val="1"/>
          <c:order val="1"/>
          <c:tx>
            <c:strRef>
              <c:f>'CS4'!$C$1:$C$2</c:f>
              <c:strCache>
                <c:ptCount val="1"/>
                <c:pt idx="0">
                  <c:v>Deliver</c:v>
                </c:pt>
              </c:strCache>
            </c:strRef>
          </c:tx>
          <c:spPr>
            <a:solidFill>
              <a:schemeClr val="accent2"/>
            </a:solidFill>
            <a:ln>
              <a:noFill/>
            </a:ln>
            <a:effectLst/>
          </c:spPr>
          <c:invertIfNegative val="0"/>
          <c:cat>
            <c:strRef>
              <c:f>'CS4'!$A$3:$A$7</c:f>
              <c:strCache>
                <c:ptCount val="5"/>
                <c:pt idx="0">
                  <c:v>Account</c:v>
                </c:pt>
                <c:pt idx="1">
                  <c:v>C.O.D.</c:v>
                </c:pt>
                <c:pt idx="2">
                  <c:v>P.O.</c:v>
                </c:pt>
                <c:pt idx="3">
                  <c:v>Warranty</c:v>
                </c:pt>
                <c:pt idx="4">
                  <c:v>Credit</c:v>
                </c:pt>
              </c:strCache>
            </c:strRef>
          </c:cat>
          <c:val>
            <c:numRef>
              <c:f>'CS4'!$C$3:$C$7</c:f>
              <c:numCache>
                <c:formatCode>General</c:formatCode>
                <c:ptCount val="5"/>
                <c:pt idx="0">
                  <c:v>100</c:v>
                </c:pt>
                <c:pt idx="1">
                  <c:v>60</c:v>
                </c:pt>
                <c:pt idx="2">
                  <c:v>20</c:v>
                </c:pt>
                <c:pt idx="3">
                  <c:v>10</c:v>
                </c:pt>
              </c:numCache>
            </c:numRef>
          </c:val>
          <c:extLst>
            <c:ext xmlns:c16="http://schemas.microsoft.com/office/drawing/2014/chart" uri="{C3380CC4-5D6E-409C-BE32-E72D297353CC}">
              <c16:uniqueId val="{00000001-0A97-4801-9D7E-82D92E475856}"/>
            </c:ext>
          </c:extLst>
        </c:ser>
        <c:ser>
          <c:idx val="2"/>
          <c:order val="2"/>
          <c:tx>
            <c:strRef>
              <c:f>'CS4'!$D$1:$D$2</c:f>
              <c:strCache>
                <c:ptCount val="1"/>
                <c:pt idx="0">
                  <c:v>Install</c:v>
                </c:pt>
              </c:strCache>
            </c:strRef>
          </c:tx>
          <c:spPr>
            <a:solidFill>
              <a:schemeClr val="accent3"/>
            </a:solidFill>
            <a:ln>
              <a:noFill/>
            </a:ln>
            <a:effectLst/>
          </c:spPr>
          <c:invertIfNegative val="0"/>
          <c:cat>
            <c:strRef>
              <c:f>'CS4'!$A$3:$A$7</c:f>
              <c:strCache>
                <c:ptCount val="5"/>
                <c:pt idx="0">
                  <c:v>Account</c:v>
                </c:pt>
                <c:pt idx="1">
                  <c:v>C.O.D.</c:v>
                </c:pt>
                <c:pt idx="2">
                  <c:v>P.O.</c:v>
                </c:pt>
                <c:pt idx="3">
                  <c:v>Warranty</c:v>
                </c:pt>
                <c:pt idx="4">
                  <c:v>Credit</c:v>
                </c:pt>
              </c:strCache>
            </c:strRef>
          </c:cat>
          <c:val>
            <c:numRef>
              <c:f>'CS4'!$D$3:$D$7</c:f>
              <c:numCache>
                <c:formatCode>General</c:formatCode>
                <c:ptCount val="5"/>
                <c:pt idx="0">
                  <c:v>24</c:v>
                </c:pt>
                <c:pt idx="1">
                  <c:v>25</c:v>
                </c:pt>
                <c:pt idx="2">
                  <c:v>9</c:v>
                </c:pt>
                <c:pt idx="3">
                  <c:v>5</c:v>
                </c:pt>
              </c:numCache>
            </c:numRef>
          </c:val>
          <c:extLst>
            <c:ext xmlns:c16="http://schemas.microsoft.com/office/drawing/2014/chart" uri="{C3380CC4-5D6E-409C-BE32-E72D297353CC}">
              <c16:uniqueId val="{00000002-0A97-4801-9D7E-82D92E475856}"/>
            </c:ext>
          </c:extLst>
        </c:ser>
        <c:ser>
          <c:idx val="3"/>
          <c:order val="3"/>
          <c:tx>
            <c:strRef>
              <c:f>'CS4'!$E$1:$E$2</c:f>
              <c:strCache>
                <c:ptCount val="1"/>
                <c:pt idx="0">
                  <c:v>Repair</c:v>
                </c:pt>
              </c:strCache>
            </c:strRef>
          </c:tx>
          <c:spPr>
            <a:solidFill>
              <a:schemeClr val="accent4"/>
            </a:solidFill>
            <a:ln>
              <a:noFill/>
            </a:ln>
            <a:effectLst/>
          </c:spPr>
          <c:invertIfNegative val="0"/>
          <c:cat>
            <c:strRef>
              <c:f>'CS4'!$A$3:$A$7</c:f>
              <c:strCache>
                <c:ptCount val="5"/>
                <c:pt idx="0">
                  <c:v>Account</c:v>
                </c:pt>
                <c:pt idx="1">
                  <c:v>C.O.D.</c:v>
                </c:pt>
                <c:pt idx="2">
                  <c:v>P.O.</c:v>
                </c:pt>
                <c:pt idx="3">
                  <c:v>Warranty</c:v>
                </c:pt>
                <c:pt idx="4">
                  <c:v>Credit</c:v>
                </c:pt>
              </c:strCache>
            </c:strRef>
          </c:cat>
          <c:val>
            <c:numRef>
              <c:f>'CS4'!$E$3:$E$7</c:f>
              <c:numCache>
                <c:formatCode>General</c:formatCode>
                <c:ptCount val="5"/>
                <c:pt idx="0">
                  <c:v>24</c:v>
                </c:pt>
                <c:pt idx="1">
                  <c:v>51</c:v>
                </c:pt>
                <c:pt idx="2">
                  <c:v>6</c:v>
                </c:pt>
                <c:pt idx="3">
                  <c:v>4</c:v>
                </c:pt>
                <c:pt idx="4">
                  <c:v>1</c:v>
                </c:pt>
              </c:numCache>
            </c:numRef>
          </c:val>
          <c:extLst>
            <c:ext xmlns:c16="http://schemas.microsoft.com/office/drawing/2014/chart" uri="{C3380CC4-5D6E-409C-BE32-E72D297353CC}">
              <c16:uniqueId val="{00000003-0A97-4801-9D7E-82D92E475856}"/>
            </c:ext>
          </c:extLst>
        </c:ser>
        <c:ser>
          <c:idx val="4"/>
          <c:order val="4"/>
          <c:tx>
            <c:strRef>
              <c:f>'CS4'!$F$1:$F$2</c:f>
              <c:strCache>
                <c:ptCount val="1"/>
                <c:pt idx="0">
                  <c:v>Replace</c:v>
                </c:pt>
              </c:strCache>
            </c:strRef>
          </c:tx>
          <c:spPr>
            <a:solidFill>
              <a:schemeClr val="accent5"/>
            </a:solidFill>
            <a:ln>
              <a:noFill/>
            </a:ln>
            <a:effectLst/>
          </c:spPr>
          <c:invertIfNegative val="0"/>
          <c:cat>
            <c:strRef>
              <c:f>'CS4'!$A$3:$A$7</c:f>
              <c:strCache>
                <c:ptCount val="5"/>
                <c:pt idx="0">
                  <c:v>Account</c:v>
                </c:pt>
                <c:pt idx="1">
                  <c:v>C.O.D.</c:v>
                </c:pt>
                <c:pt idx="2">
                  <c:v>P.O.</c:v>
                </c:pt>
                <c:pt idx="3">
                  <c:v>Warranty</c:v>
                </c:pt>
                <c:pt idx="4">
                  <c:v>Credit</c:v>
                </c:pt>
              </c:strCache>
            </c:strRef>
          </c:cat>
          <c:val>
            <c:numRef>
              <c:f>'CS4'!$F$3:$F$7</c:f>
              <c:numCache>
                <c:formatCode>General</c:formatCode>
                <c:ptCount val="5"/>
                <c:pt idx="0">
                  <c:v>115</c:v>
                </c:pt>
                <c:pt idx="1">
                  <c:v>97</c:v>
                </c:pt>
                <c:pt idx="2">
                  <c:v>31</c:v>
                </c:pt>
                <c:pt idx="3">
                  <c:v>9</c:v>
                </c:pt>
                <c:pt idx="4">
                  <c:v>2</c:v>
                </c:pt>
              </c:numCache>
            </c:numRef>
          </c:val>
          <c:extLst>
            <c:ext xmlns:c16="http://schemas.microsoft.com/office/drawing/2014/chart" uri="{C3380CC4-5D6E-409C-BE32-E72D297353CC}">
              <c16:uniqueId val="{00000004-0A97-4801-9D7E-82D92E475856}"/>
            </c:ext>
          </c:extLst>
        </c:ser>
        <c:dLbls>
          <c:showLegendKey val="0"/>
          <c:showVal val="0"/>
          <c:showCatName val="0"/>
          <c:showSerName val="0"/>
          <c:showPercent val="0"/>
          <c:showBubbleSize val="0"/>
        </c:dLbls>
        <c:gapWidth val="219"/>
        <c:overlap val="-27"/>
        <c:axId val="88762528"/>
        <c:axId val="88763488"/>
      </c:barChart>
      <c:catAx>
        <c:axId val="8876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63488"/>
        <c:crosses val="autoZero"/>
        <c:auto val="1"/>
        <c:lblAlgn val="ctr"/>
        <c:lblOffset val="100"/>
        <c:noMultiLvlLbl val="0"/>
      </c:catAx>
      <c:valAx>
        <c:axId val="8876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6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[LVADSUSR145-KOTHABRINDAVIVEK.xlsx]cs5!PivotTable5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Trend</a:t>
            </a:r>
            <a:r>
              <a:rPr lang="en-IN" baseline="0"/>
              <a:t> of payments over years</a:t>
            </a:r>
            <a:endParaRPr lang="en-IN"/>
          </a:p>
        </c:rich>
      </c:tx>
      <c:layout>
        <c:manualLayout>
          <c:xMode val="edge"/>
          <c:yMode val="edge"/>
          <c:x val="0.24335411198600174"/>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353635170603674"/>
          <c:h val="0.65853091280256637"/>
        </c:manualLayout>
      </c:layout>
      <c:lineChart>
        <c:grouping val="standard"/>
        <c:varyColors val="0"/>
        <c:ser>
          <c:idx val="0"/>
          <c:order val="0"/>
          <c:tx>
            <c:strRef>
              <c:f>'cs5'!$B$8:$B$9</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'cs5'!$A$10:$A$11</c:f>
              <c:strCache>
                <c:ptCount val="1"/>
                <c:pt idx="0">
                  <c:v>Account</c:v>
                </c:pt>
              </c:strCache>
            </c:strRef>
          </c:cat>
          <c:val>
            <c:numRef>
              <c:f>'cs5'!$B$10:$B$11</c:f>
              <c:numCache>
                <c:formatCode>General</c:formatCode>
                <c:ptCount val="1"/>
                <c:pt idx="0">
                  <c:v>125</c:v>
                </c:pt>
              </c:numCache>
            </c:numRef>
          </c:val>
          <c:smooth val="0"/>
          <c:extLst>
            <c:ext xmlns:c16="http://schemas.microsoft.com/office/drawing/2014/chart" uri="{C3380CC4-5D6E-409C-BE32-E72D297353CC}">
              <c16:uniqueId val="{00000000-0385-45D3-87F2-EF09960EDD73}"/>
            </c:ext>
          </c:extLst>
        </c:ser>
        <c:ser>
          <c:idx val="1"/>
          <c:order val="1"/>
          <c:tx>
            <c:strRef>
              <c:f>'cs5'!$C$8:$C$9</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'cs5'!$A$10:$A$11</c:f>
              <c:strCache>
                <c:ptCount val="1"/>
                <c:pt idx="0">
                  <c:v>Account</c:v>
                </c:pt>
              </c:strCache>
            </c:strRef>
          </c:cat>
          <c:val>
            <c:numRef>
              <c:f>'cs5'!$C$10:$C$11</c:f>
              <c:numCache>
                <c:formatCode>General</c:formatCode>
                <c:ptCount val="1"/>
                <c:pt idx="0">
                  <c:v>316</c:v>
                </c:pt>
              </c:numCache>
            </c:numRef>
          </c:val>
          <c:smooth val="0"/>
          <c:extLst>
            <c:ext xmlns:c16="http://schemas.microsoft.com/office/drawing/2014/chart" uri="{C3380CC4-5D6E-409C-BE32-E72D297353CC}">
              <c16:uniqueId val="{00000001-0385-45D3-87F2-EF09960EDD73}"/>
            </c:ext>
          </c:extLst>
        </c:ser>
        <c:dLbls>
          <c:showLegendKey val="0"/>
          <c:showVal val="0"/>
          <c:showCatName val="0"/>
          <c:showSerName val="0"/>
          <c:showPercent val="0"/>
          <c:showBubbleSize val="0"/>
        </c:dLbls>
        <c:marker val="1"/>
        <c:smooth val="0"/>
        <c:axId val="2062430576"/>
        <c:axId val="2062434416"/>
      </c:lineChart>
      <c:catAx>
        <c:axId val="206243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434416"/>
        <c:crosses val="autoZero"/>
        <c:auto val="1"/>
        <c:lblAlgn val="ctr"/>
        <c:lblOffset val="100"/>
        <c:noMultiLvlLbl val="0"/>
      </c:catAx>
      <c:valAx>
        <c:axId val="206243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430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[LVADSUSR145-KOTHABRINDAVIVEK.xlsx]Sheet6!PivotTable7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Assess</c:v>
                </c:pt>
              </c:strCache>
            </c:strRef>
          </c:tx>
          <c:spPr>
            <a:solidFill>
              <a:schemeClr val="accent1"/>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Sheet6!$B$5:$B$13</c:f>
              <c:numCache>
                <c:formatCode>General</c:formatCode>
                <c:ptCount val="9"/>
                <c:pt idx="0">
                  <c:v>45</c:v>
                </c:pt>
                <c:pt idx="1">
                  <c:v>29</c:v>
                </c:pt>
                <c:pt idx="2">
                  <c:v>29</c:v>
                </c:pt>
                <c:pt idx="3">
                  <c:v>18</c:v>
                </c:pt>
                <c:pt idx="4">
                  <c:v>15</c:v>
                </c:pt>
                <c:pt idx="5">
                  <c:v>22</c:v>
                </c:pt>
                <c:pt idx="6">
                  <c:v>13</c:v>
                </c:pt>
                <c:pt idx="7">
                  <c:v>7</c:v>
                </c:pt>
              </c:numCache>
            </c:numRef>
          </c:val>
          <c:extLst>
            <c:ext xmlns:c16="http://schemas.microsoft.com/office/drawing/2014/chart" uri="{C3380CC4-5D6E-409C-BE32-E72D297353CC}">
              <c16:uniqueId val="{00000000-15C8-4690-805C-F8F5F5B187D2}"/>
            </c:ext>
          </c:extLst>
        </c:ser>
        <c:ser>
          <c:idx val="1"/>
          <c:order val="1"/>
          <c:tx>
            <c:strRef>
              <c:f>Sheet6!$C$3:$C$4</c:f>
              <c:strCache>
                <c:ptCount val="1"/>
                <c:pt idx="0">
                  <c:v>Deliver</c:v>
                </c:pt>
              </c:strCache>
            </c:strRef>
          </c:tx>
          <c:spPr>
            <a:solidFill>
              <a:schemeClr val="accent2"/>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Sheet6!$C$5:$C$13</c:f>
              <c:numCache>
                <c:formatCode>General</c:formatCode>
                <c:ptCount val="9"/>
                <c:pt idx="0">
                  <c:v>34</c:v>
                </c:pt>
                <c:pt idx="1">
                  <c:v>23</c:v>
                </c:pt>
                <c:pt idx="2">
                  <c:v>16</c:v>
                </c:pt>
                <c:pt idx="3">
                  <c:v>9</c:v>
                </c:pt>
                <c:pt idx="4">
                  <c:v>7</c:v>
                </c:pt>
                <c:pt idx="5">
                  <c:v>2</c:v>
                </c:pt>
                <c:pt idx="6">
                  <c:v>5</c:v>
                </c:pt>
                <c:pt idx="7">
                  <c:v>3</c:v>
                </c:pt>
                <c:pt idx="8">
                  <c:v>1</c:v>
                </c:pt>
              </c:numCache>
            </c:numRef>
          </c:val>
          <c:extLst>
            <c:ext xmlns:c16="http://schemas.microsoft.com/office/drawing/2014/chart" uri="{C3380CC4-5D6E-409C-BE32-E72D297353CC}">
              <c16:uniqueId val="{00000001-15C8-4690-805C-F8F5F5B187D2}"/>
            </c:ext>
          </c:extLst>
        </c:ser>
        <c:ser>
          <c:idx val="2"/>
          <c:order val="2"/>
          <c:tx>
            <c:strRef>
              <c:f>Sheet6!$D$3:$D$4</c:f>
              <c:strCache>
                <c:ptCount val="1"/>
                <c:pt idx="0">
                  <c:v>Install</c:v>
                </c:pt>
              </c:strCache>
            </c:strRef>
          </c:tx>
          <c:spPr>
            <a:solidFill>
              <a:schemeClr val="accent3"/>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Sheet6!$D$5:$D$13</c:f>
              <c:numCache>
                <c:formatCode>General</c:formatCode>
                <c:ptCount val="9"/>
                <c:pt idx="0">
                  <c:v>3</c:v>
                </c:pt>
                <c:pt idx="1">
                  <c:v>9</c:v>
                </c:pt>
                <c:pt idx="2">
                  <c:v>2</c:v>
                </c:pt>
                <c:pt idx="3">
                  <c:v>5</c:v>
                </c:pt>
                <c:pt idx="5">
                  <c:v>2</c:v>
                </c:pt>
                <c:pt idx="6">
                  <c:v>2</c:v>
                </c:pt>
                <c:pt idx="7">
                  <c:v>1</c:v>
                </c:pt>
              </c:numCache>
            </c:numRef>
          </c:val>
          <c:extLst>
            <c:ext xmlns:c16="http://schemas.microsoft.com/office/drawing/2014/chart" uri="{C3380CC4-5D6E-409C-BE32-E72D297353CC}">
              <c16:uniqueId val="{00000002-15C8-4690-805C-F8F5F5B187D2}"/>
            </c:ext>
          </c:extLst>
        </c:ser>
        <c:dLbls>
          <c:showLegendKey val="0"/>
          <c:showVal val="0"/>
          <c:showCatName val="0"/>
          <c:showSerName val="0"/>
          <c:showPercent val="0"/>
          <c:showBubbleSize val="0"/>
        </c:dLbls>
        <c:gapWidth val="219"/>
        <c:overlap val="-27"/>
        <c:axId val="508514400"/>
        <c:axId val="508512000"/>
      </c:barChart>
      <c:lineChart>
        <c:grouping val="standard"/>
        <c:varyColors val="0"/>
        <c:ser>
          <c:idx val="3"/>
          <c:order val="3"/>
          <c:tx>
            <c:strRef>
              <c:f>Sheet6!$E$3:$E$4</c:f>
              <c:strCache>
                <c:ptCount val="1"/>
                <c:pt idx="0">
                  <c:v>Repair</c:v>
                </c:pt>
              </c:strCache>
            </c:strRef>
          </c:tx>
          <c:spPr>
            <a:ln w="28575" cap="rnd">
              <a:solidFill>
                <a:schemeClr val="accent4"/>
              </a:solidFill>
              <a:round/>
            </a:ln>
            <a:effectLst/>
          </c:spPr>
          <c:marker>
            <c:symbol val="none"/>
          </c:marker>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Sheet6!$E$5:$E$13</c:f>
              <c:numCache>
                <c:formatCode>General</c:formatCode>
                <c:ptCount val="9"/>
                <c:pt idx="0">
                  <c:v>3</c:v>
                </c:pt>
                <c:pt idx="1">
                  <c:v>4</c:v>
                </c:pt>
                <c:pt idx="2">
                  <c:v>6</c:v>
                </c:pt>
                <c:pt idx="3">
                  <c:v>5</c:v>
                </c:pt>
                <c:pt idx="4">
                  <c:v>3</c:v>
                </c:pt>
                <c:pt idx="5">
                  <c:v>1</c:v>
                </c:pt>
                <c:pt idx="6">
                  <c:v>2</c:v>
                </c:pt>
              </c:numCache>
            </c:numRef>
          </c:val>
          <c:smooth val="0"/>
          <c:extLst>
            <c:ext xmlns:c16="http://schemas.microsoft.com/office/drawing/2014/chart" uri="{C3380CC4-5D6E-409C-BE32-E72D297353CC}">
              <c16:uniqueId val="{00000003-15C8-4690-805C-F8F5F5B187D2}"/>
            </c:ext>
          </c:extLst>
        </c:ser>
        <c:ser>
          <c:idx val="4"/>
          <c:order val="4"/>
          <c:tx>
            <c:strRef>
              <c:f>Sheet6!$F$3:$F$4</c:f>
              <c:strCache>
                <c:ptCount val="1"/>
                <c:pt idx="0">
                  <c:v>Replace</c:v>
                </c:pt>
              </c:strCache>
            </c:strRef>
          </c:tx>
          <c:spPr>
            <a:ln w="28575" cap="rnd">
              <a:solidFill>
                <a:schemeClr val="accent5"/>
              </a:solidFill>
              <a:round/>
            </a:ln>
            <a:effectLst/>
          </c:spPr>
          <c:marker>
            <c:symbol val="none"/>
          </c:marker>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Sheet6!$F$5:$F$13</c:f>
              <c:numCache>
                <c:formatCode>General</c:formatCode>
                <c:ptCount val="9"/>
                <c:pt idx="0">
                  <c:v>22</c:v>
                </c:pt>
                <c:pt idx="1">
                  <c:v>20</c:v>
                </c:pt>
                <c:pt idx="2">
                  <c:v>19</c:v>
                </c:pt>
                <c:pt idx="3">
                  <c:v>17</c:v>
                </c:pt>
                <c:pt idx="4">
                  <c:v>14</c:v>
                </c:pt>
                <c:pt idx="5">
                  <c:v>10</c:v>
                </c:pt>
                <c:pt idx="6">
                  <c:v>9</c:v>
                </c:pt>
                <c:pt idx="7">
                  <c:v>3</c:v>
                </c:pt>
                <c:pt idx="8">
                  <c:v>1</c:v>
                </c:pt>
              </c:numCache>
            </c:numRef>
          </c:val>
          <c:smooth val="0"/>
          <c:extLst>
            <c:ext xmlns:c16="http://schemas.microsoft.com/office/drawing/2014/chart" uri="{C3380CC4-5D6E-409C-BE32-E72D297353CC}">
              <c16:uniqueId val="{00000004-15C8-4690-805C-F8F5F5B187D2}"/>
            </c:ext>
          </c:extLst>
        </c:ser>
        <c:dLbls>
          <c:showLegendKey val="0"/>
          <c:showVal val="0"/>
          <c:showCatName val="0"/>
          <c:showSerName val="0"/>
          <c:showPercent val="0"/>
          <c:showBubbleSize val="0"/>
        </c:dLbls>
        <c:marker val="1"/>
        <c:smooth val="0"/>
        <c:axId val="508514400"/>
        <c:axId val="508512000"/>
      </c:lineChart>
      <c:catAx>
        <c:axId val="50851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12000"/>
        <c:crosses val="autoZero"/>
        <c:auto val="1"/>
        <c:lblAlgn val="ctr"/>
        <c:lblOffset val="100"/>
        <c:noMultiLvlLbl val="0"/>
      </c:catAx>
      <c:valAx>
        <c:axId val="50851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1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[LVADSUSR145-KOTHABRINDAVIVEK.xlsx]DB!PivotTable14</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No.of work oderers by service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DB!$C$6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DB!$B$7:$B$11</c:f>
              <c:strCache>
                <c:ptCount val="5"/>
                <c:pt idx="0">
                  <c:v>Assess</c:v>
                </c:pt>
                <c:pt idx="1">
                  <c:v>Deliver</c:v>
                </c:pt>
                <c:pt idx="2">
                  <c:v>Install</c:v>
                </c:pt>
                <c:pt idx="3">
                  <c:v>Repair</c:v>
                </c:pt>
                <c:pt idx="4">
                  <c:v>Replace</c:v>
                </c:pt>
              </c:strCache>
            </c:strRef>
          </c:cat>
          <c:val>
            <c:numRef>
              <c:f>DB!$C$7:$C$11</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3027-4F54-A3A7-C615B3308997}"/>
            </c:ext>
          </c:extLst>
        </c:ser>
        <c:dLbls>
          <c:dLblPos val="outEnd"/>
          <c:showLegendKey val="0"/>
          <c:showVal val="1"/>
          <c:showCatName val="0"/>
          <c:showSerName val="0"/>
          <c:showPercent val="0"/>
          <c:showBubbleSize val="0"/>
        </c:dLbls>
        <c:gapWidth val="100"/>
        <c:overlap val="-24"/>
        <c:axId val="311285456"/>
        <c:axId val="311287856"/>
      </c:barChart>
      <c:catAx>
        <c:axId val="311285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287856"/>
        <c:crosses val="autoZero"/>
        <c:auto val="1"/>
        <c:lblAlgn val="ctr"/>
        <c:lblOffset val="100"/>
        <c:noMultiLvlLbl val="0"/>
      </c:catAx>
      <c:valAx>
        <c:axId val="31128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28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[LVADSUSR145-KOTHABRINDAVIVEK.xlsx]DB!PivotTable17</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Distribution of payments types</a:t>
            </a:r>
          </a:p>
        </c:rich>
      </c:tx>
      <c:layout>
        <c:manualLayout>
          <c:xMode val="edge"/>
          <c:yMode val="edge"/>
          <c:x val="0.16444218341977362"/>
          <c:y val="0.130304246129690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DB!$D$29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6D9-4308-88F6-880D21C4FA3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6D9-4308-88F6-880D21C4FA3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6D9-4308-88F6-880D21C4FA3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6D9-4308-88F6-880D21C4FA3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6D9-4308-88F6-880D21C4FA3C}"/>
              </c:ext>
            </c:extLst>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DB!$C$30:$C$35</c:f>
              <c:strCache>
                <c:ptCount val="5"/>
                <c:pt idx="0">
                  <c:v>Account</c:v>
                </c:pt>
                <c:pt idx="1">
                  <c:v>C.O.D.</c:v>
                </c:pt>
                <c:pt idx="2">
                  <c:v>Credit</c:v>
                </c:pt>
                <c:pt idx="3">
                  <c:v>P.O.</c:v>
                </c:pt>
                <c:pt idx="4">
                  <c:v>Warranty</c:v>
                </c:pt>
              </c:strCache>
            </c:strRef>
          </c:cat>
          <c:val>
            <c:numRef>
              <c:f>DB!$D$30:$D$35</c:f>
              <c:numCache>
                <c:formatCode>General</c:formatCode>
                <c:ptCount val="5"/>
                <c:pt idx="0">
                  <c:v>98</c:v>
                </c:pt>
                <c:pt idx="1">
                  <c:v>127</c:v>
                </c:pt>
                <c:pt idx="2">
                  <c:v>1</c:v>
                </c:pt>
                <c:pt idx="3">
                  <c:v>25</c:v>
                </c:pt>
                <c:pt idx="4">
                  <c:v>17</c:v>
                </c:pt>
              </c:numCache>
            </c:numRef>
          </c:val>
          <c:extLst>
            <c:ext xmlns:c16="http://schemas.microsoft.com/office/drawing/2014/chart" uri="{C3380CC4-5D6E-409C-BE32-E72D297353CC}">
              <c16:uniqueId val="{0000000A-26D9-4308-88F6-880D21C4FA3C}"/>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layout>
        <c:manualLayout>
          <c:xMode val="edge"/>
          <c:yMode val="edge"/>
          <c:x val="0.78302318460192466"/>
          <c:y val="0.37260279965004373"/>
          <c:w val="0.14475459317585301"/>
          <c:h val="0.4578940653251676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Lbhrs</a:t>
            </a:r>
            <a:r>
              <a:rPr lang="en-US" baseline="0"/>
              <a:t> and parts cost accross diff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46981627296589"/>
          <c:y val="0.25865522018081066"/>
          <c:w val="0.73578937007874012"/>
          <c:h val="0.53774387576552929"/>
        </c:manualLayout>
      </c:layout>
      <c:lineChart>
        <c:grouping val="standard"/>
        <c:varyColors val="0"/>
        <c:ser>
          <c:idx val="0"/>
          <c:order val="0"/>
          <c:tx>
            <c:strRef>
              <c:f>DB!$E$41:$E$42</c:f>
              <c:strCache>
                <c:ptCount val="1"/>
                <c:pt idx="0">
                  <c:v>0.25-2.25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DB!$C$43:$D$45</c:f>
              <c:multiLvlStrCache>
                <c:ptCount val="2"/>
                <c:lvl>
                  <c:pt idx="0">
                    <c:v>2021</c:v>
                  </c:pt>
                  <c:pt idx="1">
                    <c:v>2021</c:v>
                  </c:pt>
                </c:lvl>
                <c:lvl>
                  <c:pt idx="0">
                    <c:v>Jun</c:v>
                  </c:pt>
                  <c:pt idx="1">
                    <c:v>Jul</c:v>
                  </c:pt>
                </c:lvl>
              </c:multiLvlStrCache>
            </c:multiLvlStrRef>
          </c:cat>
          <c:val>
            <c:numRef>
              <c:f>DB!$E$43:$E$45</c:f>
              <c:numCache>
                <c:formatCode>General</c:formatCode>
                <c:ptCount val="2"/>
                <c:pt idx="0">
                  <c:v>21970.545599999994</c:v>
                </c:pt>
                <c:pt idx="1">
                  <c:v>20901.0867</c:v>
                </c:pt>
              </c:numCache>
            </c:numRef>
          </c:val>
          <c:smooth val="0"/>
          <c:extLst>
            <c:ext xmlns:c16="http://schemas.microsoft.com/office/drawing/2014/chart" uri="{C3380CC4-5D6E-409C-BE32-E72D297353CC}">
              <c16:uniqueId val="{00000000-52BA-4153-8243-C70575513F07}"/>
            </c:ext>
          </c:extLst>
        </c:ser>
        <c:ser>
          <c:idx val="1"/>
          <c:order val="1"/>
          <c:tx>
            <c:strRef>
              <c:f>DB!$F$41:$F$42</c:f>
              <c:strCache>
                <c:ptCount val="1"/>
                <c:pt idx="0">
                  <c:v>2.25-4.25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DB!$C$43:$D$45</c:f>
              <c:multiLvlStrCache>
                <c:ptCount val="2"/>
                <c:lvl>
                  <c:pt idx="0">
                    <c:v>2021</c:v>
                  </c:pt>
                  <c:pt idx="1">
                    <c:v>2021</c:v>
                  </c:pt>
                </c:lvl>
                <c:lvl>
                  <c:pt idx="0">
                    <c:v>Jun</c:v>
                  </c:pt>
                  <c:pt idx="1">
                    <c:v>Jul</c:v>
                  </c:pt>
                </c:lvl>
              </c:multiLvlStrCache>
            </c:multiLvlStrRef>
          </c:cat>
          <c:val>
            <c:numRef>
              <c:f>DB!$F$43:$F$45</c:f>
              <c:numCache>
                <c:formatCode>General</c:formatCode>
                <c:ptCount val="2"/>
                <c:pt idx="0">
                  <c:v>2087.5232000000001</c:v>
                </c:pt>
                <c:pt idx="1">
                  <c:v>2978.8204999999998</c:v>
                </c:pt>
              </c:numCache>
            </c:numRef>
          </c:val>
          <c:smooth val="0"/>
          <c:extLst>
            <c:ext xmlns:c16="http://schemas.microsoft.com/office/drawing/2014/chart" uri="{C3380CC4-5D6E-409C-BE32-E72D297353CC}">
              <c16:uniqueId val="{00000001-52BA-4153-8243-C70575513F07}"/>
            </c:ext>
          </c:extLst>
        </c:ser>
        <c:ser>
          <c:idx val="2"/>
          <c:order val="2"/>
          <c:tx>
            <c:strRef>
              <c:f>DB!$G$41:$G$42</c:f>
              <c:strCache>
                <c:ptCount val="1"/>
                <c:pt idx="0">
                  <c:v>4.25-6.25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DB!$C$43:$D$45</c:f>
              <c:multiLvlStrCache>
                <c:ptCount val="2"/>
                <c:lvl>
                  <c:pt idx="0">
                    <c:v>2021</c:v>
                  </c:pt>
                  <c:pt idx="1">
                    <c:v>2021</c:v>
                  </c:pt>
                </c:lvl>
                <c:lvl>
                  <c:pt idx="0">
                    <c:v>Jun</c:v>
                  </c:pt>
                  <c:pt idx="1">
                    <c:v>Jul</c:v>
                  </c:pt>
                </c:lvl>
              </c:multiLvlStrCache>
            </c:multiLvlStrRef>
          </c:cat>
          <c:val>
            <c:numRef>
              <c:f>DB!$G$43:$G$45</c:f>
              <c:numCache>
                <c:formatCode>General</c:formatCode>
                <c:ptCount val="2"/>
                <c:pt idx="0">
                  <c:v>579.43940000000009</c:v>
                </c:pt>
                <c:pt idx="1">
                  <c:v>2048.5612000000001</c:v>
                </c:pt>
              </c:numCache>
            </c:numRef>
          </c:val>
          <c:smooth val="0"/>
          <c:extLst>
            <c:ext xmlns:c16="http://schemas.microsoft.com/office/drawing/2014/chart" uri="{C3380CC4-5D6E-409C-BE32-E72D297353CC}">
              <c16:uniqueId val="{00000002-52BA-4153-8243-C70575513F07}"/>
            </c:ext>
          </c:extLst>
        </c:ser>
        <c:ser>
          <c:idx val="3"/>
          <c:order val="3"/>
          <c:tx>
            <c:strRef>
              <c:f>DB!$H$41:$H$42</c:f>
              <c:strCache>
                <c:ptCount val="1"/>
                <c:pt idx="0">
                  <c:v>6.25-8.25</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DB!$C$43:$D$45</c:f>
              <c:multiLvlStrCache>
                <c:ptCount val="2"/>
                <c:lvl>
                  <c:pt idx="0">
                    <c:v>2021</c:v>
                  </c:pt>
                  <c:pt idx="1">
                    <c:v>2021</c:v>
                  </c:pt>
                </c:lvl>
                <c:lvl>
                  <c:pt idx="0">
                    <c:v>Jun</c:v>
                  </c:pt>
                  <c:pt idx="1">
                    <c:v>Jul</c:v>
                  </c:pt>
                </c:lvl>
              </c:multiLvlStrCache>
            </c:multiLvlStrRef>
          </c:cat>
          <c:val>
            <c:numRef>
              <c:f>DB!$H$43:$H$45</c:f>
              <c:numCache>
                <c:formatCode>General</c:formatCode>
                <c:ptCount val="2"/>
                <c:pt idx="0">
                  <c:v>1514.7836</c:v>
                </c:pt>
                <c:pt idx="1">
                  <c:v>20</c:v>
                </c:pt>
              </c:numCache>
            </c:numRef>
          </c:val>
          <c:smooth val="0"/>
          <c:extLst>
            <c:ext xmlns:c16="http://schemas.microsoft.com/office/drawing/2014/chart" uri="{C3380CC4-5D6E-409C-BE32-E72D297353CC}">
              <c16:uniqueId val="{00000003-52BA-4153-8243-C70575513F07}"/>
            </c:ext>
          </c:extLst>
        </c:ser>
        <c:dLbls>
          <c:showLegendKey val="0"/>
          <c:showVal val="0"/>
          <c:showCatName val="0"/>
          <c:showSerName val="0"/>
          <c:showPercent val="0"/>
          <c:showBubbleSize val="0"/>
        </c:dLbls>
        <c:marker val="1"/>
        <c:smooth val="0"/>
        <c:axId val="224384576"/>
        <c:axId val="224383616"/>
      </c:lineChart>
      <c:catAx>
        <c:axId val="2243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83616"/>
        <c:crosses val="autoZero"/>
        <c:auto val="1"/>
        <c:lblAlgn val="ctr"/>
        <c:lblOffset val="100"/>
        <c:noMultiLvlLbl val="0"/>
      </c:catAx>
      <c:valAx>
        <c:axId val="22438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84576"/>
        <c:crosses val="autoZero"/>
        <c:crossBetween val="between"/>
      </c:valAx>
      <c:spPr>
        <a:noFill/>
        <a:ln>
          <a:noFill/>
        </a:ln>
        <a:effectLst/>
      </c:spPr>
    </c:plotArea>
    <c:legend>
      <c:legendPos val="r"/>
      <c:layout>
        <c:manualLayout>
          <c:xMode val="edge"/>
          <c:yMode val="edge"/>
          <c:x val="0.83034803576382221"/>
          <c:y val="0.181272601341499"/>
          <c:w val="0.15339180163455177"/>
          <c:h val="0.56379738990959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[LVADSUSR145-KOTHABRINDAVIVEK.xlsx]Sheet6!PivotTable7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256780769783572E-2"/>
          <c:y val="0.18982598067445167"/>
          <c:w val="0.70294245825521084"/>
          <c:h val="0.46490303704378588"/>
        </c:manualLayout>
      </c:layout>
      <c:barChart>
        <c:barDir val="col"/>
        <c:grouping val="clustered"/>
        <c:varyColors val="0"/>
        <c:ser>
          <c:idx val="0"/>
          <c:order val="0"/>
          <c:tx>
            <c:strRef>
              <c:f>Sheet6!$B$3:$B$4</c:f>
              <c:strCache>
                <c:ptCount val="1"/>
                <c:pt idx="0">
                  <c:v>Assess</c:v>
                </c:pt>
              </c:strCache>
            </c:strRef>
          </c:tx>
          <c:spPr>
            <a:solidFill>
              <a:schemeClr val="accent1"/>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Sheet6!$B$5:$B$13</c:f>
              <c:numCache>
                <c:formatCode>General</c:formatCode>
                <c:ptCount val="9"/>
                <c:pt idx="0">
                  <c:v>45</c:v>
                </c:pt>
                <c:pt idx="1">
                  <c:v>29</c:v>
                </c:pt>
                <c:pt idx="2">
                  <c:v>29</c:v>
                </c:pt>
                <c:pt idx="3">
                  <c:v>18</c:v>
                </c:pt>
                <c:pt idx="4">
                  <c:v>15</c:v>
                </c:pt>
                <c:pt idx="5">
                  <c:v>22</c:v>
                </c:pt>
                <c:pt idx="6">
                  <c:v>13</c:v>
                </c:pt>
                <c:pt idx="7">
                  <c:v>7</c:v>
                </c:pt>
              </c:numCache>
            </c:numRef>
          </c:val>
          <c:extLst>
            <c:ext xmlns:c16="http://schemas.microsoft.com/office/drawing/2014/chart" uri="{C3380CC4-5D6E-409C-BE32-E72D297353CC}">
              <c16:uniqueId val="{00000000-E0BB-4B8F-9A23-106CB96C9456}"/>
            </c:ext>
          </c:extLst>
        </c:ser>
        <c:ser>
          <c:idx val="1"/>
          <c:order val="1"/>
          <c:tx>
            <c:strRef>
              <c:f>Sheet6!$C$3:$C$4</c:f>
              <c:strCache>
                <c:ptCount val="1"/>
                <c:pt idx="0">
                  <c:v>Deliver</c:v>
                </c:pt>
              </c:strCache>
            </c:strRef>
          </c:tx>
          <c:spPr>
            <a:solidFill>
              <a:schemeClr val="accent2"/>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Sheet6!$C$5:$C$13</c:f>
              <c:numCache>
                <c:formatCode>General</c:formatCode>
                <c:ptCount val="9"/>
                <c:pt idx="0">
                  <c:v>34</c:v>
                </c:pt>
                <c:pt idx="1">
                  <c:v>23</c:v>
                </c:pt>
                <c:pt idx="2">
                  <c:v>16</c:v>
                </c:pt>
                <c:pt idx="3">
                  <c:v>9</c:v>
                </c:pt>
                <c:pt idx="4">
                  <c:v>7</c:v>
                </c:pt>
                <c:pt idx="5">
                  <c:v>2</c:v>
                </c:pt>
                <c:pt idx="6">
                  <c:v>5</c:v>
                </c:pt>
                <c:pt idx="7">
                  <c:v>3</c:v>
                </c:pt>
                <c:pt idx="8">
                  <c:v>1</c:v>
                </c:pt>
              </c:numCache>
            </c:numRef>
          </c:val>
          <c:extLst>
            <c:ext xmlns:c16="http://schemas.microsoft.com/office/drawing/2014/chart" uri="{C3380CC4-5D6E-409C-BE32-E72D297353CC}">
              <c16:uniqueId val="{00000001-E0BB-4B8F-9A23-106CB96C9456}"/>
            </c:ext>
          </c:extLst>
        </c:ser>
        <c:ser>
          <c:idx val="2"/>
          <c:order val="2"/>
          <c:tx>
            <c:strRef>
              <c:f>Sheet6!$D$3:$D$4</c:f>
              <c:strCache>
                <c:ptCount val="1"/>
                <c:pt idx="0">
                  <c:v>Install</c:v>
                </c:pt>
              </c:strCache>
            </c:strRef>
          </c:tx>
          <c:spPr>
            <a:solidFill>
              <a:schemeClr val="accent3"/>
            </a:solidFill>
            <a:ln>
              <a:noFill/>
            </a:ln>
            <a:effectLst/>
          </c:spPr>
          <c:invertIfNegative val="0"/>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Sheet6!$D$5:$D$13</c:f>
              <c:numCache>
                <c:formatCode>General</c:formatCode>
                <c:ptCount val="9"/>
                <c:pt idx="0">
                  <c:v>3</c:v>
                </c:pt>
                <c:pt idx="1">
                  <c:v>9</c:v>
                </c:pt>
                <c:pt idx="2">
                  <c:v>2</c:v>
                </c:pt>
                <c:pt idx="3">
                  <c:v>5</c:v>
                </c:pt>
                <c:pt idx="5">
                  <c:v>2</c:v>
                </c:pt>
                <c:pt idx="6">
                  <c:v>2</c:v>
                </c:pt>
                <c:pt idx="7">
                  <c:v>1</c:v>
                </c:pt>
              </c:numCache>
            </c:numRef>
          </c:val>
          <c:extLst>
            <c:ext xmlns:c16="http://schemas.microsoft.com/office/drawing/2014/chart" uri="{C3380CC4-5D6E-409C-BE32-E72D297353CC}">
              <c16:uniqueId val="{00000002-E0BB-4B8F-9A23-106CB96C9456}"/>
            </c:ext>
          </c:extLst>
        </c:ser>
        <c:dLbls>
          <c:showLegendKey val="0"/>
          <c:showVal val="0"/>
          <c:showCatName val="0"/>
          <c:showSerName val="0"/>
          <c:showPercent val="0"/>
          <c:showBubbleSize val="0"/>
        </c:dLbls>
        <c:gapWidth val="219"/>
        <c:overlap val="-27"/>
        <c:axId val="508514400"/>
        <c:axId val="508512000"/>
      </c:barChart>
      <c:lineChart>
        <c:grouping val="standard"/>
        <c:varyColors val="0"/>
        <c:ser>
          <c:idx val="3"/>
          <c:order val="3"/>
          <c:tx>
            <c:strRef>
              <c:f>Sheet6!$E$3:$E$4</c:f>
              <c:strCache>
                <c:ptCount val="1"/>
                <c:pt idx="0">
                  <c:v>Repair</c:v>
                </c:pt>
              </c:strCache>
            </c:strRef>
          </c:tx>
          <c:spPr>
            <a:ln w="28575" cap="rnd">
              <a:solidFill>
                <a:schemeClr val="accent4"/>
              </a:solidFill>
              <a:round/>
            </a:ln>
            <a:effectLst/>
          </c:spPr>
          <c:marker>
            <c:symbol val="none"/>
          </c:marker>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Sheet6!$E$5:$E$13</c:f>
              <c:numCache>
                <c:formatCode>General</c:formatCode>
                <c:ptCount val="9"/>
                <c:pt idx="0">
                  <c:v>3</c:v>
                </c:pt>
                <c:pt idx="1">
                  <c:v>4</c:v>
                </c:pt>
                <c:pt idx="2">
                  <c:v>6</c:v>
                </c:pt>
                <c:pt idx="3">
                  <c:v>5</c:v>
                </c:pt>
                <c:pt idx="4">
                  <c:v>3</c:v>
                </c:pt>
                <c:pt idx="5">
                  <c:v>1</c:v>
                </c:pt>
                <c:pt idx="6">
                  <c:v>2</c:v>
                </c:pt>
              </c:numCache>
            </c:numRef>
          </c:val>
          <c:smooth val="0"/>
          <c:extLst>
            <c:ext xmlns:c16="http://schemas.microsoft.com/office/drawing/2014/chart" uri="{C3380CC4-5D6E-409C-BE32-E72D297353CC}">
              <c16:uniqueId val="{00000003-E0BB-4B8F-9A23-106CB96C9456}"/>
            </c:ext>
          </c:extLst>
        </c:ser>
        <c:ser>
          <c:idx val="4"/>
          <c:order val="4"/>
          <c:tx>
            <c:strRef>
              <c:f>Sheet6!$F$3:$F$4</c:f>
              <c:strCache>
                <c:ptCount val="1"/>
                <c:pt idx="0">
                  <c:v>Replace</c:v>
                </c:pt>
              </c:strCache>
            </c:strRef>
          </c:tx>
          <c:spPr>
            <a:ln w="28575" cap="rnd">
              <a:solidFill>
                <a:schemeClr val="accent5"/>
              </a:solidFill>
              <a:round/>
            </a:ln>
            <a:effectLst/>
          </c:spPr>
          <c:marker>
            <c:symbol val="none"/>
          </c:marker>
          <c:cat>
            <c:strRef>
              <c:f>Sheet6!$A$5:$A$13</c:f>
              <c:strCache>
                <c:ptCount val="9"/>
                <c:pt idx="0">
                  <c:v>North</c:v>
                </c:pt>
                <c:pt idx="1">
                  <c:v>South</c:v>
                </c:pt>
                <c:pt idx="2">
                  <c:v>Northwest</c:v>
                </c:pt>
                <c:pt idx="3">
                  <c:v>Central</c:v>
                </c:pt>
                <c:pt idx="4">
                  <c:v>West</c:v>
                </c:pt>
                <c:pt idx="5">
                  <c:v>Southeast</c:v>
                </c:pt>
                <c:pt idx="6">
                  <c:v>East</c:v>
                </c:pt>
                <c:pt idx="7">
                  <c:v>Northeast</c:v>
                </c:pt>
                <c:pt idx="8">
                  <c:v>Southwest</c:v>
                </c:pt>
              </c:strCache>
            </c:strRef>
          </c:cat>
          <c:val>
            <c:numRef>
              <c:f>Sheet6!$F$5:$F$13</c:f>
              <c:numCache>
                <c:formatCode>General</c:formatCode>
                <c:ptCount val="9"/>
                <c:pt idx="0">
                  <c:v>22</c:v>
                </c:pt>
                <c:pt idx="1">
                  <c:v>20</c:v>
                </c:pt>
                <c:pt idx="2">
                  <c:v>19</c:v>
                </c:pt>
                <c:pt idx="3">
                  <c:v>17</c:v>
                </c:pt>
                <c:pt idx="4">
                  <c:v>14</c:v>
                </c:pt>
                <c:pt idx="5">
                  <c:v>10</c:v>
                </c:pt>
                <c:pt idx="6">
                  <c:v>9</c:v>
                </c:pt>
                <c:pt idx="7">
                  <c:v>3</c:v>
                </c:pt>
                <c:pt idx="8">
                  <c:v>1</c:v>
                </c:pt>
              </c:numCache>
            </c:numRef>
          </c:val>
          <c:smooth val="0"/>
          <c:extLst>
            <c:ext xmlns:c16="http://schemas.microsoft.com/office/drawing/2014/chart" uri="{C3380CC4-5D6E-409C-BE32-E72D297353CC}">
              <c16:uniqueId val="{00000004-E0BB-4B8F-9A23-106CB96C9456}"/>
            </c:ext>
          </c:extLst>
        </c:ser>
        <c:dLbls>
          <c:showLegendKey val="0"/>
          <c:showVal val="0"/>
          <c:showCatName val="0"/>
          <c:showSerName val="0"/>
          <c:showPercent val="0"/>
          <c:showBubbleSize val="0"/>
        </c:dLbls>
        <c:marker val="1"/>
        <c:smooth val="0"/>
        <c:axId val="508514400"/>
        <c:axId val="508512000"/>
      </c:lineChart>
      <c:catAx>
        <c:axId val="50851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12000"/>
        <c:crosses val="autoZero"/>
        <c:auto val="1"/>
        <c:lblAlgn val="ctr"/>
        <c:lblOffset val="100"/>
        <c:noMultiLvlLbl val="0"/>
      </c:catAx>
      <c:valAx>
        <c:axId val="50851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1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No.of work oderers by service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DB!$C$6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DB!$B$7:$B$11</c:f>
              <c:strCache>
                <c:ptCount val="5"/>
                <c:pt idx="0">
                  <c:v>Assess</c:v>
                </c:pt>
                <c:pt idx="1">
                  <c:v>Deliver</c:v>
                </c:pt>
                <c:pt idx="2">
                  <c:v>Install</c:v>
                </c:pt>
                <c:pt idx="3">
                  <c:v>Repair</c:v>
                </c:pt>
                <c:pt idx="4">
                  <c:v>Replace</c:v>
                </c:pt>
              </c:strCache>
            </c:strRef>
          </c:cat>
          <c:val>
            <c:numRef>
              <c:f>DB!$C$7:$C$11</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2459-4BC6-8844-B9C7850370F7}"/>
            </c:ext>
          </c:extLst>
        </c:ser>
        <c:dLbls>
          <c:dLblPos val="outEnd"/>
          <c:showLegendKey val="0"/>
          <c:showVal val="1"/>
          <c:showCatName val="0"/>
          <c:showSerName val="0"/>
          <c:showPercent val="0"/>
          <c:showBubbleSize val="0"/>
        </c:dLbls>
        <c:gapWidth val="100"/>
        <c:overlap val="-24"/>
        <c:axId val="311285456"/>
        <c:axId val="311287856"/>
      </c:barChart>
      <c:catAx>
        <c:axId val="311285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287856"/>
        <c:crosses val="autoZero"/>
        <c:auto val="1"/>
        <c:lblAlgn val="ctr"/>
        <c:lblOffset val="100"/>
        <c:noMultiLvlLbl val="0"/>
      </c:catAx>
      <c:valAx>
        <c:axId val="31128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28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[LVADSUSR145-KOTHABRINDAVIVEK.xlsx]DB!PivotTable17</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Distribution of payments types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DB!$D$29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DB!$C$30:$C$35</c:f>
              <c:strCache>
                <c:ptCount val="5"/>
                <c:pt idx="0">
                  <c:v>Account</c:v>
                </c:pt>
                <c:pt idx="1">
                  <c:v>C.O.D.</c:v>
                </c:pt>
                <c:pt idx="2">
                  <c:v>Credit</c:v>
                </c:pt>
                <c:pt idx="3">
                  <c:v>P.O.</c:v>
                </c:pt>
                <c:pt idx="4">
                  <c:v>Warranty</c:v>
                </c:pt>
              </c:strCache>
            </c:strRef>
          </c:cat>
          <c:val>
            <c:numRef>
              <c:f>DB!$D$30:$D$35</c:f>
              <c:numCache>
                <c:formatCode>General</c:formatCode>
                <c:ptCount val="5"/>
                <c:pt idx="0">
                  <c:v>98</c:v>
                </c:pt>
                <c:pt idx="1">
                  <c:v>127</c:v>
                </c:pt>
                <c:pt idx="2">
                  <c:v>1</c:v>
                </c:pt>
                <c:pt idx="3">
                  <c:v>25</c:v>
                </c:pt>
                <c:pt idx="4">
                  <c:v>17</c:v>
                </c:pt>
              </c:numCache>
            </c:numRef>
          </c:val>
          <c:extLst>
            <c:ext xmlns:c16="http://schemas.microsoft.com/office/drawing/2014/chart" uri="{C3380CC4-5D6E-409C-BE32-E72D297353CC}">
              <c16:uniqueId val="{00000000-E36F-4618-8898-F3A343237E2C}"/>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layout>
        <c:manualLayout>
          <c:xMode val="edge"/>
          <c:yMode val="edge"/>
          <c:x val="0.78302318460192466"/>
          <c:y val="0.37260279965004373"/>
          <c:w val="0.1385948232534763"/>
          <c:h val="0.4578940653251676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[LVADSUSR145-KOTHABRINDAVIVEK.xlsx]DB!PivotTable18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Lbhrs</a:t>
            </a:r>
            <a:r>
              <a:rPr lang="en-US" baseline="0"/>
              <a:t> and parts cost accross diff years</a:t>
            </a:r>
          </a:p>
        </c:rich>
      </c:tx>
      <c:layout>
        <c:manualLayout>
          <c:xMode val="edge"/>
          <c:yMode val="edge"/>
          <c:x val="0.43314432989690721"/>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46981627296589"/>
          <c:y val="0.25865522018081066"/>
          <c:w val="0.73578937007874012"/>
          <c:h val="0.53774387576552929"/>
        </c:manualLayout>
      </c:layout>
      <c:lineChart>
        <c:grouping val="standard"/>
        <c:varyColors val="0"/>
        <c:ser>
          <c:idx val="0"/>
          <c:order val="0"/>
          <c:tx>
            <c:strRef>
              <c:f>DB!$E$41:$E$42</c:f>
              <c:strCache>
                <c:ptCount val="1"/>
                <c:pt idx="0">
                  <c:v>0.25-2.25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DB!$C$43:$D$45</c:f>
              <c:multiLvlStrCache>
                <c:ptCount val="2"/>
                <c:lvl>
                  <c:pt idx="0">
                    <c:v>2021</c:v>
                  </c:pt>
                  <c:pt idx="1">
                    <c:v>2021</c:v>
                  </c:pt>
                </c:lvl>
                <c:lvl>
                  <c:pt idx="0">
                    <c:v>Jun</c:v>
                  </c:pt>
                  <c:pt idx="1">
                    <c:v>Jul</c:v>
                  </c:pt>
                </c:lvl>
              </c:multiLvlStrCache>
            </c:multiLvlStrRef>
          </c:cat>
          <c:val>
            <c:numRef>
              <c:f>DB!$E$43:$E$45</c:f>
              <c:numCache>
                <c:formatCode>General</c:formatCode>
                <c:ptCount val="2"/>
                <c:pt idx="0">
                  <c:v>21970.545599999994</c:v>
                </c:pt>
                <c:pt idx="1">
                  <c:v>20901.0867</c:v>
                </c:pt>
              </c:numCache>
            </c:numRef>
          </c:val>
          <c:smooth val="0"/>
          <c:extLst>
            <c:ext xmlns:c16="http://schemas.microsoft.com/office/drawing/2014/chart" uri="{C3380CC4-5D6E-409C-BE32-E72D297353CC}">
              <c16:uniqueId val="{00000000-FBC8-4994-8EEE-58719934F449}"/>
            </c:ext>
          </c:extLst>
        </c:ser>
        <c:ser>
          <c:idx val="1"/>
          <c:order val="1"/>
          <c:tx>
            <c:strRef>
              <c:f>DB!$F$41:$F$42</c:f>
              <c:strCache>
                <c:ptCount val="1"/>
                <c:pt idx="0">
                  <c:v>2.25-4.25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DB!$C$43:$D$45</c:f>
              <c:multiLvlStrCache>
                <c:ptCount val="2"/>
                <c:lvl>
                  <c:pt idx="0">
                    <c:v>2021</c:v>
                  </c:pt>
                  <c:pt idx="1">
                    <c:v>2021</c:v>
                  </c:pt>
                </c:lvl>
                <c:lvl>
                  <c:pt idx="0">
                    <c:v>Jun</c:v>
                  </c:pt>
                  <c:pt idx="1">
                    <c:v>Jul</c:v>
                  </c:pt>
                </c:lvl>
              </c:multiLvlStrCache>
            </c:multiLvlStrRef>
          </c:cat>
          <c:val>
            <c:numRef>
              <c:f>DB!$F$43:$F$45</c:f>
              <c:numCache>
                <c:formatCode>General</c:formatCode>
                <c:ptCount val="2"/>
                <c:pt idx="0">
                  <c:v>2087.5232000000001</c:v>
                </c:pt>
                <c:pt idx="1">
                  <c:v>2978.8204999999998</c:v>
                </c:pt>
              </c:numCache>
            </c:numRef>
          </c:val>
          <c:smooth val="0"/>
          <c:extLst>
            <c:ext xmlns:c16="http://schemas.microsoft.com/office/drawing/2014/chart" uri="{C3380CC4-5D6E-409C-BE32-E72D297353CC}">
              <c16:uniqueId val="{00000002-FBC8-4994-8EEE-58719934F449}"/>
            </c:ext>
          </c:extLst>
        </c:ser>
        <c:ser>
          <c:idx val="2"/>
          <c:order val="2"/>
          <c:tx>
            <c:strRef>
              <c:f>DB!$G$41:$G$42</c:f>
              <c:strCache>
                <c:ptCount val="1"/>
                <c:pt idx="0">
                  <c:v>4.25-6.25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DB!$C$43:$D$45</c:f>
              <c:multiLvlStrCache>
                <c:ptCount val="2"/>
                <c:lvl>
                  <c:pt idx="0">
                    <c:v>2021</c:v>
                  </c:pt>
                  <c:pt idx="1">
                    <c:v>2021</c:v>
                  </c:pt>
                </c:lvl>
                <c:lvl>
                  <c:pt idx="0">
                    <c:v>Jun</c:v>
                  </c:pt>
                  <c:pt idx="1">
                    <c:v>Jul</c:v>
                  </c:pt>
                </c:lvl>
              </c:multiLvlStrCache>
            </c:multiLvlStrRef>
          </c:cat>
          <c:val>
            <c:numRef>
              <c:f>DB!$G$43:$G$45</c:f>
              <c:numCache>
                <c:formatCode>General</c:formatCode>
                <c:ptCount val="2"/>
                <c:pt idx="0">
                  <c:v>579.43940000000009</c:v>
                </c:pt>
                <c:pt idx="1">
                  <c:v>2048.5612000000001</c:v>
                </c:pt>
              </c:numCache>
            </c:numRef>
          </c:val>
          <c:smooth val="0"/>
          <c:extLst>
            <c:ext xmlns:c16="http://schemas.microsoft.com/office/drawing/2014/chart" uri="{C3380CC4-5D6E-409C-BE32-E72D297353CC}">
              <c16:uniqueId val="{00000003-FBC8-4994-8EEE-58719934F449}"/>
            </c:ext>
          </c:extLst>
        </c:ser>
        <c:ser>
          <c:idx val="3"/>
          <c:order val="3"/>
          <c:tx>
            <c:strRef>
              <c:f>DB!$H$41:$H$42</c:f>
              <c:strCache>
                <c:ptCount val="1"/>
                <c:pt idx="0">
                  <c:v>6.25-8.25</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DB!$C$43:$D$45</c:f>
              <c:multiLvlStrCache>
                <c:ptCount val="2"/>
                <c:lvl>
                  <c:pt idx="0">
                    <c:v>2021</c:v>
                  </c:pt>
                  <c:pt idx="1">
                    <c:v>2021</c:v>
                  </c:pt>
                </c:lvl>
                <c:lvl>
                  <c:pt idx="0">
                    <c:v>Jun</c:v>
                  </c:pt>
                  <c:pt idx="1">
                    <c:v>Jul</c:v>
                  </c:pt>
                </c:lvl>
              </c:multiLvlStrCache>
            </c:multiLvlStrRef>
          </c:cat>
          <c:val>
            <c:numRef>
              <c:f>DB!$H$43:$H$45</c:f>
              <c:numCache>
                <c:formatCode>General</c:formatCode>
                <c:ptCount val="2"/>
                <c:pt idx="0">
                  <c:v>1514.7836</c:v>
                </c:pt>
                <c:pt idx="1">
                  <c:v>20</c:v>
                </c:pt>
              </c:numCache>
            </c:numRef>
          </c:val>
          <c:smooth val="0"/>
          <c:extLst>
            <c:ext xmlns:c16="http://schemas.microsoft.com/office/drawing/2014/chart" uri="{C3380CC4-5D6E-409C-BE32-E72D297353CC}">
              <c16:uniqueId val="{00000004-FBC8-4994-8EEE-58719934F449}"/>
            </c:ext>
          </c:extLst>
        </c:ser>
        <c:dLbls>
          <c:showLegendKey val="0"/>
          <c:showVal val="0"/>
          <c:showCatName val="0"/>
          <c:showSerName val="0"/>
          <c:showPercent val="0"/>
          <c:showBubbleSize val="0"/>
        </c:dLbls>
        <c:marker val="1"/>
        <c:smooth val="0"/>
        <c:axId val="224384576"/>
        <c:axId val="224383616"/>
      </c:lineChart>
      <c:catAx>
        <c:axId val="2243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83616"/>
        <c:crosses val="autoZero"/>
        <c:auto val="1"/>
        <c:lblAlgn val="ctr"/>
        <c:lblOffset val="100"/>
        <c:noMultiLvlLbl val="0"/>
      </c:catAx>
      <c:valAx>
        <c:axId val="22438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84576"/>
        <c:crosses val="autoZero"/>
        <c:crossBetween val="between"/>
      </c:valAx>
      <c:spPr>
        <a:noFill/>
        <a:ln>
          <a:noFill/>
        </a:ln>
        <a:effectLst/>
      </c:spPr>
    </c:plotArea>
    <c:legend>
      <c:legendPos val="r"/>
      <c:layout>
        <c:manualLayout>
          <c:xMode val="edge"/>
          <c:yMode val="edge"/>
          <c:x val="0.83034803576382221"/>
          <c:y val="0.181272601341499"/>
          <c:w val="0.15339180163455177"/>
          <c:h val="0.56379738990959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[LVADSUSR145-KOTHABRINDAVIVEK.xlsx]cs8!PivotTable8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'cs8'!$B$1:$B$2</c:f>
              <c:strCache>
                <c:ptCount val="1"/>
                <c:pt idx="0">
                  <c:v>(blank)</c:v>
                </c:pt>
              </c:strCache>
            </c:strRef>
          </c:tx>
          <c:spPr>
            <a:solidFill>
              <a:schemeClr val="accent1"/>
            </a:solidFill>
            <a:ln>
              <a:noFill/>
            </a:ln>
            <a:effectLst/>
          </c:spPr>
          <c:invertIfNegative val="0"/>
          <c:cat>
            <c:strRef>
              <c:f>'cs8'!$A$3:$A$4</c:f>
              <c:strCache>
                <c:ptCount val="1"/>
                <c:pt idx="0">
                  <c:v>Account</c:v>
                </c:pt>
              </c:strCache>
            </c:strRef>
          </c:cat>
          <c:val>
            <c:numRef>
              <c:f>'cs8'!$B$3:$B$4</c:f>
              <c:numCache>
                <c:formatCode>General</c:formatCode>
                <c:ptCount val="1"/>
                <c:pt idx="0">
                  <c:v>441</c:v>
                </c:pt>
              </c:numCache>
            </c:numRef>
          </c:val>
          <c:extLst>
            <c:ext xmlns:c16="http://schemas.microsoft.com/office/drawing/2014/chart" uri="{C3380CC4-5D6E-409C-BE32-E72D297353CC}">
              <c16:uniqueId val="{00000000-FB00-4CC3-A369-4FAC4DEEBA09}"/>
            </c:ext>
          </c:extLst>
        </c:ser>
        <c:dLbls>
          <c:showLegendKey val="0"/>
          <c:showVal val="0"/>
          <c:showCatName val="0"/>
          <c:showSerName val="0"/>
          <c:showPercent val="0"/>
          <c:showBubbleSize val="0"/>
        </c:dLbls>
        <c:gapWidth val="182"/>
        <c:axId val="224674704"/>
        <c:axId val="224675184"/>
      </c:barChart>
      <c:catAx>
        <c:axId val="224674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75184"/>
        <c:crosses val="autoZero"/>
        <c:auto val="1"/>
        <c:lblAlgn val="ctr"/>
        <c:lblOffset val="100"/>
        <c:noMultiLvlLbl val="0"/>
      </c:catAx>
      <c:valAx>
        <c:axId val="22467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67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38100</xdr:colOff>
      <xdr:row>0</xdr:row>
      <xdr:rowOff>38100</xdr:rowOff>
    </xdr:from>
    <xdr:to>
      <xdr:col>13</xdr:col>
      <xdr:colOff>203200</xdr:colOff>
      <xdr:row>15</xdr:row>
      <xdr:rowOff>19050</xdr:rowOff>
    </xdr:to>
    <xdr:graphicFrame macro="">
      <xdr:nvGraphicFramePr>
        <xdr:cNvPr id="2" name="Chart 1">
          <a:extLst>
            <a:ext uri="{FF2B5EF4-FFF2-40B4-BE49-F238E27FC236}">
              <a16:creationId xmlns:a16="http://schemas.microsoft.com/office/drawing/2014/main" id="{657F5581-C812-5A66-FAEC-51E74A073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165100</xdr:colOff>
      <xdr:row>5</xdr:row>
      <xdr:rowOff>152400</xdr:rowOff>
    </xdr:from>
    <xdr:to>
      <xdr:col>11</xdr:col>
      <xdr:colOff>247650</xdr:colOff>
      <xdr:row>20</xdr:row>
      <xdr:rowOff>133350</xdr:rowOff>
    </xdr:to>
    <xdr:graphicFrame macro="">
      <xdr:nvGraphicFramePr>
        <xdr:cNvPr id="2" name="Chart 1">
          <a:extLst>
            <a:ext uri="{FF2B5EF4-FFF2-40B4-BE49-F238E27FC236}">
              <a16:creationId xmlns:a16="http://schemas.microsoft.com/office/drawing/2014/main" id="{009BB4E2-10D6-6EEB-98EC-4EBC4738D3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285750</xdr:colOff>
      <xdr:row>2</xdr:row>
      <xdr:rowOff>82550</xdr:rowOff>
    </xdr:from>
    <xdr:to>
      <xdr:col>9</xdr:col>
      <xdr:colOff>260350</xdr:colOff>
      <xdr:row>17</xdr:row>
      <xdr:rowOff>63500</xdr:rowOff>
    </xdr:to>
    <xdr:graphicFrame macro="">
      <xdr:nvGraphicFramePr>
        <xdr:cNvPr id="2" name="Chart 1">
          <a:extLst>
            <a:ext uri="{FF2B5EF4-FFF2-40B4-BE49-F238E27FC236}">
              <a16:creationId xmlns:a16="http://schemas.microsoft.com/office/drawing/2014/main" id="{3CF9BA81-6322-B41D-3755-63AFF97DC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304800</xdr:colOff>
      <xdr:row>0</xdr:row>
      <xdr:rowOff>114300</xdr:rowOff>
    </xdr:from>
    <xdr:to>
      <xdr:col>7</xdr:col>
      <xdr:colOff>171450</xdr:colOff>
      <xdr:row>14</xdr:row>
      <xdr:rowOff>60325</xdr:rowOff>
    </xdr:to>
    <mc:AlternateContent xmlns:mc="http://schemas.openxmlformats.org/markup-compatibility/2006">
      <mc:Choice xmlns:a14="http://schemas.microsoft.com/office/drawing/2010/main" Requires="a14">
        <xdr:graphicFrame macro="">
          <xdr:nvGraphicFramePr>
            <xdr:cNvPr id="3" name="District">
              <a:extLst>
                <a:ext uri="{FF2B5EF4-FFF2-40B4-BE49-F238E27FC236}">
                  <a16:creationId xmlns:a16="http://schemas.microsoft.com/office/drawing/2014/main" id="{4FD3EC23-DE28-2AC6-9F87-713C96636A6D}"/>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3054350" y="114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273050</xdr:colOff>
      <xdr:row>3</xdr:row>
      <xdr:rowOff>38100</xdr:rowOff>
    </xdr:from>
    <xdr:to>
      <xdr:col>8</xdr:col>
      <xdr:colOff>0</xdr:colOff>
      <xdr:row>16</xdr:row>
      <xdr:rowOff>168275</xdr:rowOff>
    </xdr:to>
    <mc:AlternateContent xmlns:mc="http://schemas.openxmlformats.org/markup-compatibility/2006">
      <mc:Choice xmlns:a14="http://schemas.microsoft.com/office/drawing/2010/main" Requires="a14">
        <xdr:graphicFrame macro="">
          <xdr:nvGraphicFramePr>
            <xdr:cNvPr id="4" name="Service">
              <a:extLst>
                <a:ext uri="{FF2B5EF4-FFF2-40B4-BE49-F238E27FC236}">
                  <a16:creationId xmlns:a16="http://schemas.microsoft.com/office/drawing/2014/main" id="{EA777019-E7BD-262F-2F17-EC0FEE3F1946}"/>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3530600" y="590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749300</xdr:colOff>
      <xdr:row>5</xdr:row>
      <xdr:rowOff>146050</xdr:rowOff>
    </xdr:from>
    <xdr:to>
      <xdr:col>8</xdr:col>
      <xdr:colOff>476250</xdr:colOff>
      <xdr:row>19</xdr:row>
      <xdr:rowOff>92075</xdr:rowOff>
    </xdr:to>
    <mc:AlternateContent xmlns:mc="http://schemas.openxmlformats.org/markup-compatibility/2006">
      <mc:Choice xmlns:a14="http://schemas.microsoft.com/office/drawing/2010/main" Requires="a14">
        <xdr:graphicFrame macro="">
          <xdr:nvGraphicFramePr>
            <xdr:cNvPr id="5" name="Payment">
              <a:extLst>
                <a:ext uri="{FF2B5EF4-FFF2-40B4-BE49-F238E27FC236}">
                  <a16:creationId xmlns:a16="http://schemas.microsoft.com/office/drawing/2014/main" id="{A2E62367-DF4A-1E9E-A858-39EE59417FBE}"/>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4006850" y="1066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546100</xdr:colOff>
      <xdr:row>7</xdr:row>
      <xdr:rowOff>76200</xdr:rowOff>
    </xdr:from>
    <xdr:to>
      <xdr:col>7</xdr:col>
      <xdr:colOff>546100</xdr:colOff>
      <xdr:row>22</xdr:row>
      <xdr:rowOff>63500</xdr:rowOff>
    </xdr:to>
    <xdr:sp macro="" textlink="">
      <xdr:nvSpPr>
        <xdr:cNvPr id="2" name="Rectangle: Rounded Corners 1">
          <a:extLst>
            <a:ext uri="{FF2B5EF4-FFF2-40B4-BE49-F238E27FC236}">
              <a16:creationId xmlns:a16="http://schemas.microsoft.com/office/drawing/2014/main" id="{C2812A80-ADFA-E468-6F0E-F35D3C7203C5}"/>
            </a:ext>
          </a:extLst>
        </xdr:cNvPr>
        <xdr:cNvSpPr/>
      </xdr:nvSpPr>
      <xdr:spPr>
        <a:xfrm>
          <a:off x="546100" y="1365250"/>
          <a:ext cx="4267200" cy="27495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82550</xdr:colOff>
      <xdr:row>3</xdr:row>
      <xdr:rowOff>31750</xdr:rowOff>
    </xdr:from>
    <xdr:to>
      <xdr:col>7</xdr:col>
      <xdr:colOff>95250</xdr:colOff>
      <xdr:row>6</xdr:row>
      <xdr:rowOff>31750</xdr:rowOff>
    </xdr:to>
    <xdr:sp macro="" textlink="">
      <xdr:nvSpPr>
        <xdr:cNvPr id="3" name="Rectangle: Rounded Corners 2">
          <a:extLst>
            <a:ext uri="{FF2B5EF4-FFF2-40B4-BE49-F238E27FC236}">
              <a16:creationId xmlns:a16="http://schemas.microsoft.com/office/drawing/2014/main" id="{804C5BB6-852F-39B7-AC17-9D1BCDAA299C}"/>
            </a:ext>
          </a:extLst>
        </xdr:cNvPr>
        <xdr:cNvSpPr/>
      </xdr:nvSpPr>
      <xdr:spPr>
        <a:xfrm>
          <a:off x="3130550" y="584200"/>
          <a:ext cx="1231900" cy="55245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i="0" u="none" strike="noStrike">
              <a:solidFill>
                <a:sysClr val="windowText" lastClr="000000"/>
              </a:solidFill>
              <a:effectLst/>
              <a:latin typeface="+mn-lt"/>
              <a:ea typeface="+mn-ea"/>
              <a:cs typeface="+mn-cs"/>
            </a:rPr>
            <a:t>Count of Orders</a:t>
          </a:r>
          <a:r>
            <a:rPr lang="en-IN">
              <a:solidFill>
                <a:sysClr val="windowText" lastClr="000000"/>
              </a:solidFill>
            </a:rPr>
            <a:t> </a:t>
          </a:r>
          <a:r>
            <a:rPr lang="en-IN" sz="1100" b="0" i="0" u="none" strike="noStrike">
              <a:solidFill>
                <a:sysClr val="windowText" lastClr="000000"/>
              </a:solidFill>
              <a:effectLst/>
              <a:latin typeface="+mn-lt"/>
              <a:ea typeface="+mn-ea"/>
              <a:cs typeface="+mn-cs"/>
            </a:rPr>
            <a:t>1000</a:t>
          </a:r>
          <a:r>
            <a:rPr lang="en-IN">
              <a:solidFill>
                <a:sysClr val="windowText" lastClr="000000"/>
              </a:solidFill>
            </a:rPr>
            <a:t> </a:t>
          </a:r>
          <a:endParaRPr lang="en-IN" sz="1100">
            <a:solidFill>
              <a:sysClr val="windowText" lastClr="000000"/>
            </a:solidFill>
          </a:endParaRPr>
        </a:p>
      </xdr:txBody>
    </xdr:sp>
    <xdr:clientData/>
  </xdr:twoCellAnchor>
  <xdr:twoCellAnchor>
    <xdr:from>
      <xdr:col>7</xdr:col>
      <xdr:colOff>558800</xdr:colOff>
      <xdr:row>3</xdr:row>
      <xdr:rowOff>38100</xdr:rowOff>
    </xdr:from>
    <xdr:to>
      <xdr:col>10</xdr:col>
      <xdr:colOff>25400</xdr:colOff>
      <xdr:row>6</xdr:row>
      <xdr:rowOff>38100</xdr:rowOff>
    </xdr:to>
    <xdr:sp macro="" textlink="">
      <xdr:nvSpPr>
        <xdr:cNvPr id="4" name="Rectangle: Rounded Corners 3">
          <a:extLst>
            <a:ext uri="{FF2B5EF4-FFF2-40B4-BE49-F238E27FC236}">
              <a16:creationId xmlns:a16="http://schemas.microsoft.com/office/drawing/2014/main" id="{78BA73EE-759D-59AA-0602-A99717FA401C}"/>
            </a:ext>
          </a:extLst>
        </xdr:cNvPr>
        <xdr:cNvSpPr/>
      </xdr:nvSpPr>
      <xdr:spPr>
        <a:xfrm>
          <a:off x="4826000" y="590550"/>
          <a:ext cx="1295400" cy="55245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i="0" u="none" strike="noStrike">
              <a:solidFill>
                <a:sysClr val="windowText" lastClr="000000"/>
              </a:solidFill>
              <a:effectLst/>
              <a:latin typeface="+mn-lt"/>
              <a:ea typeface="+mn-ea"/>
              <a:cs typeface="+mn-cs"/>
            </a:rPr>
            <a:t>TotalCost</a:t>
          </a:r>
          <a:r>
            <a:rPr lang="en-IN">
              <a:solidFill>
                <a:sysClr val="windowText" lastClr="000000"/>
              </a:solidFill>
            </a:rPr>
            <a:t> </a:t>
          </a:r>
          <a:r>
            <a:rPr lang="en-IN" sz="1100" b="0" i="0" u="none" strike="noStrike">
              <a:solidFill>
                <a:sysClr val="windowText" lastClr="000000"/>
              </a:solidFill>
              <a:effectLst/>
              <a:latin typeface="+mn-lt"/>
              <a:ea typeface="+mn-ea"/>
              <a:cs typeface="+mn-cs"/>
            </a:rPr>
            <a:t>268297.4693</a:t>
          </a:r>
          <a:r>
            <a:rPr lang="en-IN">
              <a:solidFill>
                <a:sysClr val="windowText" lastClr="000000"/>
              </a:solidFill>
            </a:rPr>
            <a:t> </a:t>
          </a:r>
          <a:endParaRPr lang="en-IN" sz="1100">
            <a:solidFill>
              <a:sysClr val="windowText" lastClr="000000"/>
            </a:solidFill>
          </a:endParaRPr>
        </a:p>
      </xdr:txBody>
    </xdr:sp>
    <xdr:clientData/>
  </xdr:twoCellAnchor>
  <xdr:twoCellAnchor>
    <xdr:from>
      <xdr:col>10</xdr:col>
      <xdr:colOff>558800</xdr:colOff>
      <xdr:row>3</xdr:row>
      <xdr:rowOff>44450</xdr:rowOff>
    </xdr:from>
    <xdr:to>
      <xdr:col>13</xdr:col>
      <xdr:colOff>6350</xdr:colOff>
      <xdr:row>5</xdr:row>
      <xdr:rowOff>177800</xdr:rowOff>
    </xdr:to>
    <xdr:sp macro="" textlink="">
      <xdr:nvSpPr>
        <xdr:cNvPr id="5" name="Rectangle: Rounded Corners 4">
          <a:extLst>
            <a:ext uri="{FF2B5EF4-FFF2-40B4-BE49-F238E27FC236}">
              <a16:creationId xmlns:a16="http://schemas.microsoft.com/office/drawing/2014/main" id="{CA2A3500-0C2E-F90D-1100-2F3CD87E051A}"/>
            </a:ext>
          </a:extLst>
        </xdr:cNvPr>
        <xdr:cNvSpPr/>
      </xdr:nvSpPr>
      <xdr:spPr>
        <a:xfrm>
          <a:off x="6654800" y="596900"/>
          <a:ext cx="1276350" cy="50165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i="0" u="none" strike="noStrike">
              <a:solidFill>
                <a:sysClr val="windowText" lastClr="000000"/>
              </a:solidFill>
              <a:effectLst/>
              <a:latin typeface="+mn-lt"/>
              <a:ea typeface="+mn-ea"/>
              <a:cs typeface="+mn-cs"/>
            </a:rPr>
            <a:t>Total Fee</a:t>
          </a:r>
          <a:r>
            <a:rPr lang="en-IN">
              <a:solidFill>
                <a:sysClr val="windowText" lastClr="000000"/>
              </a:solidFill>
            </a:rPr>
            <a:t> </a:t>
          </a:r>
          <a:r>
            <a:rPr lang="en-IN" sz="1100" b="0" i="0" u="none" strike="noStrike">
              <a:solidFill>
                <a:sysClr val="windowText" lastClr="000000"/>
              </a:solidFill>
              <a:effectLst/>
              <a:latin typeface="+mn-lt"/>
              <a:ea typeface="+mn-ea"/>
              <a:cs typeface="+mn-cs"/>
            </a:rPr>
            <a:t>234276.9791</a:t>
          </a:r>
          <a:r>
            <a:rPr lang="en-IN">
              <a:solidFill>
                <a:sysClr val="windowText" lastClr="000000"/>
              </a:solidFill>
            </a:rPr>
            <a:t> </a:t>
          </a:r>
          <a:endParaRPr lang="en-IN" sz="1100">
            <a:solidFill>
              <a:sysClr val="windowText" lastClr="000000"/>
            </a:solidFill>
          </a:endParaRPr>
        </a:p>
      </xdr:txBody>
    </xdr:sp>
    <xdr:clientData/>
  </xdr:twoCellAnchor>
  <xdr:twoCellAnchor>
    <xdr:from>
      <xdr:col>8</xdr:col>
      <xdr:colOff>545450</xdr:colOff>
      <xdr:row>7</xdr:row>
      <xdr:rowOff>130256</xdr:rowOff>
    </xdr:from>
    <xdr:to>
      <xdr:col>15</xdr:col>
      <xdr:colOff>374651</xdr:colOff>
      <xdr:row>22</xdr:row>
      <xdr:rowOff>44449</xdr:rowOff>
    </xdr:to>
    <xdr:sp macro="" textlink="">
      <xdr:nvSpPr>
        <xdr:cNvPr id="13" name="Rectangle: Rounded Corners 12">
          <a:extLst>
            <a:ext uri="{FF2B5EF4-FFF2-40B4-BE49-F238E27FC236}">
              <a16:creationId xmlns:a16="http://schemas.microsoft.com/office/drawing/2014/main" id="{94209E93-FF3D-D6F9-B397-DE8545306166}"/>
            </a:ext>
          </a:extLst>
        </xdr:cNvPr>
        <xdr:cNvSpPr/>
      </xdr:nvSpPr>
      <xdr:spPr>
        <a:xfrm>
          <a:off x="5430065" y="1440961"/>
          <a:ext cx="4103240" cy="27228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546100</xdr:colOff>
      <xdr:row>25</xdr:row>
      <xdr:rowOff>31750</xdr:rowOff>
    </xdr:from>
    <xdr:to>
      <xdr:col>8</xdr:col>
      <xdr:colOff>158750</xdr:colOff>
      <xdr:row>40</xdr:row>
      <xdr:rowOff>133350</xdr:rowOff>
    </xdr:to>
    <xdr:sp macro="" textlink="">
      <xdr:nvSpPr>
        <xdr:cNvPr id="14" name="Rectangle: Rounded Corners 13">
          <a:extLst>
            <a:ext uri="{FF2B5EF4-FFF2-40B4-BE49-F238E27FC236}">
              <a16:creationId xmlns:a16="http://schemas.microsoft.com/office/drawing/2014/main" id="{AE005708-B8E0-702E-0463-2E8AA918F26C}"/>
            </a:ext>
          </a:extLst>
        </xdr:cNvPr>
        <xdr:cNvSpPr/>
      </xdr:nvSpPr>
      <xdr:spPr>
        <a:xfrm>
          <a:off x="546100" y="4635500"/>
          <a:ext cx="4489450" cy="28638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171450</xdr:colOff>
      <xdr:row>25</xdr:row>
      <xdr:rowOff>76200</xdr:rowOff>
    </xdr:from>
    <xdr:to>
      <xdr:col>15</xdr:col>
      <xdr:colOff>520700</xdr:colOff>
      <xdr:row>40</xdr:row>
      <xdr:rowOff>139700</xdr:rowOff>
    </xdr:to>
    <xdr:sp macro="" textlink="">
      <xdr:nvSpPr>
        <xdr:cNvPr id="15" name="Rectangle: Rounded Corners 14">
          <a:extLst>
            <a:ext uri="{FF2B5EF4-FFF2-40B4-BE49-F238E27FC236}">
              <a16:creationId xmlns:a16="http://schemas.microsoft.com/office/drawing/2014/main" id="{0D401D1E-97AA-C594-CC97-154203F13252}"/>
            </a:ext>
          </a:extLst>
        </xdr:cNvPr>
        <xdr:cNvSpPr/>
      </xdr:nvSpPr>
      <xdr:spPr>
        <a:xfrm>
          <a:off x="5657850" y="4679950"/>
          <a:ext cx="4006850" cy="2825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114300</xdr:colOff>
      <xdr:row>25</xdr:row>
      <xdr:rowOff>170960</xdr:rowOff>
    </xdr:from>
    <xdr:to>
      <xdr:col>8</xdr:col>
      <xdr:colOff>24423</xdr:colOff>
      <xdr:row>39</xdr:row>
      <xdr:rowOff>171449</xdr:rowOff>
    </xdr:to>
    <xdr:graphicFrame macro="">
      <xdr:nvGraphicFramePr>
        <xdr:cNvPr id="17" name="Chart 16">
          <a:extLst>
            <a:ext uri="{FF2B5EF4-FFF2-40B4-BE49-F238E27FC236}">
              <a16:creationId xmlns:a16="http://schemas.microsoft.com/office/drawing/2014/main" id="{0EDE9963-D146-482A-AD09-CE628AE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154680</xdr:colOff>
      <xdr:row>8</xdr:row>
      <xdr:rowOff>81410</xdr:rowOff>
    </xdr:from>
    <xdr:to>
      <xdr:col>7</xdr:col>
      <xdr:colOff>341925</xdr:colOff>
      <xdr:row>21</xdr:row>
      <xdr:rowOff>111207</xdr:rowOff>
    </xdr:to>
    <xdr:graphicFrame macro="">
      <xdr:nvGraphicFramePr>
        <xdr:cNvPr id="18" name="Chart 17">
          <a:extLst>
            <a:ext uri="{FF2B5EF4-FFF2-40B4-BE49-F238E27FC236}">
              <a16:creationId xmlns:a16="http://schemas.microsoft.com/office/drawing/2014/main" id="{3960D455-8723-4CBA-AFC5-39B3D8690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146539</xdr:colOff>
      <xdr:row>8</xdr:row>
      <xdr:rowOff>122115</xdr:rowOff>
    </xdr:from>
    <xdr:to>
      <xdr:col>15</xdr:col>
      <xdr:colOff>146538</xdr:colOff>
      <xdr:row>21</xdr:row>
      <xdr:rowOff>105834</xdr:rowOff>
    </xdr:to>
    <xdr:graphicFrame macro="">
      <xdr:nvGraphicFramePr>
        <xdr:cNvPr id="19" name="Chart 18">
          <a:extLst>
            <a:ext uri="{FF2B5EF4-FFF2-40B4-BE49-F238E27FC236}">
              <a16:creationId xmlns:a16="http://schemas.microsoft.com/office/drawing/2014/main" id="{F091B534-0D38-4464-8111-B1DCE8395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317499</xdr:colOff>
      <xdr:row>26</xdr:row>
      <xdr:rowOff>130257</xdr:rowOff>
    </xdr:from>
    <xdr:to>
      <xdr:col>15</xdr:col>
      <xdr:colOff>374486</xdr:colOff>
      <xdr:row>38</xdr:row>
      <xdr:rowOff>185777</xdr:rowOff>
    </xdr:to>
    <xdr:graphicFrame macro="">
      <xdr:nvGraphicFramePr>
        <xdr:cNvPr id="22" name="Chart 21">
          <a:extLst>
            <a:ext uri="{FF2B5EF4-FFF2-40B4-BE49-F238E27FC236}">
              <a16:creationId xmlns:a16="http://schemas.microsoft.com/office/drawing/2014/main" id="{7B0FE936-6F10-498C-8B34-16CF16DA9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0</xdr:colOff>
      <xdr:row>0</xdr:row>
      <xdr:rowOff>138397</xdr:rowOff>
    </xdr:from>
    <xdr:to>
      <xdr:col>19</xdr:col>
      <xdr:colOff>280865</xdr:colOff>
      <xdr:row>7</xdr:row>
      <xdr:rowOff>8141</xdr:rowOff>
    </xdr:to>
    <mc:AlternateContent xmlns:mc="http://schemas.openxmlformats.org/markup-compatibility/2006">
      <mc:Choice xmlns:tsle="http://schemas.microsoft.com/office/drawing/2012/timeslicer" Requires="tsle">
        <xdr:graphicFrame macro="">
          <xdr:nvGraphicFramePr>
            <xdr:cNvPr id="24" name="COMPLETED 1">
              <a:extLst>
                <a:ext uri="{FF2B5EF4-FFF2-40B4-BE49-F238E27FC236}">
                  <a16:creationId xmlns:a16="http://schemas.microsoft.com/office/drawing/2014/main" id="{CD957EF7-D634-4F11-9683-C7D4D346FFE0}"/>
                </a:ext>
              </a:extLst>
            </xdr:cNvPr>
            <xdr:cNvGraphicFramePr/>
          </xdr:nvGraphicFramePr>
          <xdr:xfrm>
            <a:off x="0" y="0"/>
            <a:ext cx="0" cy="0"/>
          </xdr:xfrm>
          <a:graphic>
            <a:graphicData uri="http://schemas.microsoft.com/office/drawing/2012/timeslicer">
              <tsle:timeslicer xmlns:tsle="http://schemas.microsoft.com/office/drawing/2012/timeslicer" name="COMPLETED 1"/>
            </a:graphicData>
          </a:graphic>
        </xdr:graphicFrame>
      </mc:Choice>
      <mc:Fallback>
        <xdr:sp macro="" textlink="">
          <xdr:nvSpPr>
            <xdr:cNvPr id="0" name=""/>
            <xdr:cNvSpPr>
              <a:spLocks noTextEdit="1"/>
            </xdr:cNvSpPr>
          </xdr:nvSpPr>
          <xdr:spPr>
            <a:xfrm>
              <a:off x="8548077" y="138397"/>
              <a:ext cx="3333750" cy="118044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276795</xdr:colOff>
      <xdr:row>24</xdr:row>
      <xdr:rowOff>154680</xdr:rowOff>
    </xdr:from>
    <xdr:to>
      <xdr:col>19</xdr:col>
      <xdr:colOff>273864</xdr:colOff>
      <xdr:row>34</xdr:row>
      <xdr:rowOff>40705</xdr:rowOff>
    </xdr:to>
    <mc:AlternateContent xmlns:mc="http://schemas.openxmlformats.org/markup-compatibility/2006">
      <mc:Choice xmlns:a14="http://schemas.microsoft.com/office/drawing/2010/main" Requires="a14">
        <xdr:graphicFrame macro="">
          <xdr:nvGraphicFramePr>
            <xdr:cNvPr id="25" name="Payment 1">
              <a:extLst>
                <a:ext uri="{FF2B5EF4-FFF2-40B4-BE49-F238E27FC236}">
                  <a16:creationId xmlns:a16="http://schemas.microsoft.com/office/drawing/2014/main" id="{F1BEA251-0502-43D8-AF2D-501202597C2C}"/>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0046026" y="4648526"/>
              <a:ext cx="1828800" cy="1758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244231</xdr:colOff>
      <xdr:row>8</xdr:row>
      <xdr:rowOff>0</xdr:rowOff>
    </xdr:from>
    <xdr:to>
      <xdr:col>19</xdr:col>
      <xdr:colOff>241300</xdr:colOff>
      <xdr:row>23</xdr:row>
      <xdr:rowOff>40705</xdr:rowOff>
    </xdr:to>
    <mc:AlternateContent xmlns:mc="http://schemas.openxmlformats.org/markup-compatibility/2006">
      <mc:Choice xmlns:a14="http://schemas.microsoft.com/office/drawing/2010/main" Requires="a14">
        <xdr:graphicFrame macro="">
          <xdr:nvGraphicFramePr>
            <xdr:cNvPr id="26" name="District 1">
              <a:extLst>
                <a:ext uri="{FF2B5EF4-FFF2-40B4-BE49-F238E27FC236}">
                  <a16:creationId xmlns:a16="http://schemas.microsoft.com/office/drawing/2014/main" id="{C6E3B813-4F8B-484E-8865-315EA123DCA4}"/>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10013462" y="1497949"/>
              <a:ext cx="1828800" cy="2849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0</xdr:row>
      <xdr:rowOff>24423</xdr:rowOff>
    </xdr:from>
    <xdr:to>
      <xdr:col>11</xdr:col>
      <xdr:colOff>578013</xdr:colOff>
      <xdr:row>2</xdr:row>
      <xdr:rowOff>179103</xdr:rowOff>
    </xdr:to>
    <xdr:sp macro="" textlink="">
      <xdr:nvSpPr>
        <xdr:cNvPr id="28" name="Rectangle: Rounded Corners 27">
          <a:extLst>
            <a:ext uri="{FF2B5EF4-FFF2-40B4-BE49-F238E27FC236}">
              <a16:creationId xmlns:a16="http://schemas.microsoft.com/office/drawing/2014/main" id="{F1C8ADD4-1FB5-C180-645E-AEAA3224EEED}"/>
            </a:ext>
          </a:extLst>
        </xdr:cNvPr>
        <xdr:cNvSpPr/>
      </xdr:nvSpPr>
      <xdr:spPr>
        <a:xfrm>
          <a:off x="3663462" y="24423"/>
          <a:ext cx="3630897" cy="52916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ysClr val="windowText" lastClr="000000"/>
              </a:solidFill>
              <a:latin typeface="Amasis MT Pro Black" panose="020F0502020204030204" pitchFamily="18" charset="0"/>
            </a:rPr>
            <a:t>DASHBOARD FOR WORK ORDERS DATASET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787400</xdr:colOff>
      <xdr:row>4</xdr:row>
      <xdr:rowOff>19050</xdr:rowOff>
    </xdr:from>
    <xdr:to>
      <xdr:col>10</xdr:col>
      <xdr:colOff>247650</xdr:colOff>
      <xdr:row>19</xdr:row>
      <xdr:rowOff>0</xdr:rowOff>
    </xdr:to>
    <xdr:graphicFrame macro="">
      <xdr:nvGraphicFramePr>
        <xdr:cNvPr id="2" name="Chart 1">
          <a:extLst>
            <a:ext uri="{FF2B5EF4-FFF2-40B4-BE49-F238E27FC236}">
              <a16:creationId xmlns:a16="http://schemas.microsoft.com/office/drawing/2014/main" id="{4B3E8E74-EB86-58C0-EB4E-7954B530B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50800</xdr:colOff>
      <xdr:row>22</xdr:row>
      <xdr:rowOff>107950</xdr:rowOff>
    </xdr:from>
    <xdr:to>
      <xdr:col>7</xdr:col>
      <xdr:colOff>234950</xdr:colOff>
      <xdr:row>37</xdr:row>
      <xdr:rowOff>88900</xdr:rowOff>
    </xdr:to>
    <xdr:graphicFrame macro="">
      <xdr:nvGraphicFramePr>
        <xdr:cNvPr id="3" name="Chart 2">
          <a:extLst>
            <a:ext uri="{FF2B5EF4-FFF2-40B4-BE49-F238E27FC236}">
              <a16:creationId xmlns:a16="http://schemas.microsoft.com/office/drawing/2014/main" id="{B3F0D811-E801-4538-9954-4A99AF3BF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165100</xdr:colOff>
      <xdr:row>32</xdr:row>
      <xdr:rowOff>120650</xdr:rowOff>
    </xdr:from>
    <xdr:to>
      <xdr:col>14</xdr:col>
      <xdr:colOff>234950</xdr:colOff>
      <xdr:row>47</xdr:row>
      <xdr:rowOff>101600</xdr:rowOff>
    </xdr:to>
    <xdr:graphicFrame macro="">
      <xdr:nvGraphicFramePr>
        <xdr:cNvPr id="4" name="Chart 3">
          <a:extLst>
            <a:ext uri="{FF2B5EF4-FFF2-40B4-BE49-F238E27FC236}">
              <a16:creationId xmlns:a16="http://schemas.microsoft.com/office/drawing/2014/main" id="{40CD6E8C-2AAF-E4A3-6665-9D0980913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590550</xdr:colOff>
      <xdr:row>61</xdr:row>
      <xdr:rowOff>38100</xdr:rowOff>
    </xdr:from>
    <xdr:to>
      <xdr:col>7</xdr:col>
      <xdr:colOff>152400</xdr:colOff>
      <xdr:row>74</xdr:row>
      <xdr:rowOff>168275</xdr:rowOff>
    </xdr:to>
    <mc:AlternateContent xmlns:mc="http://schemas.openxmlformats.org/markup-compatibility/2006">
      <mc:Choice xmlns:a14="http://schemas.microsoft.com/office/drawing/2010/main" Requires="a14">
        <xdr:graphicFrame macro="">
          <xdr:nvGraphicFramePr>
            <xdr:cNvPr id="5" name="Months (COMPLETED)">
              <a:extLst>
                <a:ext uri="{FF2B5EF4-FFF2-40B4-BE49-F238E27FC236}">
                  <a16:creationId xmlns:a16="http://schemas.microsoft.com/office/drawing/2014/main" id="{FEF11A9B-1C86-FA6D-B100-1CB09789B7E1}"/>
                </a:ext>
              </a:extLst>
            </xdr:cNvPr>
            <xdr:cNvGraphicFramePr/>
          </xdr:nvGraphicFramePr>
          <xdr:xfrm>
            <a:off x="0" y="0"/>
            <a:ext cx="0" cy="0"/>
          </xdr:xfrm>
          <a:graphic>
            <a:graphicData uri="http://schemas.microsoft.com/office/drawing/2010/slicer">
              <sle:slicer xmlns:sle="http://schemas.microsoft.com/office/drawing/2010/slicer" name="Months (COMPLETED)"/>
            </a:graphicData>
          </a:graphic>
        </xdr:graphicFrame>
      </mc:Choice>
      <mc:Fallback>
        <xdr:sp macro="" textlink="">
          <xdr:nvSpPr>
            <xdr:cNvPr id="0" name=""/>
            <xdr:cNvSpPr>
              <a:spLocks noTextEdit="1"/>
            </xdr:cNvSpPr>
          </xdr:nvSpPr>
          <xdr:spPr>
            <a:xfrm>
              <a:off x="3486150" y="11271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850900</xdr:colOff>
      <xdr:row>58</xdr:row>
      <xdr:rowOff>120650</xdr:rowOff>
    </xdr:from>
    <xdr:to>
      <xdr:col>8</xdr:col>
      <xdr:colOff>311150</xdr:colOff>
      <xdr:row>66</xdr:row>
      <xdr:rowOff>19050</xdr:rowOff>
    </xdr:to>
    <mc:AlternateContent xmlns:mc="http://schemas.openxmlformats.org/markup-compatibility/2006">
      <mc:Choice xmlns:tsle="http://schemas.microsoft.com/office/drawing/2012/timeslicer" Requires="tsle">
        <xdr:graphicFrame macro="">
          <xdr:nvGraphicFramePr>
            <xdr:cNvPr id="6" name="COMPLETED">
              <a:extLst>
                <a:ext uri="{FF2B5EF4-FFF2-40B4-BE49-F238E27FC236}">
                  <a16:creationId xmlns:a16="http://schemas.microsoft.com/office/drawing/2014/main" id="{583B8D57-EE85-D894-CDBC-47073BB0974B}"/>
                </a:ext>
              </a:extLst>
            </xdr:cNvPr>
            <xdr:cNvGraphicFramePr/>
          </xdr:nvGraphicFramePr>
          <xdr:xfrm>
            <a:off x="0" y="0"/>
            <a:ext cx="0" cy="0"/>
          </xdr:xfrm>
          <a:graphic>
            <a:graphicData uri="http://schemas.microsoft.com/office/drawing/2012/timeslicer">
              <tsle:timeslicer xmlns:tsle="http://schemas.microsoft.com/office/drawing/2012/timeslicer" name="COMPLETED"/>
            </a:graphicData>
          </a:graphic>
        </xdr:graphicFrame>
      </mc:Choice>
      <mc:Fallback>
        <xdr:sp macro="" textlink="">
          <xdr:nvSpPr>
            <xdr:cNvPr id="0" name=""/>
            <xdr:cNvSpPr>
              <a:spLocks noTextEdit="1"/>
            </xdr:cNvSpPr>
          </xdr:nvSpPr>
          <xdr:spPr>
            <a:xfrm>
              <a:off x="2895600" y="108013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209550</xdr:colOff>
      <xdr:row>0</xdr:row>
      <xdr:rowOff>0</xdr:rowOff>
    </xdr:from>
    <xdr:to>
      <xdr:col>11</xdr:col>
      <xdr:colOff>514350</xdr:colOff>
      <xdr:row>14</xdr:row>
      <xdr:rowOff>165100</xdr:rowOff>
    </xdr:to>
    <xdr:graphicFrame macro="">
      <xdr:nvGraphicFramePr>
        <xdr:cNvPr id="3" name="Chart 2">
          <a:extLst>
            <a:ext uri="{FF2B5EF4-FFF2-40B4-BE49-F238E27FC236}">
              <a16:creationId xmlns:a16="http://schemas.microsoft.com/office/drawing/2014/main" id="{EECA5FFF-7B37-6D3B-1F7F-A2CC17EEC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ndavivek Kotha(Latentview)" refreshedDate="45384.612116203702" createdVersion="8" refreshedVersion="8" minRefreshableVersion="3" recordCount="1001" xr:uid="{2D298830-A5A4-442F-9B34-D1E09D8FF5EB}">
  <cacheSource type="worksheet">
    <worksheetSource ref="A1:W1048576" sheet="WOs"/>
  </cacheSource>
  <cacheFields count="23">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daydif"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ndavivek Kotha(Latentview)" refreshedDate="45384.618491782407" createdVersion="8" refreshedVersion="8" minRefreshableVersion="3" recordCount="1000" xr:uid="{857A567D-217D-415D-BBE7-2575457C17B8}">
  <cacheSource type="worksheet">
    <worksheetSource ref="A1:W1001" sheet="WOs"/>
  </cacheSource>
  <cacheFields count="23">
    <cacheField name="WO" numFmtId="0">
      <sharedItems/>
    </cacheField>
    <cacheField name="District" numFmtId="0">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dif" numFmtId="0">
      <sharedItems containsSemiMixedTypes="0" containsString="0"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ndavivek Kotha(Latentview)" refreshedDate="45384.629208564817" createdVersion="8" refreshedVersion="8" minRefreshableVersion="3" recordCount="1000" xr:uid="{F06762FC-99AA-4EBA-9ED3-80103D002F38}">
  <cacheSource type="worksheet">
    <worksheetSource ref="A1:X1001" sheet="WOs"/>
  </cacheSource>
  <cacheFields count="24">
    <cacheField name="WO" numFmtId="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ount="3">
        <n v="2"/>
        <n v="1"/>
        <n v="3"/>
      </sharedItems>
    </cacheField>
    <cacheField name="WtyLbr" numFmtId="0">
      <sharedItems containsBlank="1"/>
    </cacheField>
    <cacheField name="WtyParts" numFmtId="0">
      <sharedItems containsBlank="1" count="2">
        <m/>
        <s v="Yes"/>
      </sharedItems>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dif" numFmtId="0">
      <sharedItems containsSemiMixedTypes="0" containsString="0" containsNumber="1" containsInteger="1" minValue="-44406" maxValue="164" count="148">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sharedItems>
    </cacheField>
    <cacheField name="year" numFmtId="0">
      <sharedItems count="2">
        <s v="2020"/>
        <s v="2021"/>
      </sharedItems>
    </cacheField>
  </cacheFields>
  <extLst>
    <ext xmlns:x14="http://schemas.microsoft.com/office/spreadsheetml/2009/9/main" uri="{725AE2AE-9491-48be-B2B4-4EB974FC3084}">
      <x14:pivotCacheDefinition pivotCacheId="144078308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ndavivek Kotha(Latentview)" refreshedDate="45384.653481597219" createdVersion="8" refreshedVersion="8" minRefreshableVersion="3" recordCount="1000" xr:uid="{35202FF9-97F5-46F4-AF7D-FA0B5DC5F28F}">
  <cacheSource type="worksheet">
    <worksheetSource ref="A1:Y1001" sheet="WOs"/>
  </cacheSource>
  <cacheFields count="25">
    <cacheField name="WO" numFmtId="0">
      <sharedItems/>
    </cacheField>
    <cacheField name="District" numFmtId="0">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dif" numFmtId="0">
      <sharedItems containsSemiMixedTypes="0" containsString="0" containsNumber="1" containsInteger="1" minValue="-44406" maxValue="164"/>
    </cacheField>
    <cacheField name="year" numFmtId="0">
      <sharedItems count="2">
        <s v="2020"/>
        <s v="2021"/>
      </sharedItems>
    </cacheField>
    <cacheField name="Dif date" numFmtId="0">
      <sharedItems containsMixedTypes="1" containsNumber="1" containsInteger="1" minValue="1" maxValue="164" count="96">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s v="NA"/>
        <n v="112"/>
        <n v="39"/>
        <n v="145"/>
        <n v="63"/>
        <n v="59"/>
        <n v="71"/>
        <n v="131"/>
        <n v="77"/>
        <n v="82"/>
        <n v="128"/>
        <n v="48"/>
        <n v="79"/>
        <n v="95"/>
        <n v="91"/>
        <n v="84"/>
        <n v="60"/>
        <n v="72"/>
        <n v="76"/>
        <n v="69"/>
        <n v="74"/>
        <n v="52"/>
        <n v="55"/>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ndavivek Kotha(Latentview)" refreshedDate="45384.676869444447" createdVersion="8" refreshedVersion="8" minRefreshableVersion="3" recordCount="1000" xr:uid="{5ADFCA79-8DE8-4CB4-AD20-4BA3A56B2E2C}">
  <cacheSource type="worksheet">
    <worksheetSource ref="A1:Z1001" sheet="WOs"/>
  </cacheSource>
  <cacheFields count="29">
    <cacheField name="WO" numFmtId="0">
      <sharedItems/>
    </cacheField>
    <cacheField name="District" numFmtId="0">
      <sharedItems/>
    </cacheField>
    <cacheField name="LeadTech" numFmtId="0">
      <sharedItems/>
    </cacheField>
    <cacheField name="Service" numFmtId="0">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fieldGroup base="10">
        <rangePr startNum="0.25" endNum="8.5" groupInterval="2"/>
        <groupItems count="7">
          <s v="(blank)"/>
          <s v="0.25-2.25"/>
          <s v="2.25-4.25"/>
          <s v="4.25-6.25"/>
          <s v="6.25-8.25"/>
          <s v="8.25-10.25"/>
          <s v="&gt;10.25"/>
        </groupItems>
      </fieldGroup>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dif" numFmtId="0">
      <sharedItems containsSemiMixedTypes="0" containsString="0" containsNumber="1" containsInteger="1" minValue="-44406" maxValue="164"/>
    </cacheField>
    <cacheField name="year" numFmtId="0">
      <sharedItems count="2">
        <s v="2020"/>
        <s v="2021"/>
      </sharedItems>
    </cacheField>
    <cacheField name="Dif date" numFmtId="0">
      <sharedItems containsMixedTypes="1" containsNumber="1" containsInteger="1" minValue="1" maxValue="164"/>
    </cacheField>
    <cacheField name="COMPLETED" numFmtId="14">
      <sharedItems containsSemiMixedTypes="0" containsNonDate="0" containsDate="1" containsString="0" minDate="1899-12-30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d v="1899-12-30T00:00:00"/>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8"/>
    </cacheField>
    <cacheField name="Months (COMPLETED)" numFmtId="0" databaseField="0">
      <fieldGroup base="25">
        <rangePr groupBy="months" startDate="1899-12-30T00:00:00" endDate="2021-07-30T00:00:00"/>
        <groupItems count="14">
          <s v="&lt;00-01-1900"/>
          <s v="Jan"/>
          <s v="Feb"/>
          <s v="Mar"/>
          <s v="Apr"/>
          <s v="May"/>
          <s v="Jun"/>
          <s v="Jul"/>
          <s v="Aug"/>
          <s v="Sep"/>
          <s v="Oct"/>
          <s v="Nov"/>
          <s v="Dec"/>
          <s v="&gt;30-07-2021"/>
        </groupItems>
      </fieldGroup>
    </cacheField>
    <cacheField name="Quarters (COMPLETED)" numFmtId="0" databaseField="0">
      <fieldGroup base="25">
        <rangePr groupBy="quarters" startDate="1899-12-30T00:00:00" endDate="2021-07-30T00:00:00"/>
        <groupItems count="6">
          <s v="&lt;00-01-1900"/>
          <s v="Qtr1"/>
          <s v="Qtr2"/>
          <s v="Qtr3"/>
          <s v="Qtr4"/>
          <s v="&gt;30-07-2021"/>
        </groupItems>
      </fieldGroup>
    </cacheField>
    <cacheField name="Years (COMPLETED)" numFmtId="0" databaseField="0">
      <fieldGroup base="25">
        <rangePr groupBy="years" startDate="1899-12-30T00:00:00" endDate="2021-07-30T00:00:00"/>
        <groupItems count="124">
          <s v="&lt;00-01-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30-07-2021"/>
        </groupItems>
      </fieldGroup>
    </cacheField>
  </cacheFields>
  <extLst>
    <ext xmlns:x14="http://schemas.microsoft.com/office/spreadsheetml/2009/9/main" uri="{725AE2AE-9491-48be-B2B4-4EB974FC3084}">
      <x14:pivotCacheDefinition pivotCacheId="1394474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s v="Assess"/>
    <x v="0"/>
    <d v="2020-09-01T00:00:00"/>
    <d v="2020-09-15T00:00:00"/>
    <n v="2"/>
    <m/>
    <m/>
    <n v="0.5"/>
    <n v="360"/>
    <s v="Account"/>
    <n v="14"/>
    <n v="140"/>
    <n v="70"/>
    <n v="70"/>
    <n v="360"/>
    <n v="430"/>
    <n v="430"/>
    <s v="Tue"/>
    <s v="Tue"/>
    <x v="0"/>
  </r>
  <r>
    <s v="A00101"/>
    <x v="1"/>
    <s v="Lopez"/>
    <s v="Replace"/>
    <x v="0"/>
    <d v="2020-09-01T00:00:00"/>
    <d v="2020-09-04T00:00:00"/>
    <n v="1"/>
    <m/>
    <m/>
    <n v="0.5"/>
    <n v="90.041600000000003"/>
    <s v="Account"/>
    <n v="3"/>
    <n v="80"/>
    <n v="40"/>
    <n v="40"/>
    <n v="90.041600000000003"/>
    <n v="130.04160000000002"/>
    <n v="130.04160000000002"/>
    <s v="Tue"/>
    <s v="Fri"/>
    <x v="1"/>
  </r>
  <r>
    <s v="A00102"/>
    <x v="2"/>
    <s v="Cartier"/>
    <s v="Deliver"/>
    <x v="0"/>
    <d v="2020-09-01T00:00:00"/>
    <d v="2020-09-17T00:00:00"/>
    <n v="1"/>
    <m/>
    <m/>
    <n v="0.25"/>
    <n v="120"/>
    <s v="P.O."/>
    <n v="16"/>
    <n v="80"/>
    <n v="20"/>
    <n v="20"/>
    <n v="120"/>
    <n v="140"/>
    <n v="140"/>
    <s v="Tue"/>
    <s v="Thu"/>
    <x v="2"/>
  </r>
  <r>
    <s v="A00103"/>
    <x v="1"/>
    <s v="Lopez"/>
    <s v="Deliver"/>
    <x v="0"/>
    <d v="2020-09-01T00:00:00"/>
    <d v="2020-09-17T00:00:00"/>
    <n v="1"/>
    <m/>
    <m/>
    <n v="0.25"/>
    <n v="16.25"/>
    <s v="Account"/>
    <n v="16"/>
    <n v="80"/>
    <n v="20"/>
    <n v="20"/>
    <n v="16.25"/>
    <n v="36.25"/>
    <n v="36.25"/>
    <s v="Tue"/>
    <s v="Thu"/>
    <x v="2"/>
  </r>
  <r>
    <s v="A00104"/>
    <x v="3"/>
    <s v="Cartier"/>
    <s v="Deliver"/>
    <x v="1"/>
    <d v="2020-09-01T00:00:00"/>
    <d v="2020-09-17T00:00:00"/>
    <n v="1"/>
    <m/>
    <m/>
    <n v="0.25"/>
    <n v="45.237400000000001"/>
    <s v="Account"/>
    <n v="16"/>
    <n v="80"/>
    <n v="20"/>
    <n v="20"/>
    <n v="45.237400000000001"/>
    <n v="65.237400000000008"/>
    <n v="65.237400000000008"/>
    <s v="Tue"/>
    <s v="Thu"/>
    <x v="2"/>
  </r>
  <r>
    <s v="A00105"/>
    <x v="1"/>
    <s v="Lopez"/>
    <s v="Assess"/>
    <x v="0"/>
    <d v="2020-09-01T00:00:00"/>
    <d v="2020-09-15T00:00:00"/>
    <n v="1"/>
    <m/>
    <m/>
    <n v="0.25"/>
    <n v="97.626300000000001"/>
    <s v="Account"/>
    <n v="14"/>
    <n v="80"/>
    <n v="20"/>
    <n v="20"/>
    <n v="97.626300000000001"/>
    <n v="117.6263"/>
    <n v="117.6263"/>
    <s v="Tue"/>
    <s v="Tue"/>
    <x v="0"/>
  </r>
  <r>
    <s v="A00106"/>
    <x v="2"/>
    <s v="Cartier"/>
    <s v="Assess"/>
    <x v="0"/>
    <d v="2020-09-02T00:00:00"/>
    <d v="2020-09-16T00:00:00"/>
    <n v="2"/>
    <m/>
    <m/>
    <n v="0.25"/>
    <n v="29.13"/>
    <s v="Account"/>
    <n v="14"/>
    <n v="140"/>
    <n v="35"/>
    <n v="35"/>
    <n v="29.13"/>
    <n v="64.13"/>
    <n v="64.13"/>
    <s v="Wed"/>
    <s v="Wed"/>
    <x v="0"/>
  </r>
  <r>
    <s v="A00107"/>
    <x v="1"/>
    <s v="Lopez"/>
    <s v="Replace"/>
    <x v="0"/>
    <d v="2020-09-02T00:00:00"/>
    <d v="2020-10-02T00:00:00"/>
    <n v="1"/>
    <m/>
    <m/>
    <n v="0.75"/>
    <n v="35.1"/>
    <s v="Account"/>
    <n v="30"/>
    <n v="80"/>
    <n v="60"/>
    <n v="60"/>
    <n v="35.1"/>
    <n v="95.1"/>
    <n v="95.1"/>
    <s v="Wed"/>
    <s v="Fri"/>
    <x v="3"/>
  </r>
  <r>
    <s v="A00108"/>
    <x v="3"/>
    <s v="Burton"/>
    <s v="Deliver"/>
    <x v="0"/>
    <d v="2020-09-02T00:00:00"/>
    <d v="2020-10-01T00:00:00"/>
    <n v="1"/>
    <m/>
    <m/>
    <n v="0.25"/>
    <n v="76.7"/>
    <s v="C.O.D."/>
    <n v="29"/>
    <n v="80"/>
    <n v="20"/>
    <n v="20"/>
    <n v="76.7"/>
    <n v="96.7"/>
    <n v="96.7"/>
    <s v="Wed"/>
    <s v="Thu"/>
    <x v="4"/>
  </r>
  <r>
    <s v="A00109"/>
    <x v="2"/>
    <s v="Khan"/>
    <s v="Repair"/>
    <x v="1"/>
    <d v="2020-09-02T00:00:00"/>
    <d v="2020-10-06T00:00:00"/>
    <n v="1"/>
    <m/>
    <m/>
    <n v="1.5"/>
    <n v="374.07940000000002"/>
    <s v="C.O.D."/>
    <n v="34"/>
    <n v="80"/>
    <n v="120"/>
    <n v="120"/>
    <n v="374.07940000000002"/>
    <n v="494.07940000000002"/>
    <n v="494.07940000000002"/>
    <s v="Wed"/>
    <s v="Tue"/>
    <x v="5"/>
  </r>
  <r>
    <s v="A00110"/>
    <x v="4"/>
    <s v="Burton"/>
    <s v="Replace"/>
    <x v="0"/>
    <d v="2020-09-02T00:00:00"/>
    <d v="2020-12-08T00:00:00"/>
    <n v="2"/>
    <m/>
    <m/>
    <n v="4.75"/>
    <n v="832.15830000000005"/>
    <s v="Account"/>
    <n v="97"/>
    <n v="140"/>
    <n v="665"/>
    <n v="665"/>
    <n v="832.15830000000005"/>
    <n v="1497.1583000000001"/>
    <n v="1497.1583000000001"/>
    <s v="Wed"/>
    <s v="Tue"/>
    <x v="6"/>
  </r>
  <r>
    <s v="A00111"/>
    <x v="1"/>
    <s v="Lopez"/>
    <s v="Deliver"/>
    <x v="1"/>
    <d v="2020-09-03T00:00:00"/>
    <d v="2020-09-23T00:00:00"/>
    <n v="1"/>
    <m/>
    <m/>
    <n v="0.25"/>
    <n v="70.212999999999994"/>
    <s v="Account"/>
    <n v="20"/>
    <n v="80"/>
    <n v="20"/>
    <n v="20"/>
    <n v="70.212999999999994"/>
    <n v="90.212999999999994"/>
    <n v="90.212999999999994"/>
    <s v="Thu"/>
    <s v="Wed"/>
    <x v="7"/>
  </r>
  <r>
    <s v="A00112"/>
    <x v="4"/>
    <s v="Burton"/>
    <s v="Assess"/>
    <x v="0"/>
    <d v="2020-09-04T00:00:00"/>
    <d v="2020-09-30T00:00:00"/>
    <n v="1"/>
    <m/>
    <m/>
    <n v="0.5"/>
    <n v="150"/>
    <s v="P.O."/>
    <n v="26"/>
    <n v="80"/>
    <n v="40"/>
    <n v="40"/>
    <n v="150"/>
    <n v="190"/>
    <n v="190"/>
    <s v="Fri"/>
    <s v="Wed"/>
    <x v="8"/>
  </r>
  <r>
    <s v="A00113"/>
    <x v="2"/>
    <s v="Michner"/>
    <s v="Assess"/>
    <x v="0"/>
    <d v="2020-09-04T00:00:00"/>
    <d v="2020-10-24T00:00:00"/>
    <n v="2"/>
    <m/>
    <m/>
    <n v="1.5"/>
    <n v="275"/>
    <s v="C.O.D."/>
    <n v="50"/>
    <n v="140"/>
    <n v="210"/>
    <n v="210"/>
    <n v="275"/>
    <n v="485"/>
    <n v="485"/>
    <s v="Fri"/>
    <s v="Sat"/>
    <x v="9"/>
  </r>
  <r>
    <s v="A00114"/>
    <x v="3"/>
    <s v="Khan"/>
    <s v="Replace"/>
    <x v="1"/>
    <d v="2020-09-04T00:00:00"/>
    <d v="2020-11-10T00:00:00"/>
    <n v="1"/>
    <m/>
    <m/>
    <n v="0.75"/>
    <n v="938"/>
    <s v="C.O.D."/>
    <n v="67"/>
    <n v="80"/>
    <n v="60"/>
    <n v="60"/>
    <n v="938"/>
    <n v="998"/>
    <n v="998"/>
    <s v="Fri"/>
    <s v="Tue"/>
    <x v="10"/>
  </r>
  <r>
    <s v="A00115"/>
    <x v="1"/>
    <s v="Lopez"/>
    <s v="Assess"/>
    <x v="0"/>
    <d v="2020-09-05T00:00:00"/>
    <d v="2020-09-21T00:00:00"/>
    <n v="1"/>
    <m/>
    <m/>
    <n v="0.25"/>
    <n v="61.249699999999997"/>
    <s v="Account"/>
    <n v="16"/>
    <n v="80"/>
    <n v="20"/>
    <n v="20"/>
    <n v="61.249699999999997"/>
    <n v="81.24969999999999"/>
    <n v="81.24969999999999"/>
    <s v="Sat"/>
    <s v="Mon"/>
    <x v="2"/>
  </r>
  <r>
    <s v="A00116"/>
    <x v="4"/>
    <s v="Burton"/>
    <s v="Assess"/>
    <x v="0"/>
    <d v="2020-09-05T00:00:00"/>
    <d v="2020-09-22T00:00:00"/>
    <n v="1"/>
    <m/>
    <m/>
    <n v="1.5"/>
    <n v="48"/>
    <s v="C.O.D."/>
    <n v="17"/>
    <n v="80"/>
    <n v="120"/>
    <n v="120"/>
    <n v="48"/>
    <n v="168"/>
    <n v="168"/>
    <s v="Sat"/>
    <s v="Tue"/>
    <x v="11"/>
  </r>
  <r>
    <s v="A00117"/>
    <x v="3"/>
    <s v="Burton"/>
    <s v="Assess"/>
    <x v="0"/>
    <d v="2020-09-07T00:00:00"/>
    <d v="2020-09-10T00:00:00"/>
    <n v="2"/>
    <m/>
    <m/>
    <n v="0.25"/>
    <n v="204.28399999999999"/>
    <s v="Account"/>
    <n v="3"/>
    <n v="140"/>
    <n v="35"/>
    <n v="35"/>
    <n v="204.28399999999999"/>
    <n v="239.28399999999999"/>
    <n v="239.28399999999999"/>
    <s v="Mon"/>
    <s v="Thu"/>
    <x v="1"/>
  </r>
  <r>
    <s v="A00118"/>
    <x v="3"/>
    <s v="Cartier"/>
    <s v="Replace"/>
    <x v="0"/>
    <d v="2020-09-08T00:00:00"/>
    <d v="2020-09-15T00:00:00"/>
    <n v="2"/>
    <m/>
    <m/>
    <n v="0.5"/>
    <n v="240"/>
    <s v="Account"/>
    <n v="7"/>
    <n v="140"/>
    <n v="70"/>
    <n v="70"/>
    <n v="240"/>
    <n v="310"/>
    <n v="310"/>
    <s v="Tue"/>
    <s v="Tue"/>
    <x v="12"/>
  </r>
  <r>
    <s v="A00119"/>
    <x v="5"/>
    <s v="Khan"/>
    <s v="Replace"/>
    <x v="0"/>
    <d v="2020-09-08T00:00:00"/>
    <d v="2020-09-17T00:00:00"/>
    <n v="2"/>
    <m/>
    <m/>
    <n v="0.5"/>
    <n v="120"/>
    <s v="Account"/>
    <n v="9"/>
    <n v="140"/>
    <n v="70"/>
    <n v="70"/>
    <n v="120"/>
    <n v="190"/>
    <n v="190"/>
    <s v="Tue"/>
    <s v="Thu"/>
    <x v="13"/>
  </r>
  <r>
    <s v="A00120"/>
    <x v="2"/>
    <s v="Cartier"/>
    <s v="Repair"/>
    <x v="0"/>
    <d v="2020-09-08T00:00:00"/>
    <d v="2020-09-21T00:00:00"/>
    <n v="1"/>
    <m/>
    <m/>
    <n v="1.75"/>
    <n v="475"/>
    <s v="Account"/>
    <n v="13"/>
    <n v="80"/>
    <n v="140"/>
    <n v="140"/>
    <n v="475"/>
    <n v="615"/>
    <n v="615"/>
    <s v="Tue"/>
    <s v="Mon"/>
    <x v="14"/>
  </r>
  <r>
    <s v="A00121"/>
    <x v="5"/>
    <s v="Khan"/>
    <s v="Replace"/>
    <x v="0"/>
    <d v="2020-09-08T00:00:00"/>
    <d v="2020-09-22T00:00:00"/>
    <n v="1"/>
    <m/>
    <m/>
    <n v="1.75"/>
    <n v="341"/>
    <s v="C.O.D."/>
    <n v="14"/>
    <n v="80"/>
    <n v="140"/>
    <n v="140"/>
    <n v="341"/>
    <n v="481"/>
    <n v="481"/>
    <s v="Tue"/>
    <s v="Tue"/>
    <x v="0"/>
  </r>
  <r>
    <s v="A00122"/>
    <x v="3"/>
    <s v="Khan"/>
    <s v="Assess"/>
    <x v="0"/>
    <d v="2020-09-08T00:00:00"/>
    <d v="2020-10-28T00:00:00"/>
    <n v="1"/>
    <m/>
    <m/>
    <n v="0.75"/>
    <n v="61.180599999999998"/>
    <s v="C.O.D."/>
    <n v="50"/>
    <n v="80"/>
    <n v="60"/>
    <n v="60"/>
    <n v="61.180599999999998"/>
    <n v="121.1806"/>
    <n v="121.1806"/>
    <s v="Tue"/>
    <s v="Wed"/>
    <x v="9"/>
  </r>
  <r>
    <s v="A00123"/>
    <x v="1"/>
    <s v="Lopez"/>
    <s v="Replace"/>
    <x v="0"/>
    <d v="2020-09-08T00:00:00"/>
    <d v="2020-11-17T00:00:00"/>
    <n v="1"/>
    <m/>
    <m/>
    <n v="0.5"/>
    <n v="155.3931"/>
    <s v="Account"/>
    <n v="70"/>
    <n v="80"/>
    <n v="40"/>
    <n v="40"/>
    <n v="155.3931"/>
    <n v="195.3931"/>
    <n v="195.3931"/>
    <s v="Tue"/>
    <s v="Tue"/>
    <x v="15"/>
  </r>
  <r>
    <s v="A00124"/>
    <x v="3"/>
    <s v="Michner"/>
    <s v="Replace"/>
    <x v="1"/>
    <d v="2020-09-09T00:00:00"/>
    <d v="2020-09-24T00:00:00"/>
    <n v="2"/>
    <m/>
    <m/>
    <n v="0.5"/>
    <n v="204.28399999999999"/>
    <s v="C.O.D."/>
    <n v="15"/>
    <n v="140"/>
    <n v="70"/>
    <n v="70"/>
    <n v="204.28399999999999"/>
    <n v="274.28399999999999"/>
    <n v="274.28399999999999"/>
    <s v="Wed"/>
    <s v="Thu"/>
    <x v="16"/>
  </r>
  <r>
    <s v="A00125"/>
    <x v="1"/>
    <s v="Lopez"/>
    <s v="Assess"/>
    <x v="0"/>
    <d v="2020-09-09T00:00:00"/>
    <d v="2020-09-29T00:00:00"/>
    <n v="1"/>
    <m/>
    <m/>
    <n v="0.5"/>
    <n v="37.917400000000001"/>
    <s v="Account"/>
    <n v="20"/>
    <n v="80"/>
    <n v="40"/>
    <n v="40"/>
    <n v="37.917400000000001"/>
    <n v="77.917400000000001"/>
    <n v="77.917400000000001"/>
    <s v="Wed"/>
    <s v="Tue"/>
    <x v="7"/>
  </r>
  <r>
    <s v="A00126"/>
    <x v="3"/>
    <s v="Burton"/>
    <s v="Deliver"/>
    <x v="1"/>
    <d v="2020-09-09T00:00:00"/>
    <d v="2020-09-29T00:00:00"/>
    <n v="1"/>
    <m/>
    <m/>
    <n v="0.25"/>
    <n v="88.405699999999996"/>
    <s v="Account"/>
    <n v="20"/>
    <n v="80"/>
    <n v="20"/>
    <n v="20"/>
    <n v="88.405699999999996"/>
    <n v="108.4057"/>
    <n v="108.4057"/>
    <s v="Wed"/>
    <s v="Tue"/>
    <x v="7"/>
  </r>
  <r>
    <s v="A00127"/>
    <x v="1"/>
    <s v="Lopez"/>
    <s v="Deliver"/>
    <x v="0"/>
    <d v="2020-09-09T00:00:00"/>
    <d v="2020-09-29T00:00:00"/>
    <n v="1"/>
    <m/>
    <m/>
    <n v="0.25"/>
    <n v="202.28639999999999"/>
    <s v="Account"/>
    <n v="20"/>
    <n v="80"/>
    <n v="20"/>
    <n v="20"/>
    <n v="202.28639999999999"/>
    <n v="222.28639999999999"/>
    <n v="222.28639999999999"/>
    <s v="Wed"/>
    <s v="Tue"/>
    <x v="7"/>
  </r>
  <r>
    <s v="A00128"/>
    <x v="4"/>
    <s v="Khan"/>
    <s v="Assess"/>
    <x v="0"/>
    <d v="2020-09-10T00:00:00"/>
    <d v="2020-09-28T00:00:00"/>
    <n v="1"/>
    <m/>
    <m/>
    <n v="0.5"/>
    <n v="120"/>
    <s v="P.O."/>
    <n v="18"/>
    <n v="80"/>
    <n v="40"/>
    <n v="40"/>
    <n v="120"/>
    <n v="160"/>
    <n v="160"/>
    <s v="Thu"/>
    <s v="Mon"/>
    <x v="17"/>
  </r>
  <r>
    <s v="A00129"/>
    <x v="3"/>
    <s v="Michner"/>
    <s v="Deliver"/>
    <x v="0"/>
    <d v="2020-09-11T00:00:00"/>
    <d v="2020-09-14T00:00:00"/>
    <n v="1"/>
    <m/>
    <m/>
    <n v="0.25"/>
    <n v="120"/>
    <s v="Account"/>
    <n v="3"/>
    <n v="80"/>
    <n v="20"/>
    <n v="20"/>
    <n v="120"/>
    <n v="140"/>
    <n v="140"/>
    <s v="Fri"/>
    <s v="Mon"/>
    <x v="1"/>
  </r>
  <r>
    <s v="A00130"/>
    <x v="6"/>
    <s v="Cartier"/>
    <s v="Replace"/>
    <x v="0"/>
    <d v="2020-09-11T00:00:00"/>
    <d v="2020-09-15T00:00:00"/>
    <n v="2"/>
    <m/>
    <m/>
    <n v="0.5"/>
    <n v="535.62480000000005"/>
    <s v="C.O.D."/>
    <n v="4"/>
    <n v="140"/>
    <n v="70"/>
    <n v="70"/>
    <n v="535.62480000000005"/>
    <n v="605.62480000000005"/>
    <n v="605.62480000000005"/>
    <s v="Fri"/>
    <s v="Tue"/>
    <x v="18"/>
  </r>
  <r>
    <s v="A00131"/>
    <x v="3"/>
    <s v="Khan"/>
    <s v="Assess"/>
    <x v="0"/>
    <d v="2020-09-11T00:00:00"/>
    <d v="2020-09-23T00:00:00"/>
    <n v="2"/>
    <m/>
    <m/>
    <n v="0.25"/>
    <n v="24.63"/>
    <s v="Account"/>
    <n v="12"/>
    <n v="140"/>
    <n v="35"/>
    <n v="35"/>
    <n v="24.63"/>
    <n v="59.629999999999995"/>
    <n v="59.629999999999995"/>
    <s v="Fri"/>
    <s v="Wed"/>
    <x v="19"/>
  </r>
  <r>
    <s v="A00132"/>
    <x v="3"/>
    <s v="Khan"/>
    <s v="Replace"/>
    <x v="0"/>
    <d v="2020-09-11T00:00:00"/>
    <d v="2020-09-26T00:00:00"/>
    <n v="2"/>
    <m/>
    <m/>
    <n v="0.5"/>
    <n v="43.26"/>
    <s v="Account"/>
    <n v="15"/>
    <n v="140"/>
    <n v="70"/>
    <n v="70"/>
    <n v="43.26"/>
    <n v="113.25999999999999"/>
    <n v="113.25999999999999"/>
    <s v="Fri"/>
    <s v="Sat"/>
    <x v="16"/>
  </r>
  <r>
    <s v="A00133"/>
    <x v="4"/>
    <s v="Khan"/>
    <s v="Assess"/>
    <x v="0"/>
    <d v="2020-09-11T00:00:00"/>
    <d v="2020-10-06T00:00:00"/>
    <n v="1"/>
    <m/>
    <m/>
    <n v="0.25"/>
    <n v="21.33"/>
    <s v="Account"/>
    <n v="25"/>
    <n v="80"/>
    <n v="20"/>
    <n v="20"/>
    <n v="21.33"/>
    <n v="41.33"/>
    <n v="41.33"/>
    <s v="Fri"/>
    <s v="Tue"/>
    <x v="20"/>
  </r>
  <r>
    <s v="A00134"/>
    <x v="4"/>
    <s v="Khan"/>
    <s v="Replace"/>
    <x v="0"/>
    <d v="2020-09-12T00:00:00"/>
    <d v="2020-09-28T00:00:00"/>
    <n v="1"/>
    <m/>
    <m/>
    <n v="1"/>
    <n v="0.45600000000000002"/>
    <s v="C.O.D."/>
    <n v="16"/>
    <n v="80"/>
    <n v="80"/>
    <n v="80"/>
    <n v="0.45600000000000002"/>
    <n v="80.456000000000003"/>
    <n v="80.456000000000003"/>
    <s v="Sat"/>
    <s v="Mon"/>
    <x v="2"/>
  </r>
  <r>
    <s v="A00135"/>
    <x v="3"/>
    <s v="Khan"/>
    <s v="Assess"/>
    <x v="0"/>
    <d v="2020-09-14T00:00:00"/>
    <d v="2020-09-24T00:00:00"/>
    <n v="2"/>
    <m/>
    <m/>
    <n v="0.25"/>
    <n v="126.62309999999999"/>
    <s v="C.O.D."/>
    <n v="10"/>
    <n v="140"/>
    <n v="35"/>
    <n v="35"/>
    <n v="126.62309999999999"/>
    <n v="161.62309999999999"/>
    <n v="161.62309999999999"/>
    <s v="Mon"/>
    <s v="Thu"/>
    <x v="21"/>
  </r>
  <r>
    <s v="A00136"/>
    <x v="4"/>
    <s v="Khan"/>
    <s v="Replace"/>
    <x v="0"/>
    <d v="2020-09-14T00:00:00"/>
    <d v="2020-09-28T00:00:00"/>
    <n v="1"/>
    <m/>
    <m/>
    <n v="1.5"/>
    <n v="251.0033"/>
    <s v="Account"/>
    <n v="14"/>
    <n v="80"/>
    <n v="120"/>
    <n v="120"/>
    <n v="251.0033"/>
    <n v="371.00329999999997"/>
    <n v="371.00329999999997"/>
    <s v="Mon"/>
    <s v="Mon"/>
    <x v="0"/>
  </r>
  <r>
    <s v="A00137"/>
    <x v="5"/>
    <s v="Cartier"/>
    <s v="Assess"/>
    <x v="1"/>
    <d v="2020-09-14T00:00:00"/>
    <d v="2020-10-05T00:00:00"/>
    <n v="1"/>
    <m/>
    <m/>
    <n v="0.5"/>
    <n v="395.28"/>
    <s v="P.O."/>
    <n v="21"/>
    <n v="80"/>
    <n v="40"/>
    <n v="40"/>
    <n v="395.28"/>
    <n v="435.28"/>
    <n v="435.28"/>
    <s v="Mon"/>
    <s v="Mon"/>
    <x v="22"/>
  </r>
  <r>
    <s v="A00138"/>
    <x v="3"/>
    <s v="Michner"/>
    <s v="Deliver"/>
    <x v="1"/>
    <d v="2020-09-14T00:00:00"/>
    <d v="2020-10-07T00:00:00"/>
    <n v="1"/>
    <m/>
    <m/>
    <n v="0.25"/>
    <n v="36"/>
    <s v="Account"/>
    <n v="23"/>
    <n v="80"/>
    <n v="20"/>
    <n v="20"/>
    <n v="36"/>
    <n v="56"/>
    <n v="56"/>
    <s v="Mon"/>
    <s v="Wed"/>
    <x v="23"/>
  </r>
  <r>
    <s v="A00139"/>
    <x v="1"/>
    <s v="Lopez"/>
    <s v="Assess"/>
    <x v="0"/>
    <d v="2020-09-14T00:00:00"/>
    <d v="2020-11-23T00:00:00"/>
    <n v="1"/>
    <m/>
    <m/>
    <n v="1.75"/>
    <n v="510.67529999999999"/>
    <s v="P.O."/>
    <n v="70"/>
    <n v="80"/>
    <n v="140"/>
    <n v="140"/>
    <n v="510.67529999999999"/>
    <n v="650.67529999999999"/>
    <n v="650.67529999999999"/>
    <s v="Mon"/>
    <s v="Mon"/>
    <x v="15"/>
  </r>
  <r>
    <s v="A00140"/>
    <x v="3"/>
    <s v="Michner"/>
    <s v="Replace"/>
    <x v="0"/>
    <d v="2020-09-15T00:00:00"/>
    <d v="2020-10-07T00:00:00"/>
    <n v="2"/>
    <m/>
    <m/>
    <n v="0.5"/>
    <n v="42.66"/>
    <s v="Account"/>
    <n v="22"/>
    <n v="140"/>
    <n v="70"/>
    <n v="70"/>
    <n v="42.66"/>
    <n v="112.66"/>
    <n v="112.66"/>
    <s v="Tue"/>
    <s v="Wed"/>
    <x v="24"/>
  </r>
  <r>
    <s v="A00141"/>
    <x v="4"/>
    <s v="Khan"/>
    <s v="Replace"/>
    <x v="0"/>
    <d v="2020-09-16T00:00:00"/>
    <d v="2020-09-28T00:00:00"/>
    <n v="1"/>
    <m/>
    <m/>
    <n v="1"/>
    <n v="5.4720000000000004"/>
    <s v="C.O.D."/>
    <n v="12"/>
    <n v="80"/>
    <n v="80"/>
    <n v="80"/>
    <n v="5.4720000000000004"/>
    <n v="85.471999999999994"/>
    <n v="85.471999999999994"/>
    <s v="Wed"/>
    <s v="Mon"/>
    <x v="19"/>
  </r>
  <r>
    <s v="A00142"/>
    <x v="3"/>
    <s v="Khan"/>
    <s v="Assess"/>
    <x v="1"/>
    <d v="2020-09-16T00:00:00"/>
    <d v="2020-09-28T00:00:00"/>
    <n v="1"/>
    <m/>
    <m/>
    <n v="0.25"/>
    <n v="45.237400000000001"/>
    <s v="Account"/>
    <n v="12"/>
    <n v="80"/>
    <n v="20"/>
    <n v="20"/>
    <n v="45.237400000000001"/>
    <n v="65.237400000000008"/>
    <n v="65.237400000000008"/>
    <s v="Wed"/>
    <s v="Mon"/>
    <x v="19"/>
  </r>
  <r>
    <s v="A00143"/>
    <x v="3"/>
    <s v="Burton"/>
    <s v="Assess"/>
    <x v="0"/>
    <d v="2020-09-16T00:00:00"/>
    <d v="2020-10-01T00:00:00"/>
    <n v="2"/>
    <m/>
    <m/>
    <n v="0.75"/>
    <n v="199.452"/>
    <s v="C.O.D."/>
    <n v="15"/>
    <n v="140"/>
    <n v="105"/>
    <n v="105"/>
    <n v="199.452"/>
    <n v="304.452"/>
    <n v="304.452"/>
    <s v="Wed"/>
    <s v="Thu"/>
    <x v="16"/>
  </r>
  <r>
    <s v="A00144"/>
    <x v="5"/>
    <s v="Burton"/>
    <s v="Assess"/>
    <x v="0"/>
    <d v="2020-09-16T00:00:00"/>
    <d v="2020-10-05T00:00:00"/>
    <n v="2"/>
    <m/>
    <m/>
    <n v="0.5"/>
    <n v="144"/>
    <s v="C.O.D."/>
    <n v="19"/>
    <n v="140"/>
    <n v="70"/>
    <n v="70"/>
    <n v="144"/>
    <n v="214"/>
    <n v="214"/>
    <s v="Wed"/>
    <s v="Mon"/>
    <x v="25"/>
  </r>
  <r>
    <s v="A00145"/>
    <x v="5"/>
    <s v="Burton"/>
    <s v="Deliver"/>
    <x v="0"/>
    <d v="2020-09-17T00:00:00"/>
    <d v="2020-10-06T00:00:00"/>
    <n v="1"/>
    <m/>
    <m/>
    <n v="0.25"/>
    <n v="6.2160000000000002"/>
    <s v="C.O.D."/>
    <n v="19"/>
    <n v="80"/>
    <n v="20"/>
    <n v="20"/>
    <n v="6.2160000000000002"/>
    <n v="26.216000000000001"/>
    <n v="26.216000000000001"/>
    <s v="Thu"/>
    <s v="Tue"/>
    <x v="25"/>
  </r>
  <r>
    <s v="A00146"/>
    <x v="3"/>
    <s v="Michner"/>
    <s v="Replace"/>
    <x v="0"/>
    <d v="2020-09-17T00:00:00"/>
    <d v="2020-10-12T00:00:00"/>
    <n v="2"/>
    <m/>
    <m/>
    <n v="1"/>
    <n v="36"/>
    <s v="Account"/>
    <n v="25"/>
    <n v="140"/>
    <n v="140"/>
    <n v="140"/>
    <n v="36"/>
    <n v="176"/>
    <n v="176"/>
    <s v="Thu"/>
    <s v="Mon"/>
    <x v="20"/>
  </r>
  <r>
    <s v="A00147"/>
    <x v="2"/>
    <s v="Cartier"/>
    <s v="Assess"/>
    <x v="0"/>
    <d v="2020-09-17T00:00:00"/>
    <d v="2020-10-12T00:00:00"/>
    <n v="2"/>
    <m/>
    <m/>
    <n v="0.75"/>
    <n v="40"/>
    <s v="C.O.D."/>
    <n v="25"/>
    <n v="140"/>
    <n v="105"/>
    <n v="105"/>
    <n v="40"/>
    <n v="145"/>
    <n v="145"/>
    <s v="Thu"/>
    <s v="Mon"/>
    <x v="20"/>
  </r>
  <r>
    <s v="A00148"/>
    <x v="1"/>
    <s v="Lopez"/>
    <s v="Assess"/>
    <x v="0"/>
    <d v="2020-09-17T00:00:00"/>
    <d v="2020-11-17T00:00:00"/>
    <n v="1"/>
    <m/>
    <m/>
    <n v="0.25"/>
    <n v="87.581299999999999"/>
    <s v="Account"/>
    <n v="61"/>
    <n v="80"/>
    <n v="20"/>
    <n v="20"/>
    <n v="87.581299999999999"/>
    <n v="107.5813"/>
    <n v="107.5813"/>
    <s v="Thu"/>
    <s v="Tue"/>
    <x v="26"/>
  </r>
  <r>
    <s v="A00149"/>
    <x v="4"/>
    <s v="Khan"/>
    <s v="Replace"/>
    <x v="0"/>
    <d v="2020-09-21T00:00:00"/>
    <d v="2020-09-28T00:00:00"/>
    <n v="1"/>
    <m/>
    <m/>
    <n v="0.5"/>
    <n v="30"/>
    <s v="C.O.D."/>
    <n v="7"/>
    <n v="80"/>
    <n v="40"/>
    <n v="40"/>
    <n v="30"/>
    <n v="70"/>
    <n v="70"/>
    <s v="Mon"/>
    <s v="Mon"/>
    <x v="12"/>
  </r>
  <r>
    <s v="A00150"/>
    <x v="5"/>
    <s v="Michner"/>
    <s v="Deliver"/>
    <x v="0"/>
    <d v="2020-09-21T00:00:00"/>
    <d v="2020-10-19T00:00:00"/>
    <n v="1"/>
    <m/>
    <m/>
    <n v="0.25"/>
    <n v="144"/>
    <s v="P.O."/>
    <n v="28"/>
    <n v="80"/>
    <n v="20"/>
    <n v="20"/>
    <n v="144"/>
    <n v="164"/>
    <n v="164"/>
    <s v="Mon"/>
    <s v="Mon"/>
    <x v="27"/>
  </r>
  <r>
    <s v="A00151"/>
    <x v="4"/>
    <s v="Khan"/>
    <s v="Replace"/>
    <x v="1"/>
    <d v="2020-09-21T00:00:00"/>
    <d v="2020-11-04T00:00:00"/>
    <n v="1"/>
    <m/>
    <m/>
    <n v="0.75"/>
    <n v="297.51229999999998"/>
    <s v="Account"/>
    <n v="44"/>
    <n v="80"/>
    <n v="60"/>
    <n v="60"/>
    <n v="297.51229999999998"/>
    <n v="357.51229999999998"/>
    <n v="357.51229999999998"/>
    <s v="Mon"/>
    <s v="Wed"/>
    <x v="28"/>
  </r>
  <r>
    <s v="A00152"/>
    <x v="4"/>
    <s v="Michner"/>
    <s v="Assess"/>
    <x v="0"/>
    <d v="2020-09-21T00:00:00"/>
    <d v="2020-11-25T00:00:00"/>
    <n v="1"/>
    <m/>
    <m/>
    <n v="0.5"/>
    <n v="64.171000000000006"/>
    <s v="P.O."/>
    <n v="65"/>
    <n v="80"/>
    <n v="40"/>
    <n v="40"/>
    <n v="64.171000000000006"/>
    <n v="104.17100000000001"/>
    <n v="104.17100000000001"/>
    <s v="Mon"/>
    <s v="Wed"/>
    <x v="29"/>
  </r>
  <r>
    <s v="A00153"/>
    <x v="1"/>
    <s v="Lopez"/>
    <s v="Deliver"/>
    <x v="0"/>
    <d v="2020-09-22T00:00:00"/>
    <d v="2020-10-01T00:00:00"/>
    <n v="1"/>
    <m/>
    <m/>
    <n v="0.25"/>
    <n v="20.475000000000001"/>
    <s v="Account"/>
    <n v="9"/>
    <n v="80"/>
    <n v="20"/>
    <n v="20"/>
    <n v="20.475000000000001"/>
    <n v="40.475000000000001"/>
    <n v="40.475000000000001"/>
    <s v="Tue"/>
    <s v="Thu"/>
    <x v="13"/>
  </r>
  <r>
    <s v="A00154"/>
    <x v="4"/>
    <s v="Khan"/>
    <s v="Repair"/>
    <x v="0"/>
    <d v="2020-09-23T00:00:00"/>
    <d v="2020-10-07T00:00:00"/>
    <n v="1"/>
    <m/>
    <m/>
    <n v="1"/>
    <n v="200"/>
    <s v="C.O.D."/>
    <n v="14"/>
    <n v="80"/>
    <n v="80"/>
    <n v="80"/>
    <n v="200"/>
    <n v="280"/>
    <n v="280"/>
    <s v="Wed"/>
    <s v="Wed"/>
    <x v="0"/>
  </r>
  <r>
    <s v="A00155"/>
    <x v="5"/>
    <s v="Burton"/>
    <s v="Repair"/>
    <x v="0"/>
    <d v="2020-09-23T00:00:00"/>
    <d v="2020-10-15T00:00:00"/>
    <n v="1"/>
    <m/>
    <m/>
    <n v="1.5"/>
    <n v="123.9555"/>
    <s v="C.O.D."/>
    <n v="22"/>
    <n v="80"/>
    <n v="120"/>
    <n v="120"/>
    <n v="123.9555"/>
    <n v="243.9555"/>
    <n v="243.9555"/>
    <s v="Wed"/>
    <s v="Thu"/>
    <x v="24"/>
  </r>
  <r>
    <s v="A00156"/>
    <x v="2"/>
    <s v="Cartier"/>
    <s v="Replace"/>
    <x v="0"/>
    <d v="2020-09-23T00:00:00"/>
    <d v="2020-10-24T00:00:00"/>
    <n v="1"/>
    <m/>
    <m/>
    <n v="0.5"/>
    <n v="193.88310000000001"/>
    <s v="Account"/>
    <n v="31"/>
    <n v="80"/>
    <n v="40"/>
    <n v="40"/>
    <n v="193.88310000000001"/>
    <n v="233.88310000000001"/>
    <n v="233.88310000000001"/>
    <s v="Wed"/>
    <s v="Sat"/>
    <x v="30"/>
  </r>
  <r>
    <s v="A00157"/>
    <x v="5"/>
    <s v="Khan"/>
    <s v="Assess"/>
    <x v="0"/>
    <d v="2020-09-23T00:00:00"/>
    <d v="2020-10-28T00:00:00"/>
    <n v="2"/>
    <m/>
    <m/>
    <n v="0.5"/>
    <n v="1.173"/>
    <s v="C.O.D."/>
    <n v="35"/>
    <n v="140"/>
    <n v="70"/>
    <n v="70"/>
    <n v="1.173"/>
    <n v="71.173000000000002"/>
    <n v="71.173000000000002"/>
    <s v="Wed"/>
    <s v="Wed"/>
    <x v="31"/>
  </r>
  <r>
    <s v="A00158"/>
    <x v="2"/>
    <s v="Michner"/>
    <s v="Assess"/>
    <x v="0"/>
    <d v="2020-09-24T00:00:00"/>
    <d v="2020-10-05T00:00:00"/>
    <n v="2"/>
    <m/>
    <m/>
    <n v="0.75"/>
    <n v="664.78880000000004"/>
    <s v="Account"/>
    <n v="11"/>
    <n v="140"/>
    <n v="105"/>
    <n v="105"/>
    <n v="664.78880000000004"/>
    <n v="769.78880000000004"/>
    <n v="769.78880000000004"/>
    <s v="Thu"/>
    <s v="Mon"/>
    <x v="32"/>
  </r>
  <r>
    <s v="A00159"/>
    <x v="3"/>
    <s v="Khan"/>
    <s v="Deliver"/>
    <x v="0"/>
    <d v="2020-09-24T00:00:00"/>
    <d v="2020-10-15T00:00:00"/>
    <n v="1"/>
    <m/>
    <m/>
    <n v="0.25"/>
    <n v="160"/>
    <s v="Account"/>
    <n v="21"/>
    <n v="80"/>
    <n v="20"/>
    <n v="20"/>
    <n v="160"/>
    <n v="180"/>
    <n v="180"/>
    <s v="Thu"/>
    <s v="Thu"/>
    <x v="22"/>
  </r>
  <r>
    <s v="A00160"/>
    <x v="3"/>
    <s v="Burton"/>
    <s v="Replace"/>
    <x v="0"/>
    <d v="2020-09-24T00:00:00"/>
    <d v="2020-11-05T00:00:00"/>
    <n v="2"/>
    <m/>
    <m/>
    <n v="0.75"/>
    <n v="159.50489999999999"/>
    <s v="Account"/>
    <n v="42"/>
    <n v="140"/>
    <n v="105"/>
    <n v="105"/>
    <n v="159.50489999999999"/>
    <n v="264.50490000000002"/>
    <n v="264.50490000000002"/>
    <s v="Thu"/>
    <s v="Thu"/>
    <x v="33"/>
  </r>
  <r>
    <s v="A00161"/>
    <x v="0"/>
    <s v="Cartier"/>
    <s v="Assess"/>
    <x v="0"/>
    <d v="2020-09-24T00:00:00"/>
    <d v="2020-11-17T00:00:00"/>
    <n v="2"/>
    <m/>
    <m/>
    <n v="0.75"/>
    <n v="169.63499999999999"/>
    <s v="P.O."/>
    <n v="54"/>
    <n v="140"/>
    <n v="105"/>
    <n v="105"/>
    <n v="169.63499999999999"/>
    <n v="274.63499999999999"/>
    <n v="274.63499999999999"/>
    <s v="Thu"/>
    <s v="Tue"/>
    <x v="34"/>
  </r>
  <r>
    <s v="A00162"/>
    <x v="6"/>
    <s v="Burton"/>
    <s v="Replace"/>
    <x v="0"/>
    <d v="2020-09-28T00:00:00"/>
    <d v="2020-09-30T00:00:00"/>
    <n v="2"/>
    <m/>
    <m/>
    <n v="0.5"/>
    <n v="202.86"/>
    <s v="Account"/>
    <n v="2"/>
    <n v="140"/>
    <n v="70"/>
    <n v="70"/>
    <n v="202.86"/>
    <n v="272.86"/>
    <n v="272.86"/>
    <s v="Mon"/>
    <s v="Wed"/>
    <x v="35"/>
  </r>
  <r>
    <s v="A00163"/>
    <x v="1"/>
    <s v="Lopez"/>
    <s v="Assess"/>
    <x v="0"/>
    <d v="2020-09-28T00:00:00"/>
    <d v="2020-10-07T00:00:00"/>
    <n v="1"/>
    <m/>
    <m/>
    <n v="0.5"/>
    <n v="10.53"/>
    <s v="P.O."/>
    <n v="9"/>
    <n v="80"/>
    <n v="40"/>
    <n v="40"/>
    <n v="10.53"/>
    <n v="50.53"/>
    <n v="50.53"/>
    <s v="Mon"/>
    <s v="Wed"/>
    <x v="13"/>
  </r>
  <r>
    <s v="A00164"/>
    <x v="2"/>
    <s v="Michner"/>
    <s v="Replace"/>
    <x v="0"/>
    <d v="2020-09-28T00:00:00"/>
    <d v="2020-10-27T00:00:00"/>
    <n v="2"/>
    <m/>
    <m/>
    <n v="0.75"/>
    <n v="1.8240000000000001"/>
    <s v="C.O.D."/>
    <n v="29"/>
    <n v="140"/>
    <n v="105"/>
    <n v="105"/>
    <n v="1.8240000000000001"/>
    <n v="106.824"/>
    <n v="106.824"/>
    <s v="Mon"/>
    <s v="Tue"/>
    <x v="4"/>
  </r>
  <r>
    <s v="A00165"/>
    <x v="1"/>
    <s v="Khan"/>
    <s v="Assess"/>
    <x v="0"/>
    <d v="2020-09-29T00:00:00"/>
    <d v="2020-10-08T00:00:00"/>
    <n v="2"/>
    <m/>
    <m/>
    <n v="0.5"/>
    <n v="54.124600000000001"/>
    <s v="Account"/>
    <n v="9"/>
    <n v="140"/>
    <n v="70"/>
    <n v="70"/>
    <n v="54.124600000000001"/>
    <n v="124.1246"/>
    <n v="124.1246"/>
    <s v="Tue"/>
    <s v="Thu"/>
    <x v="13"/>
  </r>
  <r>
    <s v="A00166"/>
    <x v="3"/>
    <s v="Michner"/>
    <s v="Deliver"/>
    <x v="0"/>
    <d v="2020-09-29T00:00:00"/>
    <d v="2020-10-21T00:00:00"/>
    <n v="2"/>
    <m/>
    <m/>
    <n v="0.25"/>
    <n v="367.71109999999999"/>
    <s v="Account"/>
    <n v="22"/>
    <n v="140"/>
    <n v="35"/>
    <n v="35"/>
    <n v="367.71109999999999"/>
    <n v="402.71109999999999"/>
    <n v="402.71109999999999"/>
    <s v="Tue"/>
    <s v="Wed"/>
    <x v="24"/>
  </r>
  <r>
    <s v="A00167"/>
    <x v="4"/>
    <s v="Lopez"/>
    <s v="Assess"/>
    <x v="0"/>
    <d v="2020-09-29T00:00:00"/>
    <d v="2020-10-19T00:00:00"/>
    <n v="1"/>
    <m/>
    <m/>
    <n v="1.5"/>
    <n v="139.035"/>
    <s v="Account"/>
    <n v="20"/>
    <n v="80"/>
    <n v="120"/>
    <n v="120"/>
    <n v="139.035"/>
    <n v="259.03499999999997"/>
    <n v="259.03499999999997"/>
    <s v="Tue"/>
    <s v="Mon"/>
    <x v="7"/>
  </r>
  <r>
    <s v="A00168"/>
    <x v="4"/>
    <s v="Khan"/>
    <s v="Replace"/>
    <x v="0"/>
    <d v="2020-09-29T00:00:00"/>
    <d v="2020-10-27T00:00:00"/>
    <n v="1"/>
    <m/>
    <m/>
    <n v="0.5"/>
    <n v="50.317"/>
    <s v="P.O."/>
    <n v="28"/>
    <n v="80"/>
    <n v="40"/>
    <n v="40"/>
    <n v="50.317"/>
    <n v="90.317000000000007"/>
    <n v="90.317000000000007"/>
    <s v="Tue"/>
    <s v="Tue"/>
    <x v="27"/>
  </r>
  <r>
    <s v="A00169"/>
    <x v="2"/>
    <s v="Burton"/>
    <s v="Repair"/>
    <x v="0"/>
    <d v="2020-09-29T00:00:00"/>
    <d v="2020-11-24T00:00:00"/>
    <n v="1"/>
    <m/>
    <m/>
    <n v="1"/>
    <n v="122.4273"/>
    <s v="C.O.D."/>
    <n v="56"/>
    <n v="80"/>
    <n v="80"/>
    <n v="80"/>
    <n v="122.4273"/>
    <n v="202.4273"/>
    <n v="202.4273"/>
    <s v="Tue"/>
    <s v="Tue"/>
    <x v="36"/>
  </r>
  <r>
    <s v="A00170"/>
    <x v="4"/>
    <s v="Khan"/>
    <s v="Assess"/>
    <x v="0"/>
    <d v="2020-09-29T00:00:00"/>
    <d v="2020-12-02T00:00:00"/>
    <n v="1"/>
    <m/>
    <m/>
    <n v="1"/>
    <n v="78.5535"/>
    <s v="P.O."/>
    <n v="64"/>
    <n v="80"/>
    <n v="80"/>
    <n v="80"/>
    <n v="78.5535"/>
    <n v="158.55349999999999"/>
    <n v="158.55349999999999"/>
    <s v="Tue"/>
    <s v="Wed"/>
    <x v="37"/>
  </r>
  <r>
    <s v="A00171"/>
    <x v="3"/>
    <s v="Khan"/>
    <s v="Deliver"/>
    <x v="1"/>
    <d v="2020-09-30T00:00:00"/>
    <d v="2020-10-07T00:00:00"/>
    <n v="1"/>
    <m/>
    <m/>
    <n v="0.25"/>
    <n v="239.1001"/>
    <s v="Account"/>
    <n v="7"/>
    <n v="80"/>
    <n v="20"/>
    <n v="20"/>
    <n v="239.1001"/>
    <n v="259.1001"/>
    <n v="259.1001"/>
    <s v="Wed"/>
    <s v="Wed"/>
    <x v="12"/>
  </r>
  <r>
    <s v="A00172"/>
    <x v="2"/>
    <s v="Cartier"/>
    <s v="Replace"/>
    <x v="0"/>
    <d v="2020-09-30T00:00:00"/>
    <d v="2020-10-19T00:00:00"/>
    <n v="1"/>
    <m/>
    <m/>
    <n v="0.5"/>
    <n v="61.180599999999998"/>
    <s v="C.O.D."/>
    <n v="19"/>
    <n v="80"/>
    <n v="40"/>
    <n v="40"/>
    <n v="61.180599999999998"/>
    <n v="101.1806"/>
    <n v="101.1806"/>
    <s v="Wed"/>
    <s v="Mon"/>
    <x v="25"/>
  </r>
  <r>
    <s v="A00173"/>
    <x v="3"/>
    <s v="Cartier"/>
    <s v="Repair"/>
    <x v="0"/>
    <d v="2020-09-30T00:00:00"/>
    <d v="2020-11-18T00:00:00"/>
    <n v="2"/>
    <m/>
    <m/>
    <n v="2.25"/>
    <n v="800.71119999999996"/>
    <s v="Account"/>
    <n v="49"/>
    <n v="140"/>
    <n v="315"/>
    <n v="315"/>
    <n v="800.71119999999996"/>
    <n v="1115.7112"/>
    <n v="1115.7112"/>
    <s v="Wed"/>
    <s v="Wed"/>
    <x v="38"/>
  </r>
  <r>
    <s v="A00174"/>
    <x v="3"/>
    <s v="Khan"/>
    <s v="Assess"/>
    <x v="0"/>
    <d v="2020-10-01T00:00:00"/>
    <d v="2020-10-26T00:00:00"/>
    <n v="1"/>
    <m/>
    <m/>
    <n v="0.25"/>
    <n v="19.196999999999999"/>
    <s v="Account"/>
    <n v="25"/>
    <n v="80"/>
    <n v="20"/>
    <n v="20"/>
    <n v="19.196999999999999"/>
    <n v="39.197000000000003"/>
    <n v="39.197000000000003"/>
    <s v="Thu"/>
    <s v="Mon"/>
    <x v="20"/>
  </r>
  <r>
    <s v="A00175"/>
    <x v="1"/>
    <s v="Lopez"/>
    <s v="Assess"/>
    <x v="0"/>
    <d v="2020-10-05T00:00:00"/>
    <d v="2020-10-13T00:00:00"/>
    <n v="1"/>
    <m/>
    <m/>
    <n v="0.25"/>
    <n v="19.5"/>
    <s v="Account"/>
    <n v="8"/>
    <n v="80"/>
    <n v="20"/>
    <n v="20"/>
    <n v="19.5"/>
    <n v="39.5"/>
    <n v="39.5"/>
    <s v="Mon"/>
    <s v="Tue"/>
    <x v="39"/>
  </r>
  <r>
    <s v="A00176"/>
    <x v="1"/>
    <s v="Lopez"/>
    <s v="Deliver"/>
    <x v="0"/>
    <d v="2020-10-05T00:00:00"/>
    <d v="2020-10-13T00:00:00"/>
    <n v="1"/>
    <m/>
    <m/>
    <n v="0.25"/>
    <n v="22.425000000000001"/>
    <s v="Account"/>
    <n v="8"/>
    <n v="80"/>
    <n v="20"/>
    <n v="20"/>
    <n v="22.425000000000001"/>
    <n v="42.424999999999997"/>
    <n v="42.424999999999997"/>
    <s v="Mon"/>
    <s v="Tue"/>
    <x v="39"/>
  </r>
  <r>
    <s v="A00177"/>
    <x v="4"/>
    <s v="Burton"/>
    <s v="Assess"/>
    <x v="0"/>
    <d v="2020-10-05T00:00:00"/>
    <d v="2020-10-13T00:00:00"/>
    <n v="1"/>
    <m/>
    <m/>
    <n v="0.5"/>
    <n v="26.582599999999999"/>
    <s v="Account"/>
    <n v="8"/>
    <n v="80"/>
    <n v="40"/>
    <n v="40"/>
    <n v="26.582599999999999"/>
    <n v="66.582599999999999"/>
    <n v="66.582599999999999"/>
    <s v="Mon"/>
    <s v="Tue"/>
    <x v="39"/>
  </r>
  <r>
    <s v="A00178"/>
    <x v="2"/>
    <s v="Cartier"/>
    <s v="Assess"/>
    <x v="0"/>
    <d v="2020-10-05T00:00:00"/>
    <d v="2020-10-24T00:00:00"/>
    <n v="1"/>
    <m/>
    <m/>
    <n v="0.5"/>
    <n v="288.20800000000003"/>
    <s v="C.O.D."/>
    <n v="19"/>
    <n v="80"/>
    <n v="40"/>
    <n v="40"/>
    <n v="288.20800000000003"/>
    <n v="328.20800000000003"/>
    <n v="328.20800000000003"/>
    <s v="Mon"/>
    <s v="Sat"/>
    <x v="25"/>
  </r>
  <r>
    <s v="A00179"/>
    <x v="1"/>
    <s v="Lopez"/>
    <s v="Replace"/>
    <x v="0"/>
    <d v="2020-10-05T00:00:00"/>
    <d v="2020-10-19T00:00:00"/>
    <n v="1"/>
    <m/>
    <m/>
    <n v="0.5"/>
    <n v="54.236800000000002"/>
    <s v="Account"/>
    <n v="14"/>
    <n v="80"/>
    <n v="40"/>
    <n v="40"/>
    <n v="54.236800000000002"/>
    <n v="94.236800000000002"/>
    <n v="94.236800000000002"/>
    <s v="Mon"/>
    <s v="Mon"/>
    <x v="0"/>
  </r>
  <r>
    <s v="A00180"/>
    <x v="4"/>
    <s v="Lopez"/>
    <s v="Assess"/>
    <x v="0"/>
    <d v="2020-10-06T00:00:00"/>
    <d v="2020-10-19T00:00:00"/>
    <n v="1"/>
    <m/>
    <m/>
    <n v="0.25"/>
    <n v="332.39699999999999"/>
    <s v="P.O."/>
    <n v="13"/>
    <n v="80"/>
    <n v="20"/>
    <n v="20"/>
    <n v="332.39699999999999"/>
    <n v="352.39699999999999"/>
    <n v="352.39699999999999"/>
    <s v="Tue"/>
    <s v="Mon"/>
    <x v="14"/>
  </r>
  <r>
    <s v="A00181"/>
    <x v="3"/>
    <s v="Khan"/>
    <s v="Assess"/>
    <x v="0"/>
    <d v="2020-10-06T00:00:00"/>
    <d v="2020-10-23T00:00:00"/>
    <n v="2"/>
    <m/>
    <m/>
    <n v="0.75"/>
    <n v="124.1649"/>
    <s v="C.O.D."/>
    <n v="17"/>
    <n v="140"/>
    <n v="105"/>
    <n v="105"/>
    <n v="124.1649"/>
    <n v="229.16489999999999"/>
    <n v="229.16489999999999"/>
    <s v="Tue"/>
    <s v="Fri"/>
    <x v="11"/>
  </r>
  <r>
    <s v="A00182"/>
    <x v="2"/>
    <s v="Burton"/>
    <s v="Deliver"/>
    <x v="0"/>
    <d v="2020-10-06T00:00:00"/>
    <d v="2020-10-26T00:00:00"/>
    <n v="1"/>
    <m/>
    <m/>
    <n v="0.25"/>
    <n v="21.63"/>
    <s v="Account"/>
    <n v="20"/>
    <n v="80"/>
    <n v="20"/>
    <n v="20"/>
    <n v="21.63"/>
    <n v="41.629999999999995"/>
    <n v="41.629999999999995"/>
    <s v="Tue"/>
    <s v="Mon"/>
    <x v="7"/>
  </r>
  <r>
    <s v="A00183"/>
    <x v="3"/>
    <s v="Khan"/>
    <s v="Assess"/>
    <x v="0"/>
    <d v="2020-10-07T00:00:00"/>
    <d v="2020-10-19T00:00:00"/>
    <n v="2"/>
    <m/>
    <s v="Yes"/>
    <n v="0.25"/>
    <n v="33"/>
    <s v="C.O.D."/>
    <n v="12"/>
    <n v="140"/>
    <n v="35"/>
    <n v="35"/>
    <n v="0"/>
    <n v="68"/>
    <n v="35"/>
    <s v="Wed"/>
    <s v="Mon"/>
    <x v="19"/>
  </r>
  <r>
    <s v="A00184"/>
    <x v="3"/>
    <s v="Khan"/>
    <s v="Assess"/>
    <x v="0"/>
    <d v="2020-10-07T00:00:00"/>
    <d v="2020-10-19T00:00:00"/>
    <n v="2"/>
    <m/>
    <m/>
    <n v="0.5"/>
    <n v="154.5"/>
    <s v="C.O.D."/>
    <n v="12"/>
    <n v="140"/>
    <n v="70"/>
    <n v="70"/>
    <n v="154.5"/>
    <n v="224.5"/>
    <n v="224.5"/>
    <s v="Wed"/>
    <s v="Mon"/>
    <x v="19"/>
  </r>
  <r>
    <s v="A00185"/>
    <x v="1"/>
    <s v="Lopez"/>
    <s v="Repair"/>
    <x v="0"/>
    <d v="2020-10-07T00:00:00"/>
    <d v="2020-10-20T00:00:00"/>
    <n v="1"/>
    <m/>
    <m/>
    <n v="1"/>
    <n v="48.75"/>
    <s v="Account"/>
    <n v="13"/>
    <n v="80"/>
    <n v="80"/>
    <n v="80"/>
    <n v="48.75"/>
    <n v="128.75"/>
    <n v="128.75"/>
    <s v="Wed"/>
    <s v="Tue"/>
    <x v="14"/>
  </r>
  <r>
    <s v="A00186"/>
    <x v="1"/>
    <s v="Lopez"/>
    <s v="Deliver"/>
    <x v="0"/>
    <d v="2020-10-08T00:00:00"/>
    <d v="2020-10-20T00:00:00"/>
    <n v="1"/>
    <m/>
    <m/>
    <n v="0.25"/>
    <n v="76.1678"/>
    <s v="Account"/>
    <n v="12"/>
    <n v="80"/>
    <n v="20"/>
    <n v="20"/>
    <n v="76.1678"/>
    <n v="96.1678"/>
    <n v="96.1678"/>
    <s v="Thu"/>
    <s v="Tue"/>
    <x v="19"/>
  </r>
  <r>
    <s v="A00187"/>
    <x v="3"/>
    <s v="Khan"/>
    <s v="Replace"/>
    <x v="0"/>
    <d v="2020-10-08T00:00:00"/>
    <d v="2020-11-07T00:00:00"/>
    <n v="1"/>
    <m/>
    <m/>
    <n v="0.75"/>
    <n v="117"/>
    <s v="C.O.D."/>
    <n v="30"/>
    <n v="80"/>
    <n v="60"/>
    <n v="60"/>
    <n v="117"/>
    <n v="177"/>
    <n v="177"/>
    <s v="Thu"/>
    <s v="Sat"/>
    <x v="3"/>
  </r>
  <r>
    <s v="A00188"/>
    <x v="3"/>
    <s v="Cartier"/>
    <s v="Repair"/>
    <x v="0"/>
    <d v="2020-10-08T00:00:00"/>
    <d v="2020-11-10T00:00:00"/>
    <n v="2"/>
    <m/>
    <m/>
    <n v="1.5"/>
    <n v="1575.9739999999999"/>
    <s v="C.O.D."/>
    <n v="33"/>
    <n v="140"/>
    <n v="210"/>
    <n v="210"/>
    <n v="1575.9739999999999"/>
    <n v="1785.9739999999999"/>
    <n v="1785.9739999999999"/>
    <s v="Thu"/>
    <s v="Tue"/>
    <x v="40"/>
  </r>
  <r>
    <s v="A00189"/>
    <x v="4"/>
    <s v="Khan"/>
    <s v="Replace"/>
    <x v="0"/>
    <d v="2020-10-08T00:00:00"/>
    <d v="2020-11-18T00:00:00"/>
    <n v="1"/>
    <m/>
    <m/>
    <n v="0.5"/>
    <n v="21.33"/>
    <s v="P.O."/>
    <n v="41"/>
    <n v="80"/>
    <n v="40"/>
    <n v="40"/>
    <n v="21.33"/>
    <n v="61.33"/>
    <n v="61.33"/>
    <s v="Thu"/>
    <s v="Wed"/>
    <x v="41"/>
  </r>
  <r>
    <s v="A00190"/>
    <x v="5"/>
    <s v="Michner"/>
    <s v="Replace"/>
    <x v="0"/>
    <d v="2020-10-08T00:00:00"/>
    <d v="2020-11-30T00:00:00"/>
    <n v="1"/>
    <m/>
    <m/>
    <n v="0.5"/>
    <n v="74.785899999999998"/>
    <s v="Account"/>
    <n v="53"/>
    <n v="80"/>
    <n v="40"/>
    <n v="40"/>
    <n v="74.785899999999998"/>
    <n v="114.7859"/>
    <n v="114.7859"/>
    <s v="Thu"/>
    <s v="Mon"/>
    <x v="42"/>
  </r>
  <r>
    <s v="A00191"/>
    <x v="7"/>
    <s v="Michner"/>
    <s v="Repair"/>
    <x v="0"/>
    <d v="2020-10-08T00:00:00"/>
    <d v="2020-12-01T00:00:00"/>
    <n v="2"/>
    <m/>
    <m/>
    <n v="4.75"/>
    <n v="1123.9716000000001"/>
    <s v="C.O.D."/>
    <n v="54"/>
    <n v="140"/>
    <n v="665"/>
    <n v="665"/>
    <n v="1123.9716000000001"/>
    <n v="1788.9716000000001"/>
    <n v="1788.9716000000001"/>
    <s v="Thu"/>
    <s v="Tue"/>
    <x v="34"/>
  </r>
  <r>
    <s v="A00192"/>
    <x v="2"/>
    <s v="Burton"/>
    <s v="Assess"/>
    <x v="0"/>
    <d v="2020-10-12T00:00:00"/>
    <d v="2020-10-26T00:00:00"/>
    <n v="2"/>
    <m/>
    <m/>
    <n v="1"/>
    <n v="128.9796"/>
    <s v="Account"/>
    <n v="14"/>
    <n v="140"/>
    <n v="140"/>
    <n v="140"/>
    <n v="128.9796"/>
    <n v="268.9796"/>
    <n v="268.9796"/>
    <s v="Mon"/>
    <s v="Mon"/>
    <x v="0"/>
  </r>
  <r>
    <s v="A00193"/>
    <x v="4"/>
    <s v="Khan"/>
    <s v="Replace"/>
    <x v="0"/>
    <d v="2020-10-12T00:00:00"/>
    <d v="2020-11-04T00:00:00"/>
    <n v="1"/>
    <m/>
    <m/>
    <n v="0.5"/>
    <n v="144"/>
    <s v="P.O."/>
    <n v="23"/>
    <n v="80"/>
    <n v="40"/>
    <n v="40"/>
    <n v="144"/>
    <n v="184"/>
    <n v="184"/>
    <s v="Mon"/>
    <s v="Wed"/>
    <x v="23"/>
  </r>
  <r>
    <s v="A00194"/>
    <x v="2"/>
    <s v="Michner"/>
    <s v="Assess"/>
    <x v="0"/>
    <d v="2020-10-12T00:00:00"/>
    <d v="2020-11-05T00:00:00"/>
    <n v="2"/>
    <m/>
    <m/>
    <n v="1"/>
    <n v="1211.8269"/>
    <s v="Account"/>
    <n v="24"/>
    <n v="140"/>
    <n v="140"/>
    <n v="140"/>
    <n v="1211.8269"/>
    <n v="1351.8269"/>
    <n v="1351.8269"/>
    <s v="Mon"/>
    <s v="Thu"/>
    <x v="43"/>
  </r>
  <r>
    <s v="A00195"/>
    <x v="1"/>
    <s v="Michner"/>
    <s v="Replace"/>
    <x v="0"/>
    <d v="2020-10-12T00:00:00"/>
    <d v="2020-11-18T00:00:00"/>
    <n v="1"/>
    <m/>
    <m/>
    <n v="0.5"/>
    <n v="54.124600000000001"/>
    <s v="Account"/>
    <n v="37"/>
    <n v="80"/>
    <n v="40"/>
    <n v="40"/>
    <n v="54.124600000000001"/>
    <n v="94.124600000000001"/>
    <n v="94.124600000000001"/>
    <s v="Mon"/>
    <s v="Wed"/>
    <x v="44"/>
  </r>
  <r>
    <s v="A00196"/>
    <x v="3"/>
    <s v="Michner"/>
    <s v="Assess"/>
    <x v="1"/>
    <d v="2020-10-12T00:00:00"/>
    <d v="2020-11-19T00:00:00"/>
    <n v="1"/>
    <m/>
    <m/>
    <n v="0.5"/>
    <n v="55.935699999999997"/>
    <s v="C.O.D."/>
    <n v="38"/>
    <n v="80"/>
    <n v="40"/>
    <n v="40"/>
    <n v="55.935699999999997"/>
    <n v="95.935699999999997"/>
    <n v="95.935699999999997"/>
    <s v="Mon"/>
    <s v="Thu"/>
    <x v="45"/>
  </r>
  <r>
    <s v="A00197"/>
    <x v="5"/>
    <s v="Michner"/>
    <s v="Assess"/>
    <x v="1"/>
    <d v="2020-10-13T00:00:00"/>
    <d v="2020-10-27T00:00:00"/>
    <n v="1"/>
    <m/>
    <m/>
    <n v="0.5"/>
    <n v="11.06"/>
    <s v="P.O."/>
    <n v="14"/>
    <n v="80"/>
    <n v="40"/>
    <n v="40"/>
    <n v="11.06"/>
    <n v="51.06"/>
    <n v="51.06"/>
    <s v="Tue"/>
    <s v="Tue"/>
    <x v="0"/>
  </r>
  <r>
    <s v="A00198"/>
    <x v="4"/>
    <s v="Khan"/>
    <s v="Repair"/>
    <x v="0"/>
    <d v="2020-10-13T00:00:00"/>
    <d v="2020-10-27T00:00:00"/>
    <n v="1"/>
    <m/>
    <m/>
    <n v="2"/>
    <n v="77.165099999999995"/>
    <s v="Account"/>
    <n v="14"/>
    <n v="80"/>
    <n v="160"/>
    <n v="160"/>
    <n v="77.165099999999995"/>
    <n v="237.1651"/>
    <n v="237.1651"/>
    <s v="Tue"/>
    <s v="Tue"/>
    <x v="0"/>
  </r>
  <r>
    <s v="A00199"/>
    <x v="3"/>
    <s v="Khan"/>
    <s v="Assess"/>
    <x v="0"/>
    <d v="2020-10-14T00:00:00"/>
    <d v="2020-10-19T00:00:00"/>
    <n v="2"/>
    <m/>
    <m/>
    <n v="0.5"/>
    <n v="66.158000000000001"/>
    <s v="Account"/>
    <n v="5"/>
    <n v="140"/>
    <n v="70"/>
    <n v="70"/>
    <n v="66.158000000000001"/>
    <n v="136.15800000000002"/>
    <n v="136.15800000000002"/>
    <s v="Wed"/>
    <s v="Mon"/>
    <x v="46"/>
  </r>
  <r>
    <s v="A00200"/>
    <x v="6"/>
    <s v="Michner"/>
    <s v="Deliver"/>
    <x v="0"/>
    <d v="2020-10-14T00:00:00"/>
    <d v="2020-10-27T00:00:00"/>
    <n v="1"/>
    <m/>
    <m/>
    <n v="0.25"/>
    <n v="27.953900000000001"/>
    <s v="Account"/>
    <n v="13"/>
    <n v="80"/>
    <n v="20"/>
    <n v="20"/>
    <n v="27.953900000000001"/>
    <n v="47.953900000000004"/>
    <n v="47.953900000000004"/>
    <s v="Wed"/>
    <s v="Tue"/>
    <x v="14"/>
  </r>
  <r>
    <s v="A00201"/>
    <x v="4"/>
    <s v="Khan"/>
    <s v="Assess"/>
    <x v="0"/>
    <d v="2020-10-14T00:00:00"/>
    <d v="2020-10-27T00:00:00"/>
    <n v="1"/>
    <m/>
    <m/>
    <n v="1"/>
    <n v="216.3125"/>
    <s v="C.O.D."/>
    <n v="13"/>
    <n v="80"/>
    <n v="80"/>
    <n v="80"/>
    <n v="216.3125"/>
    <n v="296.3125"/>
    <n v="296.3125"/>
    <s v="Wed"/>
    <s v="Tue"/>
    <x v="14"/>
  </r>
  <r>
    <s v="A00202"/>
    <x v="2"/>
    <s v="Burton"/>
    <s v="Repair"/>
    <x v="0"/>
    <d v="2020-10-14T00:00:00"/>
    <d v="2020-11-03T00:00:00"/>
    <n v="2"/>
    <m/>
    <m/>
    <n v="2"/>
    <n v="619.51329999999996"/>
    <s v="P.O."/>
    <n v="20"/>
    <n v="140"/>
    <n v="280"/>
    <n v="280"/>
    <n v="619.51329999999996"/>
    <n v="899.51329999999996"/>
    <n v="899.51329999999996"/>
    <s v="Wed"/>
    <s v="Tue"/>
    <x v="7"/>
  </r>
  <r>
    <s v="A00203"/>
    <x v="4"/>
    <s v="Michner"/>
    <s v="Replace"/>
    <x v="0"/>
    <d v="2020-10-14T00:00:00"/>
    <d v="2020-11-10T00:00:00"/>
    <n v="1"/>
    <m/>
    <m/>
    <n v="0.5"/>
    <n v="3.12"/>
    <s v="C.O.D."/>
    <n v="27"/>
    <n v="80"/>
    <n v="40"/>
    <n v="40"/>
    <n v="3.12"/>
    <n v="43.12"/>
    <n v="43.12"/>
    <s v="Wed"/>
    <s v="Tue"/>
    <x v="47"/>
  </r>
  <r>
    <s v="A00204"/>
    <x v="2"/>
    <s v="Michner"/>
    <s v="Assess"/>
    <x v="0"/>
    <d v="2020-10-15T00:00:00"/>
    <d v="2020-10-22T00:00:00"/>
    <n v="1"/>
    <m/>
    <m/>
    <n v="0.75"/>
    <n v="163.26"/>
    <s v="Account"/>
    <n v="7"/>
    <n v="80"/>
    <n v="60"/>
    <n v="60"/>
    <n v="163.26"/>
    <n v="223.26"/>
    <n v="223.26"/>
    <s v="Thu"/>
    <s v="Thu"/>
    <x v="12"/>
  </r>
  <r>
    <s v="A00205"/>
    <x v="1"/>
    <s v="Lopez"/>
    <s v="Deliver"/>
    <x v="0"/>
    <d v="2020-10-15T00:00:00"/>
    <d v="2020-10-28T00:00:00"/>
    <n v="1"/>
    <m/>
    <m/>
    <n v="0.25"/>
    <n v="65.251599999999996"/>
    <s v="Account"/>
    <n v="13"/>
    <n v="80"/>
    <n v="20"/>
    <n v="20"/>
    <n v="65.251599999999996"/>
    <n v="85.251599999999996"/>
    <n v="85.251599999999996"/>
    <s v="Thu"/>
    <s v="Wed"/>
    <x v="14"/>
  </r>
  <r>
    <s v="A00206"/>
    <x v="4"/>
    <s v="Michner"/>
    <s v="Deliver"/>
    <x v="0"/>
    <d v="2020-10-15T00:00:00"/>
    <d v="2020-11-10T00:00:00"/>
    <n v="1"/>
    <m/>
    <m/>
    <n v="0.25"/>
    <n v="30"/>
    <s v="P.O."/>
    <n v="26"/>
    <n v="80"/>
    <n v="20"/>
    <n v="20"/>
    <n v="30"/>
    <n v="50"/>
    <n v="50"/>
    <s v="Thu"/>
    <s v="Tue"/>
    <x v="8"/>
  </r>
  <r>
    <s v="A00207"/>
    <x v="4"/>
    <s v="Michner"/>
    <s v="Replace"/>
    <x v="0"/>
    <d v="2020-10-15T00:00:00"/>
    <d v="2020-11-10T00:00:00"/>
    <n v="1"/>
    <m/>
    <m/>
    <n v="0.5"/>
    <n v="105.8442"/>
    <s v="Account"/>
    <n v="26"/>
    <n v="80"/>
    <n v="40"/>
    <n v="40"/>
    <n v="105.8442"/>
    <n v="145.8442"/>
    <n v="145.8442"/>
    <s v="Thu"/>
    <s v="Tue"/>
    <x v="8"/>
  </r>
  <r>
    <s v="A00208"/>
    <x v="3"/>
    <s v="Burton"/>
    <s v="Replace"/>
    <x v="0"/>
    <d v="2020-10-19T00:00:00"/>
    <d v="2020-11-05T00:00:00"/>
    <n v="2"/>
    <m/>
    <m/>
    <n v="1"/>
    <n v="547.08590000000004"/>
    <s v="C.O.D."/>
    <n v="17"/>
    <n v="140"/>
    <n v="140"/>
    <n v="140"/>
    <n v="547.08590000000004"/>
    <n v="687.08590000000004"/>
    <n v="687.08590000000004"/>
    <s v="Mon"/>
    <s v="Thu"/>
    <x v="11"/>
  </r>
  <r>
    <s v="A00209"/>
    <x v="4"/>
    <s v="Michner"/>
    <s v="Replace"/>
    <x v="0"/>
    <d v="2020-10-19T00:00:00"/>
    <d v="2020-11-25T00:00:00"/>
    <n v="1"/>
    <m/>
    <m/>
    <n v="1"/>
    <n v="120"/>
    <s v="P.O."/>
    <n v="37"/>
    <n v="80"/>
    <n v="80"/>
    <n v="80"/>
    <n v="120"/>
    <n v="200"/>
    <n v="200"/>
    <s v="Mon"/>
    <s v="Wed"/>
    <x v="44"/>
  </r>
  <r>
    <s v="A00210"/>
    <x v="3"/>
    <s v="Khan"/>
    <s v="Assess"/>
    <x v="0"/>
    <d v="2020-10-20T00:00:00"/>
    <d v="2020-10-30T00:00:00"/>
    <n v="1"/>
    <m/>
    <m/>
    <n v="0.25"/>
    <n v="30"/>
    <s v="Account"/>
    <n v="10"/>
    <n v="80"/>
    <n v="20"/>
    <n v="20"/>
    <n v="30"/>
    <n v="50"/>
    <n v="50"/>
    <s v="Tue"/>
    <s v="Fri"/>
    <x v="21"/>
  </r>
  <r>
    <s v="A00211"/>
    <x v="2"/>
    <s v="Cartier"/>
    <s v="Deliver"/>
    <x v="0"/>
    <d v="2020-10-20T00:00:00"/>
    <d v="2020-11-24T00:00:00"/>
    <n v="1"/>
    <m/>
    <m/>
    <n v="0.25"/>
    <n v="27.63"/>
    <s v="Account"/>
    <n v="35"/>
    <n v="80"/>
    <n v="20"/>
    <n v="20"/>
    <n v="27.63"/>
    <n v="47.629999999999995"/>
    <n v="47.629999999999995"/>
    <s v="Tue"/>
    <s v="Tue"/>
    <x v="31"/>
  </r>
  <r>
    <s v="A00212"/>
    <x v="2"/>
    <s v="Burton"/>
    <s v="Assess"/>
    <x v="0"/>
    <d v="2020-10-21T00:00:00"/>
    <d v="2020-11-06T00:00:00"/>
    <n v="1"/>
    <m/>
    <m/>
    <n v="0.25"/>
    <n v="250.42240000000001"/>
    <s v="Account"/>
    <n v="16"/>
    <n v="80"/>
    <n v="20"/>
    <n v="20"/>
    <n v="250.42240000000001"/>
    <n v="270.42240000000004"/>
    <n v="270.42240000000004"/>
    <s v="Wed"/>
    <s v="Fri"/>
    <x v="2"/>
  </r>
  <r>
    <s v="A00213"/>
    <x v="3"/>
    <s v="Michner"/>
    <s v="Assess"/>
    <x v="1"/>
    <d v="2020-10-21T00:00:00"/>
    <d v="2020-11-05T00:00:00"/>
    <n v="2"/>
    <m/>
    <m/>
    <n v="0.25"/>
    <n v="38.698399999999999"/>
    <s v="C.O.D."/>
    <n v="15"/>
    <n v="140"/>
    <n v="35"/>
    <n v="35"/>
    <n v="38.698399999999999"/>
    <n v="73.698399999999992"/>
    <n v="73.698399999999992"/>
    <s v="Wed"/>
    <s v="Thu"/>
    <x v="16"/>
  </r>
  <r>
    <s v="A00214"/>
    <x v="3"/>
    <s v="Cartier"/>
    <s v="Assess"/>
    <x v="1"/>
    <d v="2020-10-21T00:00:00"/>
    <d v="2020-11-10T00:00:00"/>
    <n v="2"/>
    <m/>
    <m/>
    <n v="0.25"/>
    <n v="33"/>
    <s v="Account"/>
    <n v="20"/>
    <n v="140"/>
    <n v="35"/>
    <n v="35"/>
    <n v="33"/>
    <n v="68"/>
    <n v="68"/>
    <s v="Wed"/>
    <s v="Tue"/>
    <x v="7"/>
  </r>
  <r>
    <s v="A00215"/>
    <x v="4"/>
    <s v="Michner"/>
    <s v="Assess"/>
    <x v="0"/>
    <d v="2020-10-21T00:00:00"/>
    <d v="2020-11-10T00:00:00"/>
    <n v="1"/>
    <m/>
    <m/>
    <n v="0.75"/>
    <n v="126"/>
    <s v="P.O."/>
    <n v="20"/>
    <n v="80"/>
    <n v="60"/>
    <n v="60"/>
    <n v="126"/>
    <n v="186"/>
    <n v="186"/>
    <s v="Wed"/>
    <s v="Tue"/>
    <x v="7"/>
  </r>
  <r>
    <s v="A00216"/>
    <x v="2"/>
    <s v="Michner"/>
    <s v="Install"/>
    <x v="0"/>
    <d v="2020-10-21T00:00:00"/>
    <d v="2021-01-25T00:00:00"/>
    <n v="2"/>
    <m/>
    <m/>
    <n v="8.25"/>
    <n v="4946"/>
    <s v="Account"/>
    <n v="96"/>
    <n v="140"/>
    <n v="1155"/>
    <n v="1155"/>
    <n v="4946"/>
    <n v="6101"/>
    <n v="6101"/>
    <s v="Wed"/>
    <s v="Mon"/>
    <x v="48"/>
  </r>
  <r>
    <s v="A00217"/>
    <x v="5"/>
    <s v="Michner"/>
    <s v="Replace"/>
    <x v="1"/>
    <d v="2020-10-22T00:00:00"/>
    <d v="2020-10-29T00:00:00"/>
    <n v="1"/>
    <m/>
    <m/>
    <n v="0.5"/>
    <n v="33.544699999999999"/>
    <s v="P.O."/>
    <n v="7"/>
    <n v="80"/>
    <n v="40"/>
    <n v="40"/>
    <n v="33.544699999999999"/>
    <n v="73.544700000000006"/>
    <n v="73.544700000000006"/>
    <s v="Thu"/>
    <s v="Thu"/>
    <x v="12"/>
  </r>
  <r>
    <s v="A00218"/>
    <x v="2"/>
    <s v="Burton"/>
    <s v="Assess"/>
    <x v="0"/>
    <d v="2020-10-24T00:00:00"/>
    <d v="2020-11-06T00:00:00"/>
    <n v="2"/>
    <m/>
    <m/>
    <n v="0.25"/>
    <n v="25"/>
    <s v="Account"/>
    <n v="13"/>
    <n v="140"/>
    <n v="35"/>
    <n v="35"/>
    <n v="25"/>
    <n v="60"/>
    <n v="60"/>
    <s v="Sat"/>
    <s v="Fri"/>
    <x v="14"/>
  </r>
  <r>
    <s v="A00219"/>
    <x v="4"/>
    <s v="Khan"/>
    <s v="Assess"/>
    <x v="0"/>
    <d v="2020-10-24T00:00:00"/>
    <d v="2020-11-24T00:00:00"/>
    <n v="1"/>
    <m/>
    <m/>
    <n v="0.5"/>
    <n v="28.5868"/>
    <s v="Account"/>
    <n v="31"/>
    <n v="80"/>
    <n v="40"/>
    <n v="40"/>
    <n v="28.5868"/>
    <n v="68.586799999999997"/>
    <n v="68.586799999999997"/>
    <s v="Sat"/>
    <s v="Tue"/>
    <x v="30"/>
  </r>
  <r>
    <s v="A00220"/>
    <x v="4"/>
    <s v="Burton"/>
    <s v="Replace"/>
    <x v="0"/>
    <d v="2020-10-24T00:00:00"/>
    <d v="2020-12-14T00:00:00"/>
    <n v="2"/>
    <m/>
    <m/>
    <n v="2.5"/>
    <n v="213.48050000000001"/>
    <s v="Account"/>
    <n v="51"/>
    <n v="140"/>
    <n v="350"/>
    <n v="350"/>
    <n v="213.48050000000001"/>
    <n v="563.48050000000001"/>
    <n v="563.48050000000001"/>
    <s v="Sat"/>
    <s v="Mon"/>
    <x v="49"/>
  </r>
  <r>
    <s v="A00221"/>
    <x v="4"/>
    <s v="Khan"/>
    <s v="Assess"/>
    <x v="0"/>
    <d v="2020-10-26T00:00:00"/>
    <d v="2020-10-27T00:00:00"/>
    <n v="1"/>
    <m/>
    <m/>
    <n v="0.5"/>
    <n v="83.441299999999998"/>
    <s v="Account"/>
    <n v="1"/>
    <n v="80"/>
    <n v="40"/>
    <n v="40"/>
    <n v="83.441299999999998"/>
    <n v="123.4413"/>
    <n v="123.4413"/>
    <s v="Mon"/>
    <s v="Tue"/>
    <x v="50"/>
  </r>
  <r>
    <s v="A00222"/>
    <x v="5"/>
    <s v="Khan"/>
    <s v="Repair"/>
    <x v="0"/>
    <d v="2020-10-26T00:00:00"/>
    <d v="2020-11-17T00:00:00"/>
    <n v="2"/>
    <m/>
    <m/>
    <n v="1"/>
    <n v="25"/>
    <s v="C.O.D."/>
    <n v="22"/>
    <n v="140"/>
    <n v="140"/>
    <n v="140"/>
    <n v="25"/>
    <n v="165"/>
    <n v="165"/>
    <s v="Mon"/>
    <s v="Tue"/>
    <x v="24"/>
  </r>
  <r>
    <s v="A00223"/>
    <x v="1"/>
    <s v="Lopez"/>
    <s v="Assess"/>
    <x v="0"/>
    <d v="2020-10-27T00:00:00"/>
    <d v="2020-11-17T00:00:00"/>
    <n v="1"/>
    <m/>
    <m/>
    <n v="0.25"/>
    <n v="67.961500000000001"/>
    <s v="Account"/>
    <n v="21"/>
    <n v="80"/>
    <n v="20"/>
    <n v="20"/>
    <n v="67.961500000000001"/>
    <n v="87.961500000000001"/>
    <n v="87.961500000000001"/>
    <s v="Tue"/>
    <s v="Tue"/>
    <x v="22"/>
  </r>
  <r>
    <s v="A00224"/>
    <x v="4"/>
    <s v="Khan"/>
    <s v="Replace"/>
    <x v="0"/>
    <d v="2020-10-27T00:00:00"/>
    <d v="2020-12-16T00:00:00"/>
    <n v="1"/>
    <m/>
    <m/>
    <n v="0.5"/>
    <n v="172.02"/>
    <s v="P.O."/>
    <n v="50"/>
    <n v="80"/>
    <n v="40"/>
    <n v="40"/>
    <n v="172.02"/>
    <n v="212.02"/>
    <n v="212.02"/>
    <s v="Tue"/>
    <s v="Wed"/>
    <x v="9"/>
  </r>
  <r>
    <s v="A00225"/>
    <x v="1"/>
    <s v="Lopez"/>
    <s v="Assess"/>
    <x v="0"/>
    <d v="2020-10-27T00:00:00"/>
    <d v="2021-01-16T00:00:00"/>
    <n v="1"/>
    <m/>
    <m/>
    <n v="0.5"/>
    <n v="102.22320000000001"/>
    <s v="P.O."/>
    <n v="81"/>
    <n v="80"/>
    <n v="40"/>
    <n v="40"/>
    <n v="102.22320000000001"/>
    <n v="142.22320000000002"/>
    <n v="142.22320000000002"/>
    <s v="Tue"/>
    <s v="Sat"/>
    <x v="51"/>
  </r>
  <r>
    <s v="A00226"/>
    <x v="1"/>
    <s v="Lopez"/>
    <s v="Replace"/>
    <x v="0"/>
    <d v="2020-10-28T00:00:00"/>
    <d v="2020-11-30T00:00:00"/>
    <n v="1"/>
    <m/>
    <m/>
    <n v="0.5"/>
    <n v="373.55279999999999"/>
    <s v="Account"/>
    <n v="33"/>
    <n v="80"/>
    <n v="40"/>
    <n v="40"/>
    <n v="373.55279999999999"/>
    <n v="413.55279999999999"/>
    <n v="413.55279999999999"/>
    <s v="Wed"/>
    <s v="Mon"/>
    <x v="40"/>
  </r>
  <r>
    <s v="A00227"/>
    <x v="1"/>
    <s v="Lopez"/>
    <s v="Install"/>
    <x v="0"/>
    <d v="2020-10-28T00:00:00"/>
    <d v="2020-12-01T00:00:00"/>
    <n v="3"/>
    <m/>
    <m/>
    <n v="2.75"/>
    <n v="1249.0878"/>
    <s v="Account"/>
    <n v="34"/>
    <n v="195"/>
    <n v="536.25"/>
    <n v="536.25"/>
    <n v="1249.0878"/>
    <n v="1785.3378"/>
    <n v="1785.3378"/>
    <s v="Wed"/>
    <s v="Tue"/>
    <x v="5"/>
  </r>
  <r>
    <s v="A00228"/>
    <x v="3"/>
    <s v="Khan"/>
    <s v="Deliver"/>
    <x v="0"/>
    <d v="2020-10-29T00:00:00"/>
    <d v="2020-11-06T00:00:00"/>
    <n v="1"/>
    <m/>
    <m/>
    <n v="0.25"/>
    <n v="240"/>
    <s v="Account"/>
    <n v="8"/>
    <n v="80"/>
    <n v="20"/>
    <n v="20"/>
    <n v="240"/>
    <n v="260"/>
    <n v="260"/>
    <s v="Thu"/>
    <s v="Fri"/>
    <x v="39"/>
  </r>
  <r>
    <s v="A00229"/>
    <x v="3"/>
    <s v="Cartier"/>
    <s v="Deliver"/>
    <x v="0"/>
    <d v="2020-10-29T00:00:00"/>
    <d v="2020-11-18T00:00:00"/>
    <n v="1"/>
    <m/>
    <m/>
    <n v="0.25"/>
    <n v="27"/>
    <s v="C.O.D."/>
    <n v="20"/>
    <n v="80"/>
    <n v="20"/>
    <n v="20"/>
    <n v="27"/>
    <n v="47"/>
    <n v="47"/>
    <s v="Thu"/>
    <s v="Wed"/>
    <x v="7"/>
  </r>
  <r>
    <s v="A00230"/>
    <x v="4"/>
    <s v="Khan"/>
    <s v="Replace"/>
    <x v="0"/>
    <d v="2020-11-02T00:00:00"/>
    <d v="2020-11-04T00:00:00"/>
    <n v="2"/>
    <m/>
    <m/>
    <n v="1"/>
    <n v="228.6335"/>
    <s v="C.O.D."/>
    <n v="2"/>
    <n v="140"/>
    <n v="140"/>
    <n v="140"/>
    <n v="228.6335"/>
    <n v="368.63350000000003"/>
    <n v="368.63350000000003"/>
    <s v="Mon"/>
    <s v="Wed"/>
    <x v="35"/>
  </r>
  <r>
    <s v="A00231"/>
    <x v="4"/>
    <s v="Michner"/>
    <s v="Assess"/>
    <x v="0"/>
    <d v="2020-11-02T00:00:00"/>
    <d v="2020-11-25T00:00:00"/>
    <n v="1"/>
    <m/>
    <m/>
    <n v="0.5"/>
    <n v="26.582599999999999"/>
    <s v="Account"/>
    <n v="23"/>
    <n v="80"/>
    <n v="40"/>
    <n v="40"/>
    <n v="26.582599999999999"/>
    <n v="66.582599999999999"/>
    <n v="66.582599999999999"/>
    <s v="Mon"/>
    <s v="Wed"/>
    <x v="23"/>
  </r>
  <r>
    <s v="A00232"/>
    <x v="0"/>
    <s v="Michner"/>
    <s v="Replace"/>
    <x v="0"/>
    <d v="2020-11-02T00:00:00"/>
    <d v="2020-12-07T00:00:00"/>
    <n v="2"/>
    <m/>
    <m/>
    <n v="0.75"/>
    <n v="5.71"/>
    <s v="Account"/>
    <n v="35"/>
    <n v="140"/>
    <n v="105"/>
    <n v="105"/>
    <n v="5.71"/>
    <n v="110.71"/>
    <n v="110.71"/>
    <s v="Mon"/>
    <s v="Mon"/>
    <x v="31"/>
  </r>
  <r>
    <s v="A00233"/>
    <x v="2"/>
    <s v="Michner"/>
    <s v="Replace"/>
    <x v="0"/>
    <d v="2020-11-02T00:00:00"/>
    <d v="2021-01-11T00:00:00"/>
    <n v="2"/>
    <m/>
    <m/>
    <n v="0.5"/>
    <n v="263.0523"/>
    <s v="C.O.D."/>
    <n v="70"/>
    <n v="140"/>
    <n v="70"/>
    <n v="70"/>
    <n v="263.0523"/>
    <n v="333.0523"/>
    <n v="333.0523"/>
    <s v="Mon"/>
    <s v="Mon"/>
    <x v="15"/>
  </r>
  <r>
    <s v="A00234"/>
    <x v="5"/>
    <s v="Cartier"/>
    <s v="Replace"/>
    <x v="0"/>
    <d v="2020-11-02T00:00:00"/>
    <d v="2021-04-15T00:00:00"/>
    <n v="2"/>
    <m/>
    <m/>
    <n v="1.75"/>
    <n v="8.25"/>
    <s v="Account"/>
    <n v="164"/>
    <n v="140"/>
    <n v="245"/>
    <n v="245"/>
    <n v="8.25"/>
    <n v="253.25"/>
    <n v="253.25"/>
    <s v="Mon"/>
    <s v="Thu"/>
    <x v="52"/>
  </r>
  <r>
    <s v="A00235"/>
    <x v="5"/>
    <s v="Khan"/>
    <s v="Replace"/>
    <x v="0"/>
    <d v="2020-11-03T00:00:00"/>
    <d v="2020-11-30T00:00:00"/>
    <n v="1"/>
    <m/>
    <m/>
    <n v="0.5"/>
    <n v="15.63"/>
    <s v="Account"/>
    <n v="27"/>
    <n v="80"/>
    <n v="40"/>
    <n v="40"/>
    <n v="15.63"/>
    <n v="55.63"/>
    <n v="55.63"/>
    <s v="Tue"/>
    <s v="Mon"/>
    <x v="47"/>
  </r>
  <r>
    <s v="A00236"/>
    <x v="2"/>
    <s v="Michner"/>
    <s v="Replace"/>
    <x v="0"/>
    <d v="2020-11-03T00:00:00"/>
    <d v="2020-12-02T00:00:00"/>
    <n v="1"/>
    <m/>
    <m/>
    <n v="0.5"/>
    <n v="15.63"/>
    <s v="Account"/>
    <n v="29"/>
    <n v="80"/>
    <n v="40"/>
    <n v="40"/>
    <n v="15.63"/>
    <n v="55.63"/>
    <n v="55.63"/>
    <s v="Tue"/>
    <s v="Wed"/>
    <x v="4"/>
  </r>
  <r>
    <s v="A00237"/>
    <x v="5"/>
    <s v="Burton"/>
    <s v="Assess"/>
    <x v="0"/>
    <d v="2020-11-03T00:00:00"/>
    <d v="2020-12-08T00:00:00"/>
    <n v="1"/>
    <m/>
    <m/>
    <n v="0.75"/>
    <n v="28.5"/>
    <s v="C.O.D."/>
    <n v="35"/>
    <n v="80"/>
    <n v="60"/>
    <n v="60"/>
    <n v="28.5"/>
    <n v="88.5"/>
    <n v="88.5"/>
    <s v="Tue"/>
    <s v="Tue"/>
    <x v="31"/>
  </r>
  <r>
    <s v="A00238"/>
    <x v="4"/>
    <s v="Khan"/>
    <s v="Replace"/>
    <x v="0"/>
    <d v="2020-11-04T00:00:00"/>
    <d v="2020-11-09T00:00:00"/>
    <n v="1"/>
    <m/>
    <m/>
    <n v="0.5"/>
    <n v="748.44"/>
    <s v="Account"/>
    <n v="5"/>
    <n v="80"/>
    <n v="40"/>
    <n v="40"/>
    <n v="748.44"/>
    <n v="788.44"/>
    <n v="788.44"/>
    <s v="Wed"/>
    <s v="Mon"/>
    <x v="46"/>
  </r>
  <r>
    <s v="A00239"/>
    <x v="4"/>
    <s v="Michner"/>
    <s v="Install"/>
    <x v="0"/>
    <d v="2020-11-04T00:00:00"/>
    <d v="2020-11-17T00:00:00"/>
    <n v="1"/>
    <m/>
    <m/>
    <n v="1"/>
    <n v="86.356300000000005"/>
    <s v="P.O."/>
    <n v="13"/>
    <n v="80"/>
    <n v="80"/>
    <n v="80"/>
    <n v="86.356300000000005"/>
    <n v="166.3563"/>
    <n v="166.3563"/>
    <s v="Wed"/>
    <s v="Tue"/>
    <x v="14"/>
  </r>
  <r>
    <s v="A00240"/>
    <x v="0"/>
    <s v="Cartier"/>
    <s v="Deliver"/>
    <x v="0"/>
    <d v="2020-11-04T00:00:00"/>
    <d v="2020-11-17T00:00:00"/>
    <n v="1"/>
    <m/>
    <m/>
    <n v="0.25"/>
    <n v="107.99550000000001"/>
    <s v="P.O."/>
    <n v="13"/>
    <n v="80"/>
    <n v="20"/>
    <n v="20"/>
    <n v="107.99550000000001"/>
    <n v="127.99550000000001"/>
    <n v="127.99550000000001"/>
    <s v="Wed"/>
    <s v="Tue"/>
    <x v="14"/>
  </r>
  <r>
    <s v="A00241"/>
    <x v="2"/>
    <s v="Cartier"/>
    <s v="Replace"/>
    <x v="0"/>
    <d v="2020-11-04T00:00:00"/>
    <d v="2020-11-24T00:00:00"/>
    <n v="2"/>
    <m/>
    <m/>
    <n v="0.5"/>
    <n v="279.31"/>
    <s v="Account"/>
    <n v="20"/>
    <n v="140"/>
    <n v="70"/>
    <n v="70"/>
    <n v="279.31"/>
    <n v="349.31"/>
    <n v="349.31"/>
    <s v="Wed"/>
    <s v="Tue"/>
    <x v="7"/>
  </r>
  <r>
    <s v="A00242"/>
    <x v="4"/>
    <s v="Khan"/>
    <s v="Assess"/>
    <x v="0"/>
    <d v="2020-11-04T00:00:00"/>
    <d v="2020-12-02T00:00:00"/>
    <n v="1"/>
    <m/>
    <m/>
    <n v="0.5"/>
    <n v="25.26"/>
    <s v="Account"/>
    <n v="28"/>
    <n v="80"/>
    <n v="40"/>
    <n v="40"/>
    <n v="25.26"/>
    <n v="65.260000000000005"/>
    <n v="65.260000000000005"/>
    <s v="Wed"/>
    <s v="Wed"/>
    <x v="27"/>
  </r>
  <r>
    <s v="A00243"/>
    <x v="2"/>
    <s v="Cartier"/>
    <s v="Replace"/>
    <x v="0"/>
    <d v="2020-11-05T00:00:00"/>
    <d v="2020-11-18T00:00:00"/>
    <n v="1"/>
    <m/>
    <m/>
    <n v="1"/>
    <n v="351.02069999999998"/>
    <s v="C.O.D."/>
    <n v="13"/>
    <n v="80"/>
    <n v="80"/>
    <n v="80"/>
    <n v="351.02069999999998"/>
    <n v="431.02069999999998"/>
    <n v="431.02069999999998"/>
    <s v="Thu"/>
    <s v="Wed"/>
    <x v="14"/>
  </r>
  <r>
    <s v="A00244"/>
    <x v="4"/>
    <s v="Michner"/>
    <s v="Replace"/>
    <x v="0"/>
    <d v="2020-11-05T00:00:00"/>
    <d v="2020-11-25T00:00:00"/>
    <n v="1"/>
    <m/>
    <m/>
    <n v="0.5"/>
    <n v="27.953900000000001"/>
    <s v="Account"/>
    <n v="20"/>
    <n v="80"/>
    <n v="40"/>
    <n v="40"/>
    <n v="27.953900000000001"/>
    <n v="67.953900000000004"/>
    <n v="67.953900000000004"/>
    <s v="Thu"/>
    <s v="Wed"/>
    <x v="7"/>
  </r>
  <r>
    <s v="A00245"/>
    <x v="3"/>
    <s v="Burton"/>
    <s v="Assess"/>
    <x v="0"/>
    <d v="2020-11-07T00:00:00"/>
    <d v="2020-12-09T00:00:00"/>
    <n v="2"/>
    <m/>
    <m/>
    <n v="0.75"/>
    <n v="62.13"/>
    <s v="Account"/>
    <n v="32"/>
    <n v="140"/>
    <n v="105"/>
    <n v="105"/>
    <n v="62.13"/>
    <n v="167.13"/>
    <n v="167.13"/>
    <s v="Sat"/>
    <s v="Wed"/>
    <x v="53"/>
  </r>
  <r>
    <s v="A00246"/>
    <x v="1"/>
    <s v="Lopez"/>
    <s v="Install"/>
    <x v="0"/>
    <d v="2020-11-09T00:00:00"/>
    <d v="2020-11-26T00:00:00"/>
    <n v="1"/>
    <m/>
    <m/>
    <n v="7"/>
    <n v="3396.25"/>
    <s v="P.O."/>
    <n v="17"/>
    <n v="80"/>
    <n v="560"/>
    <n v="560"/>
    <n v="3396.25"/>
    <n v="3956.25"/>
    <n v="3956.25"/>
    <s v="Mon"/>
    <s v="Thu"/>
    <x v="11"/>
  </r>
  <r>
    <s v="A00247"/>
    <x v="8"/>
    <s v="Ling"/>
    <s v="Replace"/>
    <x v="0"/>
    <d v="2020-11-09T00:00:00"/>
    <d v="2021-03-03T00:00:00"/>
    <n v="2"/>
    <m/>
    <m/>
    <n v="0.5"/>
    <n v="22"/>
    <s v="Account"/>
    <n v="114"/>
    <n v="140"/>
    <n v="70"/>
    <n v="70"/>
    <n v="22"/>
    <n v="92"/>
    <n v="92"/>
    <s v="Mon"/>
    <s v="Wed"/>
    <x v="54"/>
  </r>
  <r>
    <s v="A00248"/>
    <x v="4"/>
    <s v="Khan"/>
    <s v="Replace"/>
    <x v="0"/>
    <d v="2020-11-10T00:00:00"/>
    <d v="2020-12-09T00:00:00"/>
    <n v="1"/>
    <m/>
    <m/>
    <n v="0.5"/>
    <n v="163.36609999999999"/>
    <s v="P.O."/>
    <n v="29"/>
    <n v="80"/>
    <n v="40"/>
    <n v="40"/>
    <n v="163.36609999999999"/>
    <n v="203.36609999999999"/>
    <n v="203.36609999999999"/>
    <s v="Tue"/>
    <s v="Wed"/>
    <x v="4"/>
  </r>
  <r>
    <s v="A00249"/>
    <x v="1"/>
    <s v="Lopez"/>
    <s v="Assess"/>
    <x v="0"/>
    <d v="2020-11-11T00:00:00"/>
    <d v="2020-11-25T00:00:00"/>
    <n v="1"/>
    <m/>
    <m/>
    <n v="0.25"/>
    <n v="25.407900000000001"/>
    <s v="Account"/>
    <n v="14"/>
    <n v="80"/>
    <n v="20"/>
    <n v="20"/>
    <n v="25.407900000000001"/>
    <n v="45.407899999999998"/>
    <n v="45.407899999999998"/>
    <s v="Wed"/>
    <s v="Wed"/>
    <x v="0"/>
  </r>
  <r>
    <s v="A00250"/>
    <x v="5"/>
    <s v="Cartier"/>
    <s v="Replace"/>
    <x v="0"/>
    <d v="2020-11-11T00:00:00"/>
    <d v="2020-12-03T00:00:00"/>
    <n v="2"/>
    <m/>
    <m/>
    <n v="0.75"/>
    <n v="182.7"/>
    <s v="C.O.D."/>
    <n v="22"/>
    <n v="140"/>
    <n v="105"/>
    <n v="105"/>
    <n v="182.7"/>
    <n v="287.7"/>
    <n v="287.7"/>
    <s v="Wed"/>
    <s v="Thu"/>
    <x v="24"/>
  </r>
  <r>
    <s v="A00251"/>
    <x v="5"/>
    <s v="Khan"/>
    <s v="Replace"/>
    <x v="0"/>
    <d v="2020-11-11T00:00:00"/>
    <d v="2020-11-30T00:00:00"/>
    <n v="1"/>
    <m/>
    <m/>
    <n v="0.5"/>
    <n v="73.508899999999997"/>
    <s v="C.O.D."/>
    <n v="19"/>
    <n v="80"/>
    <n v="40"/>
    <n v="40"/>
    <n v="73.508899999999997"/>
    <n v="113.5089"/>
    <n v="113.5089"/>
    <s v="Wed"/>
    <s v="Mon"/>
    <x v="25"/>
  </r>
  <r>
    <s v="A00252"/>
    <x v="2"/>
    <s v="Cartier"/>
    <s v="Replace"/>
    <x v="1"/>
    <d v="2020-11-11T00:00:00"/>
    <d v="2020-12-01T00:00:00"/>
    <n v="2"/>
    <m/>
    <m/>
    <n v="0.5"/>
    <n v="115.22490000000001"/>
    <s v="Account"/>
    <n v="20"/>
    <n v="140"/>
    <n v="70"/>
    <n v="70"/>
    <n v="115.22490000000001"/>
    <n v="185.22489999999999"/>
    <n v="185.22489999999999"/>
    <s v="Wed"/>
    <s v="Tue"/>
    <x v="7"/>
  </r>
  <r>
    <s v="A00253"/>
    <x v="3"/>
    <s v="Cartier"/>
    <s v="Replace"/>
    <x v="0"/>
    <d v="2020-11-12T00:00:00"/>
    <d v="2020-11-19T00:00:00"/>
    <n v="2"/>
    <m/>
    <m/>
    <n v="0.75"/>
    <n v="340.45229999999998"/>
    <s v="C.O.D."/>
    <n v="7"/>
    <n v="140"/>
    <n v="105"/>
    <n v="105"/>
    <n v="340.45229999999998"/>
    <n v="445.45229999999998"/>
    <n v="445.45229999999998"/>
    <s v="Thu"/>
    <s v="Thu"/>
    <x v="12"/>
  </r>
  <r>
    <s v="A00254"/>
    <x v="4"/>
    <s v="Khan"/>
    <s v="Assess"/>
    <x v="0"/>
    <d v="2020-11-12T00:00:00"/>
    <d v="2020-11-26T00:00:00"/>
    <n v="1"/>
    <m/>
    <m/>
    <n v="0.5"/>
    <n v="12"/>
    <s v="Account"/>
    <n v="14"/>
    <n v="80"/>
    <n v="40"/>
    <n v="40"/>
    <n v="12"/>
    <n v="52"/>
    <n v="52"/>
    <s v="Thu"/>
    <s v="Thu"/>
    <x v="0"/>
  </r>
  <r>
    <s v="A00255"/>
    <x v="5"/>
    <s v="Khan"/>
    <s v="Replace"/>
    <x v="0"/>
    <d v="2020-11-13T00:00:00"/>
    <d v="2020-11-24T00:00:00"/>
    <n v="1"/>
    <m/>
    <m/>
    <n v="0.5"/>
    <n v="36.754399999999997"/>
    <s v="Account"/>
    <n v="11"/>
    <n v="80"/>
    <n v="40"/>
    <n v="40"/>
    <n v="36.754399999999997"/>
    <n v="76.754400000000004"/>
    <n v="76.754400000000004"/>
    <s v="Fri"/>
    <s v="Tue"/>
    <x v="32"/>
  </r>
  <r>
    <s v="A00256"/>
    <x v="1"/>
    <s v="Lopez"/>
    <s v="Install"/>
    <x v="0"/>
    <d v="2020-11-14T00:00:00"/>
    <d v="2020-12-05T00:00:00"/>
    <n v="1"/>
    <m/>
    <m/>
    <n v="1.75"/>
    <n v="183.95"/>
    <s v="P.O."/>
    <n v="21"/>
    <n v="80"/>
    <n v="140"/>
    <n v="140"/>
    <n v="183.95"/>
    <n v="323.95"/>
    <n v="323.95"/>
    <s v="Sat"/>
    <s v="Sat"/>
    <x v="22"/>
  </r>
  <r>
    <s v="A00257"/>
    <x v="4"/>
    <s v="Khan"/>
    <s v="Assess"/>
    <x v="1"/>
    <d v="2020-11-14T00:00:00"/>
    <d v="2020-12-02T00:00:00"/>
    <n v="1"/>
    <m/>
    <m/>
    <n v="0.25"/>
    <n v="26.582599999999999"/>
    <s v="P.O."/>
    <n v="18"/>
    <n v="80"/>
    <n v="20"/>
    <n v="20"/>
    <n v="26.582599999999999"/>
    <n v="46.582599999999999"/>
    <n v="46.582599999999999"/>
    <s v="Sat"/>
    <s v="Wed"/>
    <x v="17"/>
  </r>
  <r>
    <s v="A00258"/>
    <x v="4"/>
    <s v="Khan"/>
    <s v="Assess"/>
    <x v="0"/>
    <d v="2020-11-16T00:00:00"/>
    <d v="2020-12-02T00:00:00"/>
    <n v="1"/>
    <m/>
    <m/>
    <n v="0.5"/>
    <n v="13.42"/>
    <s v="C.O.D."/>
    <n v="16"/>
    <n v="80"/>
    <n v="40"/>
    <n v="40"/>
    <n v="13.42"/>
    <n v="53.42"/>
    <n v="53.42"/>
    <s v="Mon"/>
    <s v="Wed"/>
    <x v="2"/>
  </r>
  <r>
    <s v="A00259"/>
    <x v="4"/>
    <s v="Khan"/>
    <s v="Install"/>
    <x v="0"/>
    <d v="2020-11-16T00:00:00"/>
    <d v="2020-12-03T00:00:00"/>
    <n v="1"/>
    <m/>
    <m/>
    <n v="1"/>
    <n v="324"/>
    <s v="P.O."/>
    <n v="17"/>
    <n v="80"/>
    <n v="80"/>
    <n v="80"/>
    <n v="324"/>
    <n v="404"/>
    <n v="404"/>
    <s v="Mon"/>
    <s v="Thu"/>
    <x v="11"/>
  </r>
  <r>
    <s v="A00260"/>
    <x v="5"/>
    <s v="Khan"/>
    <s v="Replace"/>
    <x v="0"/>
    <d v="2020-11-17T00:00:00"/>
    <d v="2020-12-09T00:00:00"/>
    <n v="2"/>
    <m/>
    <m/>
    <n v="0.5"/>
    <n v="504.21269999999998"/>
    <s v="C.O.D."/>
    <n v="22"/>
    <n v="140"/>
    <n v="70"/>
    <n v="70"/>
    <n v="504.21269999999998"/>
    <n v="574.21270000000004"/>
    <n v="574.21270000000004"/>
    <s v="Tue"/>
    <s v="Wed"/>
    <x v="24"/>
  </r>
  <r>
    <s v="A00261"/>
    <x v="2"/>
    <s v="Khan"/>
    <s v="Assess"/>
    <x v="1"/>
    <d v="2020-11-17T00:00:00"/>
    <d v="2020-12-15T00:00:00"/>
    <n v="2"/>
    <m/>
    <m/>
    <n v="0.5"/>
    <n v="338.0702"/>
    <s v="Account"/>
    <n v="28"/>
    <n v="140"/>
    <n v="70"/>
    <n v="70"/>
    <n v="338.0702"/>
    <n v="408.0702"/>
    <n v="408.0702"/>
    <s v="Tue"/>
    <s v="Tue"/>
    <x v="27"/>
  </r>
  <r>
    <s v="A00262"/>
    <x v="5"/>
    <s v="Burton"/>
    <s v="Assess"/>
    <x v="0"/>
    <d v="2020-11-18T00:00:00"/>
    <d v="2020-11-30T00:00:00"/>
    <n v="2"/>
    <m/>
    <m/>
    <n v="1.5"/>
    <n v="0.98399999999999999"/>
    <s v="C.O.D."/>
    <n v="12"/>
    <n v="140"/>
    <n v="210"/>
    <n v="210"/>
    <n v="0.98399999999999999"/>
    <n v="210.98400000000001"/>
    <n v="210.98400000000001"/>
    <s v="Wed"/>
    <s v="Mon"/>
    <x v="19"/>
  </r>
  <r>
    <s v="A00263"/>
    <x v="5"/>
    <s v="Khan"/>
    <s v="Assess"/>
    <x v="0"/>
    <d v="2020-11-18T00:00:00"/>
    <d v="2020-11-30T00:00:00"/>
    <n v="1"/>
    <m/>
    <m/>
    <n v="0.5"/>
    <n v="14.88"/>
    <s v="Account"/>
    <n v="12"/>
    <n v="80"/>
    <n v="40"/>
    <n v="40"/>
    <n v="14.88"/>
    <n v="54.88"/>
    <n v="54.88"/>
    <s v="Wed"/>
    <s v="Mon"/>
    <x v="19"/>
  </r>
  <r>
    <s v="A00264"/>
    <x v="1"/>
    <s v="Lopez"/>
    <s v="Assess"/>
    <x v="0"/>
    <d v="2020-11-19T00:00:00"/>
    <d v="2020-11-30T00:00:00"/>
    <n v="1"/>
    <m/>
    <m/>
    <n v="0.5"/>
    <n v="81.900000000000006"/>
    <s v="Account"/>
    <n v="11"/>
    <n v="80"/>
    <n v="40"/>
    <n v="40"/>
    <n v="81.900000000000006"/>
    <n v="121.9"/>
    <n v="121.9"/>
    <s v="Thu"/>
    <s v="Mon"/>
    <x v="32"/>
  </r>
  <r>
    <s v="A00265"/>
    <x v="3"/>
    <s v="Burton"/>
    <s v="Assess"/>
    <x v="0"/>
    <d v="2020-11-19T00:00:00"/>
    <d v="2020-12-03T00:00:00"/>
    <n v="2"/>
    <m/>
    <m/>
    <n v="0.25"/>
    <n v="21.33"/>
    <s v="Account"/>
    <n v="14"/>
    <n v="140"/>
    <n v="35"/>
    <n v="35"/>
    <n v="21.33"/>
    <n v="56.33"/>
    <n v="56.33"/>
    <s v="Thu"/>
    <s v="Thu"/>
    <x v="0"/>
  </r>
  <r>
    <s v="A00266"/>
    <x v="2"/>
    <s v="Khan"/>
    <s v="Assess"/>
    <x v="0"/>
    <d v="2020-11-19T00:00:00"/>
    <d v="2020-12-03T00:00:00"/>
    <n v="1"/>
    <m/>
    <m/>
    <n v="0.25"/>
    <n v="120"/>
    <s v="P.O."/>
    <n v="14"/>
    <n v="80"/>
    <n v="20"/>
    <n v="20"/>
    <n v="120"/>
    <n v="140"/>
    <n v="140"/>
    <s v="Thu"/>
    <s v="Thu"/>
    <x v="0"/>
  </r>
  <r>
    <s v="A00267"/>
    <x v="3"/>
    <s v="Michner"/>
    <s v="Replace"/>
    <x v="0"/>
    <d v="2020-11-19T00:00:00"/>
    <d v="2020-12-17T00:00:00"/>
    <n v="2"/>
    <m/>
    <m/>
    <n v="0.5"/>
    <n v="1579.4"/>
    <s v="Account"/>
    <n v="28"/>
    <n v="140"/>
    <n v="70"/>
    <n v="70"/>
    <n v="1579.4"/>
    <n v="1649.4"/>
    <n v="1649.4"/>
    <s v="Thu"/>
    <s v="Thu"/>
    <x v="27"/>
  </r>
  <r>
    <s v="A00268"/>
    <x v="1"/>
    <s v="Khan"/>
    <s v="Replace"/>
    <x v="0"/>
    <d v="2020-11-21T00:00:00"/>
    <d v="2020-11-30T00:00:00"/>
    <n v="2"/>
    <m/>
    <m/>
    <n v="0.5"/>
    <n v="174.18029999999999"/>
    <s v="C.O.D."/>
    <n v="9"/>
    <n v="140"/>
    <n v="70"/>
    <n v="70"/>
    <n v="174.18029999999999"/>
    <n v="244.18029999999999"/>
    <n v="244.18029999999999"/>
    <s v="Sat"/>
    <s v="Mon"/>
    <x v="13"/>
  </r>
  <r>
    <s v="A00269"/>
    <x v="2"/>
    <s v="Burton"/>
    <s v="Replace"/>
    <x v="0"/>
    <d v="2020-11-23T00:00:00"/>
    <d v="2020-12-07T00:00:00"/>
    <n v="1"/>
    <m/>
    <m/>
    <n v="0.75"/>
    <n v="20"/>
    <s v="Account"/>
    <n v="14"/>
    <n v="80"/>
    <n v="60"/>
    <n v="60"/>
    <n v="20"/>
    <n v="80"/>
    <n v="80"/>
    <s v="Mon"/>
    <s v="Mon"/>
    <x v="0"/>
  </r>
  <r>
    <s v="A00270"/>
    <x v="3"/>
    <s v="Khan"/>
    <s v="Install"/>
    <x v="0"/>
    <d v="2020-11-23T00:00:00"/>
    <d v="2021-01-05T00:00:00"/>
    <n v="1"/>
    <m/>
    <m/>
    <n v="2.5"/>
    <n v="689.15409999999997"/>
    <s v="P.O."/>
    <n v="43"/>
    <n v="80"/>
    <n v="200"/>
    <n v="200"/>
    <n v="689.15409999999997"/>
    <n v="889.15409999999997"/>
    <n v="889.15409999999997"/>
    <s v="Mon"/>
    <s v="Tue"/>
    <x v="55"/>
  </r>
  <r>
    <s v="A00271"/>
    <x v="5"/>
    <s v="Michner"/>
    <s v="Assess"/>
    <x v="0"/>
    <d v="2020-11-23T00:00:00"/>
    <d v="2021-01-07T00:00:00"/>
    <n v="1"/>
    <m/>
    <m/>
    <n v="0.25"/>
    <n v="156"/>
    <s v="Account"/>
    <n v="45"/>
    <n v="80"/>
    <n v="20"/>
    <n v="20"/>
    <n v="156"/>
    <n v="176"/>
    <n v="176"/>
    <s v="Mon"/>
    <s v="Thu"/>
    <x v="56"/>
  </r>
  <r>
    <s v="A00272"/>
    <x v="1"/>
    <s v="Lopez"/>
    <s v="Assess"/>
    <x v="0"/>
    <d v="2020-11-23T00:00:00"/>
    <d v="2021-01-16T00:00:00"/>
    <n v="1"/>
    <m/>
    <m/>
    <n v="0.25"/>
    <n v="45.734099999999998"/>
    <s v="Account"/>
    <n v="54"/>
    <n v="80"/>
    <n v="20"/>
    <n v="20"/>
    <n v="45.734099999999998"/>
    <n v="65.734099999999998"/>
    <n v="65.734099999999998"/>
    <s v="Mon"/>
    <s v="Sat"/>
    <x v="34"/>
  </r>
  <r>
    <s v="A00273"/>
    <x v="8"/>
    <s v="Ling"/>
    <s v="Replace"/>
    <x v="0"/>
    <d v="2020-11-23T00:00:00"/>
    <d v="2021-02-09T00:00:00"/>
    <n v="2"/>
    <m/>
    <m/>
    <n v="0.5"/>
    <n v="204.28399999999999"/>
    <s v="Account"/>
    <n v="78"/>
    <n v="140"/>
    <n v="70"/>
    <n v="70"/>
    <n v="204.28399999999999"/>
    <n v="274.28399999999999"/>
    <n v="274.28399999999999"/>
    <s v="Mon"/>
    <s v="Tue"/>
    <x v="57"/>
  </r>
  <r>
    <s v="A00274"/>
    <x v="3"/>
    <s v="Khan"/>
    <s v="Deliver"/>
    <x v="1"/>
    <d v="2020-11-24T00:00:00"/>
    <d v="2020-11-26T00:00:00"/>
    <n v="1"/>
    <m/>
    <m/>
    <n v="0.25"/>
    <n v="21.33"/>
    <s v="Account"/>
    <n v="2"/>
    <n v="80"/>
    <n v="20"/>
    <n v="20"/>
    <n v="21.33"/>
    <n v="41.33"/>
    <n v="41.33"/>
    <s v="Tue"/>
    <s v="Thu"/>
    <x v="35"/>
  </r>
  <r>
    <s v="A00275"/>
    <x v="5"/>
    <s v="Khan"/>
    <s v="Replace"/>
    <x v="0"/>
    <d v="2020-11-24T00:00:00"/>
    <d v="2020-12-03T00:00:00"/>
    <n v="1"/>
    <m/>
    <m/>
    <n v="0.5"/>
    <n v="34.08"/>
    <s v="P.O."/>
    <n v="9"/>
    <n v="80"/>
    <n v="40"/>
    <n v="40"/>
    <n v="34.08"/>
    <n v="74.08"/>
    <n v="74.08"/>
    <s v="Tue"/>
    <s v="Thu"/>
    <x v="13"/>
  </r>
  <r>
    <s v="A00276"/>
    <x v="3"/>
    <s v="Michner"/>
    <s v="Replace"/>
    <x v="0"/>
    <d v="2020-11-24T00:00:00"/>
    <d v="2020-12-03T00:00:00"/>
    <n v="2"/>
    <m/>
    <m/>
    <n v="0.75"/>
    <n v="212.0085"/>
    <s v="Account"/>
    <n v="9"/>
    <n v="140"/>
    <n v="105"/>
    <n v="105"/>
    <n v="212.0085"/>
    <n v="317.00850000000003"/>
    <n v="317.00850000000003"/>
    <s v="Tue"/>
    <s v="Thu"/>
    <x v="13"/>
  </r>
  <r>
    <s v="A00277"/>
    <x v="3"/>
    <s v="Khan"/>
    <s v="Repair"/>
    <x v="0"/>
    <d v="2020-11-24T00:00:00"/>
    <d v="2020-12-07T00:00:00"/>
    <n v="1"/>
    <m/>
    <m/>
    <n v="1"/>
    <n v="341.2672"/>
    <s v="C.O.D."/>
    <n v="13"/>
    <n v="80"/>
    <n v="80"/>
    <n v="80"/>
    <n v="341.2672"/>
    <n v="421.2672"/>
    <n v="421.2672"/>
    <s v="Tue"/>
    <s v="Mon"/>
    <x v="14"/>
  </r>
  <r>
    <s v="A00278"/>
    <x v="2"/>
    <s v="Cartier"/>
    <s v="Replace"/>
    <x v="0"/>
    <d v="2020-11-24T00:00:00"/>
    <d v="2021-02-18T00:00:00"/>
    <n v="1"/>
    <m/>
    <m/>
    <n v="0.5"/>
    <n v="25.773599999999998"/>
    <s v="Account"/>
    <n v="86"/>
    <n v="80"/>
    <n v="40"/>
    <n v="40"/>
    <n v="25.773599999999998"/>
    <n v="65.773600000000002"/>
    <n v="65.773600000000002"/>
    <s v="Tue"/>
    <s v="Thu"/>
    <x v="58"/>
  </r>
  <r>
    <s v="A00279"/>
    <x v="5"/>
    <s v="Khan"/>
    <s v="Assess"/>
    <x v="1"/>
    <d v="2020-11-25T00:00:00"/>
    <d v="2020-12-07T00:00:00"/>
    <n v="1"/>
    <m/>
    <m/>
    <n v="0.5"/>
    <n v="133.36609999999999"/>
    <s v="Account"/>
    <n v="12"/>
    <n v="80"/>
    <n v="40"/>
    <n v="40"/>
    <n v="133.36609999999999"/>
    <n v="173.36609999999999"/>
    <n v="173.36609999999999"/>
    <s v="Wed"/>
    <s v="Mon"/>
    <x v="19"/>
  </r>
  <r>
    <s v="A00280"/>
    <x v="4"/>
    <s v="Khan"/>
    <s v="Assess"/>
    <x v="0"/>
    <d v="2020-11-25T00:00:00"/>
    <d v="2021-01-04T00:00:00"/>
    <n v="1"/>
    <m/>
    <m/>
    <n v="0.5"/>
    <n v="66.864900000000006"/>
    <s v="Account"/>
    <n v="40"/>
    <n v="80"/>
    <n v="40"/>
    <n v="40"/>
    <n v="66.864900000000006"/>
    <n v="106.86490000000001"/>
    <n v="106.86490000000001"/>
    <s v="Wed"/>
    <s v="Mon"/>
    <x v="59"/>
  </r>
  <r>
    <s v="A00281"/>
    <x v="4"/>
    <s v="Khan"/>
    <s v="Assess"/>
    <x v="0"/>
    <d v="2020-11-25T00:00:00"/>
    <d v="2021-01-04T00:00:00"/>
    <n v="1"/>
    <m/>
    <m/>
    <n v="0.75"/>
    <n v="94.26"/>
    <s v="P.O."/>
    <n v="40"/>
    <n v="80"/>
    <n v="60"/>
    <n v="60"/>
    <n v="94.26"/>
    <n v="154.26"/>
    <n v="154.26"/>
    <s v="Wed"/>
    <s v="Mon"/>
    <x v="59"/>
  </r>
  <r>
    <s v="A00282"/>
    <x v="4"/>
    <s v="Khan"/>
    <s v="Assess"/>
    <x v="0"/>
    <d v="2020-11-25T00:00:00"/>
    <d v="2021-01-04T00:00:00"/>
    <n v="1"/>
    <m/>
    <m/>
    <n v="0.25"/>
    <n v="120"/>
    <s v="C.O.D."/>
    <n v="40"/>
    <n v="80"/>
    <n v="20"/>
    <n v="20"/>
    <n v="120"/>
    <n v="140"/>
    <n v="140"/>
    <s v="Wed"/>
    <s v="Mon"/>
    <x v="59"/>
  </r>
  <r>
    <s v="A00283"/>
    <x v="4"/>
    <s v="Khan"/>
    <s v="Deliver"/>
    <x v="0"/>
    <d v="2020-11-26T00:00:00"/>
    <d v="2020-12-02T00:00:00"/>
    <n v="1"/>
    <m/>
    <m/>
    <n v="0.25"/>
    <n v="120"/>
    <s v="Account"/>
    <n v="6"/>
    <n v="80"/>
    <n v="20"/>
    <n v="20"/>
    <n v="120"/>
    <n v="140"/>
    <n v="140"/>
    <s v="Thu"/>
    <s v="Wed"/>
    <x v="60"/>
  </r>
  <r>
    <s v="A00284"/>
    <x v="3"/>
    <s v="Burton"/>
    <s v="Deliver"/>
    <x v="1"/>
    <d v="2020-11-26T00:00:00"/>
    <d v="2020-12-03T00:00:00"/>
    <n v="1"/>
    <m/>
    <m/>
    <n v="0.25"/>
    <n v="45.99"/>
    <s v="P.O."/>
    <n v="7"/>
    <n v="80"/>
    <n v="20"/>
    <n v="20"/>
    <n v="45.99"/>
    <n v="65.990000000000009"/>
    <n v="65.990000000000009"/>
    <s v="Thu"/>
    <s v="Thu"/>
    <x v="12"/>
  </r>
  <r>
    <s v="A00285"/>
    <x v="5"/>
    <s v="Burton"/>
    <s v="Assess"/>
    <x v="0"/>
    <d v="2020-11-26T00:00:00"/>
    <d v="2020-12-10T00:00:00"/>
    <n v="1"/>
    <m/>
    <m/>
    <n v="0.5"/>
    <n v="33"/>
    <s v="C.O.D."/>
    <n v="14"/>
    <n v="80"/>
    <n v="40"/>
    <n v="40"/>
    <n v="33"/>
    <n v="73"/>
    <n v="73"/>
    <s v="Thu"/>
    <s v="Thu"/>
    <x v="0"/>
  </r>
  <r>
    <s v="A00286"/>
    <x v="3"/>
    <s v="Michner"/>
    <s v="Assess"/>
    <x v="0"/>
    <d v="2020-11-26T00:00:00"/>
    <d v="2021-01-11T00:00:00"/>
    <n v="1"/>
    <m/>
    <m/>
    <n v="0.25"/>
    <n v="21.33"/>
    <s v="C.O.D."/>
    <n v="46"/>
    <n v="80"/>
    <n v="20"/>
    <n v="20"/>
    <n v="21.33"/>
    <n v="41.33"/>
    <n v="41.33"/>
    <s v="Thu"/>
    <s v="Mon"/>
    <x v="61"/>
  </r>
  <r>
    <s v="A00287"/>
    <x v="3"/>
    <s v="Cartier"/>
    <s v="Deliver"/>
    <x v="1"/>
    <d v="2020-11-26T00:00:00"/>
    <d v="2021-02-17T00:00:00"/>
    <n v="1"/>
    <m/>
    <m/>
    <n v="0.25"/>
    <n v="37.26"/>
    <s v="Account"/>
    <n v="83"/>
    <n v="80"/>
    <n v="20"/>
    <n v="20"/>
    <n v="37.26"/>
    <n v="57.26"/>
    <n v="57.26"/>
    <s v="Thu"/>
    <s v="Wed"/>
    <x v="62"/>
  </r>
  <r>
    <s v="A00288"/>
    <x v="5"/>
    <s v="Khan"/>
    <s v="Replace"/>
    <x v="0"/>
    <d v="2020-11-27T00:00:00"/>
    <d v="2020-12-22T00:00:00"/>
    <n v="1"/>
    <m/>
    <m/>
    <n v="1"/>
    <n v="81.885000000000005"/>
    <s v="C.O.D."/>
    <n v="25"/>
    <n v="80"/>
    <n v="80"/>
    <n v="80"/>
    <n v="81.885000000000005"/>
    <n v="161.88499999999999"/>
    <n v="161.88499999999999"/>
    <s v="Fri"/>
    <s v="Tue"/>
    <x v="20"/>
  </r>
  <r>
    <s v="A00289"/>
    <x v="2"/>
    <s v="Khan"/>
    <s v="Deliver"/>
    <x v="1"/>
    <d v="2020-11-30T00:00:00"/>
    <d v="2020-12-08T00:00:00"/>
    <n v="1"/>
    <m/>
    <m/>
    <n v="0.25"/>
    <n v="10.103199999999999"/>
    <s v="C.O.D."/>
    <n v="8"/>
    <n v="80"/>
    <n v="20"/>
    <n v="20"/>
    <n v="10.103199999999999"/>
    <n v="30.103200000000001"/>
    <n v="30.103200000000001"/>
    <s v="Mon"/>
    <s v="Tue"/>
    <x v="39"/>
  </r>
  <r>
    <s v="A00290"/>
    <x v="5"/>
    <s v="Khan"/>
    <s v="Deliver"/>
    <x v="0"/>
    <d v="2020-11-30T00:00:00"/>
    <d v="2020-12-08T00:00:00"/>
    <n v="1"/>
    <m/>
    <m/>
    <n v="0.25"/>
    <n v="17.88"/>
    <s v="Account"/>
    <n v="8"/>
    <n v="80"/>
    <n v="20"/>
    <n v="20"/>
    <n v="17.88"/>
    <n v="37.879999999999995"/>
    <n v="37.879999999999995"/>
    <s v="Mon"/>
    <s v="Tue"/>
    <x v="39"/>
  </r>
  <r>
    <s v="A00291"/>
    <x v="7"/>
    <s v="Michner"/>
    <s v="Repair"/>
    <x v="0"/>
    <d v="2020-11-30T00:00:00"/>
    <d v="2020-12-08T00:00:00"/>
    <n v="2"/>
    <m/>
    <m/>
    <n v="2.75"/>
    <n v="1204.6415"/>
    <s v="C.O.D."/>
    <n v="8"/>
    <n v="140"/>
    <n v="385"/>
    <n v="385"/>
    <n v="1204.6415"/>
    <n v="1589.6415"/>
    <n v="1589.6415"/>
    <s v="Mon"/>
    <s v="Tue"/>
    <x v="39"/>
  </r>
  <r>
    <s v="A00292"/>
    <x v="7"/>
    <s v="Burton"/>
    <s v="Repair"/>
    <x v="0"/>
    <d v="2020-11-30T00:00:00"/>
    <d v="2020-12-17T00:00:00"/>
    <n v="2"/>
    <m/>
    <m/>
    <n v="3"/>
    <n v="111"/>
    <s v="C.O.D."/>
    <n v="17"/>
    <n v="140"/>
    <n v="420"/>
    <n v="420"/>
    <n v="111"/>
    <n v="531"/>
    <n v="531"/>
    <s v="Mon"/>
    <s v="Thu"/>
    <x v="11"/>
  </r>
  <r>
    <s v="A00293"/>
    <x v="4"/>
    <s v="Khan"/>
    <s v="Assess"/>
    <x v="0"/>
    <d v="2020-11-30T00:00:00"/>
    <d v="2021-01-04T00:00:00"/>
    <n v="1"/>
    <m/>
    <m/>
    <n v="0.25"/>
    <n v="21.21"/>
    <s v="P.O."/>
    <n v="35"/>
    <n v="80"/>
    <n v="20"/>
    <n v="20"/>
    <n v="21.21"/>
    <n v="41.21"/>
    <n v="41.21"/>
    <s v="Mon"/>
    <s v="Mon"/>
    <x v="31"/>
  </r>
  <r>
    <s v="A00294"/>
    <x v="7"/>
    <s v="Ling"/>
    <s v="Assess"/>
    <x v="0"/>
    <d v="2020-11-30T00:00:00"/>
    <d v="2021-02-25T00:00:00"/>
    <n v="2"/>
    <m/>
    <m/>
    <n v="0.5"/>
    <n v="158.31389999999999"/>
    <s v="C.O.D."/>
    <n v="87"/>
    <n v="140"/>
    <n v="70"/>
    <n v="70"/>
    <n v="158.31389999999999"/>
    <n v="228.31389999999999"/>
    <n v="228.31389999999999"/>
    <s v="Mon"/>
    <s v="Thu"/>
    <x v="63"/>
  </r>
  <r>
    <s v="A00295"/>
    <x v="5"/>
    <s v="Burton"/>
    <s v="Assess"/>
    <x v="0"/>
    <d v="2020-12-01T00:00:00"/>
    <d v="2021-01-11T00:00:00"/>
    <n v="1"/>
    <m/>
    <m/>
    <n v="0.5"/>
    <n v="36.754399999999997"/>
    <s v="C.O.D."/>
    <n v="41"/>
    <n v="80"/>
    <n v="40"/>
    <n v="40"/>
    <n v="36.754399999999997"/>
    <n v="76.754400000000004"/>
    <n v="76.754400000000004"/>
    <s v="Tue"/>
    <s v="Mon"/>
    <x v="41"/>
  </r>
  <r>
    <s v="A00296"/>
    <x v="0"/>
    <s v="Ling"/>
    <s v="Replace"/>
    <x v="0"/>
    <d v="2020-12-01T00:00:00"/>
    <d v="2021-05-04T00:00:00"/>
    <n v="2"/>
    <m/>
    <m/>
    <n v="0.5"/>
    <n v="242.07"/>
    <s v="C.O.D."/>
    <n v="154"/>
    <n v="140"/>
    <n v="70"/>
    <n v="70"/>
    <n v="242.07"/>
    <n v="312.07"/>
    <n v="312.07"/>
    <s v="Tue"/>
    <s v="Tue"/>
    <x v="64"/>
  </r>
  <r>
    <s v="A00297"/>
    <x v="3"/>
    <s v="Khan"/>
    <s v="Assess"/>
    <x v="0"/>
    <d v="2020-12-02T00:00:00"/>
    <d v="2020-12-17T00:00:00"/>
    <n v="1"/>
    <m/>
    <m/>
    <n v="0.5"/>
    <n v="30"/>
    <s v="C.O.D."/>
    <n v="15"/>
    <n v="80"/>
    <n v="40"/>
    <n v="40"/>
    <n v="30"/>
    <n v="70"/>
    <n v="70"/>
    <s v="Wed"/>
    <s v="Thu"/>
    <x v="16"/>
  </r>
  <r>
    <s v="A00298"/>
    <x v="3"/>
    <s v="Khan"/>
    <s v="Assess"/>
    <x v="1"/>
    <d v="2020-12-02T00:00:00"/>
    <d v="2020-12-15T00:00:00"/>
    <n v="1"/>
    <m/>
    <m/>
    <n v="0.5"/>
    <n v="52.8994"/>
    <s v="C.O.D."/>
    <n v="13"/>
    <n v="80"/>
    <n v="40"/>
    <n v="40"/>
    <n v="52.8994"/>
    <n v="92.8994"/>
    <n v="92.8994"/>
    <s v="Wed"/>
    <s v="Tue"/>
    <x v="14"/>
  </r>
  <r>
    <s v="A00299"/>
    <x v="3"/>
    <s v="Cartier"/>
    <s v="Deliver"/>
    <x v="1"/>
    <d v="2020-12-02T00:00:00"/>
    <d v="2020-12-17T00:00:00"/>
    <n v="1"/>
    <m/>
    <m/>
    <n v="0.25"/>
    <n v="36.754399999999997"/>
    <s v="Account"/>
    <n v="15"/>
    <n v="80"/>
    <n v="20"/>
    <n v="20"/>
    <n v="36.754399999999997"/>
    <n v="56.754399999999997"/>
    <n v="56.754399999999997"/>
    <s v="Wed"/>
    <s v="Thu"/>
    <x v="16"/>
  </r>
  <r>
    <s v="A00300"/>
    <x v="5"/>
    <s v="Michner"/>
    <s v="Deliver"/>
    <x v="0"/>
    <d v="2020-12-02T00:00:00"/>
    <d v="2021-01-07T00:00:00"/>
    <n v="1"/>
    <m/>
    <m/>
    <n v="0.25"/>
    <n v="45.237400000000001"/>
    <s v="C.O.D."/>
    <n v="36"/>
    <n v="80"/>
    <n v="20"/>
    <n v="20"/>
    <n v="45.237400000000001"/>
    <n v="65.237400000000008"/>
    <n v="65.237400000000008"/>
    <s v="Wed"/>
    <s v="Thu"/>
    <x v="65"/>
  </r>
  <r>
    <s v="A00301"/>
    <x v="3"/>
    <s v="Cartier"/>
    <s v="Replace"/>
    <x v="1"/>
    <d v="2020-12-02T00:00:00"/>
    <d v="2021-01-27T00:00:00"/>
    <n v="1"/>
    <m/>
    <m/>
    <n v="0.75"/>
    <n v="42.66"/>
    <s v="Account"/>
    <n v="56"/>
    <n v="80"/>
    <n v="60"/>
    <n v="60"/>
    <n v="42.66"/>
    <n v="102.66"/>
    <n v="102.66"/>
    <s v="Wed"/>
    <s v="Wed"/>
    <x v="36"/>
  </r>
  <r>
    <s v="A00302"/>
    <x v="0"/>
    <s v="Ling"/>
    <s v="Replace"/>
    <x v="0"/>
    <d v="2020-12-02T00:00:00"/>
    <d v="2021-02-15T00:00:00"/>
    <n v="2"/>
    <m/>
    <m/>
    <n v="1"/>
    <n v="226"/>
    <s v="Account"/>
    <n v="75"/>
    <n v="140"/>
    <n v="140"/>
    <n v="140"/>
    <n v="226"/>
    <n v="366"/>
    <n v="366"/>
    <s v="Wed"/>
    <s v="Mon"/>
    <x v="66"/>
  </r>
  <r>
    <s v="A00303"/>
    <x v="1"/>
    <s v="Michner"/>
    <s v="Assess"/>
    <x v="0"/>
    <d v="2020-12-03T00:00:00"/>
    <d v="2021-01-06T00:00:00"/>
    <n v="2"/>
    <m/>
    <m/>
    <n v="0.5"/>
    <n v="45.237400000000001"/>
    <s v="Account"/>
    <n v="34"/>
    <n v="140"/>
    <n v="70"/>
    <n v="70"/>
    <n v="45.237400000000001"/>
    <n v="115.23740000000001"/>
    <n v="115.23740000000001"/>
    <s v="Thu"/>
    <s v="Wed"/>
    <x v="5"/>
  </r>
  <r>
    <s v="A00304"/>
    <x v="3"/>
    <s v="Burton"/>
    <s v="Deliver"/>
    <x v="1"/>
    <d v="2020-12-03T00:00:00"/>
    <d v="2021-01-25T00:00:00"/>
    <n v="1"/>
    <m/>
    <m/>
    <n v="0.25"/>
    <n v="36.972099999999998"/>
    <s v="C.O.D."/>
    <n v="53"/>
    <n v="80"/>
    <n v="20"/>
    <n v="20"/>
    <n v="36.972099999999998"/>
    <n v="56.972099999999998"/>
    <n v="56.972099999999998"/>
    <s v="Thu"/>
    <s v="Mon"/>
    <x v="42"/>
  </r>
  <r>
    <s v="A00305"/>
    <x v="1"/>
    <s v="Lopez"/>
    <s v="Assess"/>
    <x v="0"/>
    <d v="2020-12-05T00:00:00"/>
    <d v="2020-12-23T00:00:00"/>
    <n v="1"/>
    <m/>
    <m/>
    <n v="0.5"/>
    <n v="138.5667"/>
    <s v="Account"/>
    <n v="18"/>
    <n v="80"/>
    <n v="40"/>
    <n v="40"/>
    <n v="138.5667"/>
    <n v="178.5667"/>
    <n v="178.5667"/>
    <s v="Sat"/>
    <s v="Wed"/>
    <x v="17"/>
  </r>
  <r>
    <s v="A00306"/>
    <x v="1"/>
    <s v="Lopez"/>
    <s v="Deliver"/>
    <x v="0"/>
    <d v="2020-12-05T00:00:00"/>
    <d v="2021-01-06T00:00:00"/>
    <n v="1"/>
    <m/>
    <m/>
    <n v="0.25"/>
    <n v="126.5641"/>
    <s v="Account"/>
    <n v="32"/>
    <n v="80"/>
    <n v="20"/>
    <n v="20"/>
    <n v="126.5641"/>
    <n v="146.5641"/>
    <n v="146.5641"/>
    <s v="Sat"/>
    <s v="Wed"/>
    <x v="53"/>
  </r>
  <r>
    <s v="A00307"/>
    <x v="4"/>
    <s v="Burton"/>
    <s v="Install"/>
    <x v="0"/>
    <d v="2020-12-07T00:00:00"/>
    <d v="2021-01-05T00:00:00"/>
    <n v="2"/>
    <m/>
    <m/>
    <n v="1"/>
    <n v="51.45"/>
    <s v="P.O."/>
    <n v="29"/>
    <n v="140"/>
    <n v="140"/>
    <n v="140"/>
    <n v="51.45"/>
    <n v="191.45"/>
    <n v="191.45"/>
    <s v="Mon"/>
    <s v="Tue"/>
    <x v="4"/>
  </r>
  <r>
    <s v="A00308"/>
    <x v="1"/>
    <s v="Lopez"/>
    <s v="Deliver"/>
    <x v="0"/>
    <d v="2020-12-07T00:00:00"/>
    <d v="2021-01-07T00:00:00"/>
    <n v="1"/>
    <m/>
    <m/>
    <n v="0.25"/>
    <n v="227.93719999999999"/>
    <s v="Account"/>
    <n v="31"/>
    <n v="80"/>
    <n v="20"/>
    <n v="20"/>
    <n v="227.93719999999999"/>
    <n v="247.93719999999999"/>
    <n v="247.93719999999999"/>
    <s v="Mon"/>
    <s v="Thu"/>
    <x v="30"/>
  </r>
  <r>
    <s v="A00309"/>
    <x v="3"/>
    <s v="Michner"/>
    <s v="Replace"/>
    <x v="0"/>
    <d v="2020-12-07T00:00:00"/>
    <d v="2021-01-11T00:00:00"/>
    <n v="1"/>
    <m/>
    <m/>
    <n v="0.5"/>
    <n v="367.71109999999999"/>
    <s v="P.O."/>
    <n v="35"/>
    <n v="80"/>
    <n v="40"/>
    <n v="40"/>
    <n v="367.71109999999999"/>
    <n v="407.71109999999999"/>
    <n v="407.71109999999999"/>
    <s v="Mon"/>
    <s v="Mon"/>
    <x v="31"/>
  </r>
  <r>
    <s v="A00310"/>
    <x v="0"/>
    <s v="Khan"/>
    <s v="Replace"/>
    <x v="0"/>
    <d v="2020-12-07T00:00:00"/>
    <d v="2021-01-12T00:00:00"/>
    <n v="2"/>
    <m/>
    <m/>
    <n v="1.25"/>
    <n v="637.53"/>
    <s v="Account"/>
    <n v="36"/>
    <n v="140"/>
    <n v="175"/>
    <n v="175"/>
    <n v="637.53"/>
    <n v="812.53"/>
    <n v="812.53"/>
    <s v="Mon"/>
    <s v="Tue"/>
    <x v="65"/>
  </r>
  <r>
    <s v="A00311"/>
    <x v="2"/>
    <s v="Khan"/>
    <s v="Replace"/>
    <x v="0"/>
    <d v="2020-12-08T00:00:00"/>
    <d v="2020-12-15T00:00:00"/>
    <n v="2"/>
    <m/>
    <m/>
    <n v="3"/>
    <n v="21.33"/>
    <s v="Account"/>
    <n v="7"/>
    <n v="140"/>
    <n v="420"/>
    <n v="420"/>
    <n v="21.33"/>
    <n v="441.33"/>
    <n v="441.33"/>
    <s v="Tue"/>
    <s v="Tue"/>
    <x v="12"/>
  </r>
  <r>
    <s v="A00312"/>
    <x v="4"/>
    <s v="Cartier"/>
    <s v="Replace"/>
    <x v="0"/>
    <d v="2020-12-08T00:00:00"/>
    <d v="2020-12-16T00:00:00"/>
    <n v="2"/>
    <m/>
    <m/>
    <n v="1.5"/>
    <n v="318.72519999999997"/>
    <s v="Account"/>
    <n v="8"/>
    <n v="140"/>
    <n v="210"/>
    <n v="210"/>
    <n v="318.72519999999997"/>
    <n v="528.72519999999997"/>
    <n v="528.72519999999997"/>
    <s v="Tue"/>
    <s v="Wed"/>
    <x v="39"/>
  </r>
  <r>
    <s v="A00313"/>
    <x v="3"/>
    <s v="Cartier"/>
    <s v="Replace"/>
    <x v="1"/>
    <d v="2020-12-08T00:00:00"/>
    <d v="2021-02-12T00:00:00"/>
    <n v="2"/>
    <m/>
    <m/>
    <n v="0.75"/>
    <n v="35.450000000000003"/>
    <s v="Account"/>
    <n v="66"/>
    <n v="140"/>
    <n v="105"/>
    <n v="105"/>
    <n v="35.450000000000003"/>
    <n v="140.44999999999999"/>
    <n v="140.44999999999999"/>
    <s v="Tue"/>
    <s v="Fri"/>
    <x v="67"/>
  </r>
  <r>
    <s v="A00314"/>
    <x v="1"/>
    <s v="Lopez"/>
    <s v="Install"/>
    <x v="0"/>
    <d v="2020-12-09T00:00:00"/>
    <d v="2020-12-17T00:00:00"/>
    <n v="1"/>
    <m/>
    <m/>
    <n v="1.75"/>
    <n v="131.30000000000001"/>
    <s v="P.O."/>
    <n v="8"/>
    <n v="80"/>
    <n v="140"/>
    <n v="140"/>
    <n v="131.30000000000001"/>
    <n v="271.3"/>
    <n v="271.3"/>
    <s v="Wed"/>
    <s v="Thu"/>
    <x v="39"/>
  </r>
  <r>
    <s v="A00315"/>
    <x v="3"/>
    <s v="Cartier"/>
    <s v="Deliver"/>
    <x v="0"/>
    <d v="2020-12-09T00:00:00"/>
    <d v="2021-01-11T00:00:00"/>
    <n v="1"/>
    <m/>
    <m/>
    <n v="0.25"/>
    <n v="37.262799999999999"/>
    <s v="C.O.D."/>
    <n v="33"/>
    <n v="80"/>
    <n v="20"/>
    <n v="20"/>
    <n v="37.262799999999999"/>
    <n v="57.262799999999999"/>
    <n v="57.262799999999999"/>
    <s v="Wed"/>
    <s v="Mon"/>
    <x v="40"/>
  </r>
  <r>
    <s v="A00316"/>
    <x v="7"/>
    <s v="Michner"/>
    <s v="Install"/>
    <x v="0"/>
    <d v="2020-12-09T00:00:00"/>
    <d v="2021-01-12T00:00:00"/>
    <n v="2"/>
    <m/>
    <m/>
    <n v="3"/>
    <n v="1193.7465999999999"/>
    <s v="C.O.D."/>
    <n v="34"/>
    <n v="140"/>
    <n v="420"/>
    <n v="420"/>
    <n v="1193.7465999999999"/>
    <n v="1613.7465999999999"/>
    <n v="1613.7465999999999"/>
    <s v="Wed"/>
    <s v="Tue"/>
    <x v="5"/>
  </r>
  <r>
    <s v="A00317"/>
    <x v="5"/>
    <s v="Michner"/>
    <s v="Replace"/>
    <x v="1"/>
    <d v="2020-12-10T00:00:00"/>
    <d v="2020-12-14T00:00:00"/>
    <n v="1"/>
    <m/>
    <m/>
    <n v="0.5"/>
    <n v="250.42240000000001"/>
    <s v="C.O.D."/>
    <n v="4"/>
    <n v="80"/>
    <n v="40"/>
    <n v="40"/>
    <n v="250.42240000000001"/>
    <n v="290.42240000000004"/>
    <n v="290.42240000000004"/>
    <s v="Thu"/>
    <s v="Mon"/>
    <x v="18"/>
  </r>
  <r>
    <s v="A00318"/>
    <x v="1"/>
    <s v="Lopez"/>
    <s v="Deliver"/>
    <x v="0"/>
    <d v="2020-12-10T00:00:00"/>
    <d v="2021-01-07T00:00:00"/>
    <n v="1"/>
    <m/>
    <m/>
    <n v="0.25"/>
    <n v="67.703999999999994"/>
    <s v="P.O."/>
    <n v="28"/>
    <n v="80"/>
    <n v="20"/>
    <n v="20"/>
    <n v="67.703999999999994"/>
    <n v="87.703999999999994"/>
    <n v="87.703999999999994"/>
    <s v="Thu"/>
    <s v="Thu"/>
    <x v="27"/>
  </r>
  <r>
    <s v="A00319"/>
    <x v="2"/>
    <s v="Burton"/>
    <s v="Install"/>
    <x v="0"/>
    <d v="2020-12-10T00:00:00"/>
    <d v="2021-01-07T00:00:00"/>
    <n v="2"/>
    <m/>
    <m/>
    <n v="1.25"/>
    <n v="58.238999999999997"/>
    <s v="Account"/>
    <n v="28"/>
    <n v="140"/>
    <n v="175"/>
    <n v="175"/>
    <n v="58.238999999999997"/>
    <n v="233.239"/>
    <n v="233.239"/>
    <s v="Thu"/>
    <s v="Thu"/>
    <x v="27"/>
  </r>
  <r>
    <s v="A00320"/>
    <x v="4"/>
    <s v="Lopez"/>
    <s v="Assess"/>
    <x v="0"/>
    <d v="2020-12-10T00:00:00"/>
    <d v="2021-01-14T00:00:00"/>
    <n v="1"/>
    <m/>
    <m/>
    <n v="0.5"/>
    <n v="32.226999999999997"/>
    <s v="P.O."/>
    <n v="35"/>
    <n v="80"/>
    <n v="40"/>
    <n v="40"/>
    <n v="32.226999999999997"/>
    <n v="72.227000000000004"/>
    <n v="72.227000000000004"/>
    <s v="Thu"/>
    <s v="Thu"/>
    <x v="31"/>
  </r>
  <r>
    <s v="A00321"/>
    <x v="2"/>
    <s v="Khan"/>
    <s v="Replace"/>
    <x v="0"/>
    <d v="2020-12-10T00:00:00"/>
    <d v="2021-01-23T00:00:00"/>
    <n v="1"/>
    <m/>
    <m/>
    <n v="2.25"/>
    <n v="180"/>
    <s v="Account"/>
    <n v="44"/>
    <n v="80"/>
    <n v="180"/>
    <n v="180"/>
    <n v="180"/>
    <n v="360"/>
    <n v="360"/>
    <s v="Thu"/>
    <s v="Sat"/>
    <x v="28"/>
  </r>
  <r>
    <s v="A00322"/>
    <x v="4"/>
    <s v="Khan"/>
    <s v="Assess"/>
    <x v="1"/>
    <d v="2020-12-12T00:00:00"/>
    <d v="2021-01-28T00:00:00"/>
    <n v="1"/>
    <m/>
    <m/>
    <n v="1"/>
    <n v="337.9237"/>
    <s v="Account"/>
    <n v="47"/>
    <n v="80"/>
    <n v="80"/>
    <n v="80"/>
    <n v="337.9237"/>
    <n v="417.9237"/>
    <n v="417.9237"/>
    <s v="Sat"/>
    <s v="Thu"/>
    <x v="68"/>
  </r>
  <r>
    <s v="A00323"/>
    <x v="3"/>
    <s v="Michner"/>
    <s v="Assess"/>
    <x v="1"/>
    <d v="2020-12-14T00:00:00"/>
    <d v="2020-12-15T00:00:00"/>
    <n v="1"/>
    <m/>
    <m/>
    <n v="0.75"/>
    <n v="63.99"/>
    <s v="Account"/>
    <n v="1"/>
    <n v="80"/>
    <n v="60"/>
    <n v="60"/>
    <n v="63.99"/>
    <n v="123.99000000000001"/>
    <n v="123.99000000000001"/>
    <s v="Mon"/>
    <s v="Tue"/>
    <x v="50"/>
  </r>
  <r>
    <s v="A00324"/>
    <x v="4"/>
    <s v="Khan"/>
    <s v="Assess"/>
    <x v="0"/>
    <d v="2020-12-14T00:00:00"/>
    <d v="2020-12-16T00:00:00"/>
    <n v="1"/>
    <m/>
    <m/>
    <n v="0.5"/>
    <n v="145.88999999999999"/>
    <s v="P.O."/>
    <n v="2"/>
    <n v="80"/>
    <n v="40"/>
    <n v="40"/>
    <n v="145.88999999999999"/>
    <n v="185.89"/>
    <n v="185.89"/>
    <s v="Mon"/>
    <s v="Wed"/>
    <x v="35"/>
  </r>
  <r>
    <s v="A00325"/>
    <x v="4"/>
    <s v="Khan"/>
    <s v="Deliver"/>
    <x v="0"/>
    <d v="2020-12-14T00:00:00"/>
    <d v="2021-01-04T00:00:00"/>
    <n v="1"/>
    <m/>
    <m/>
    <n v="0.25"/>
    <n v="30"/>
    <s v="P.O."/>
    <n v="21"/>
    <n v="80"/>
    <n v="20"/>
    <n v="20"/>
    <n v="30"/>
    <n v="50"/>
    <n v="50"/>
    <s v="Mon"/>
    <s v="Mon"/>
    <x v="22"/>
  </r>
  <r>
    <s v="A00326"/>
    <x v="4"/>
    <s v="Khan"/>
    <s v="Replace"/>
    <x v="0"/>
    <d v="2020-12-14T00:00:00"/>
    <d v="2021-01-04T00:00:00"/>
    <n v="1"/>
    <m/>
    <m/>
    <n v="0.5"/>
    <n v="57.098199999999999"/>
    <s v="Account"/>
    <n v="21"/>
    <n v="80"/>
    <n v="40"/>
    <n v="40"/>
    <n v="57.098199999999999"/>
    <n v="97.098199999999991"/>
    <n v="97.098199999999991"/>
    <s v="Mon"/>
    <s v="Mon"/>
    <x v="22"/>
  </r>
  <r>
    <s v="A00327"/>
    <x v="0"/>
    <s v="Khan"/>
    <s v="Install"/>
    <x v="0"/>
    <d v="2020-12-14T00:00:00"/>
    <d v="2021-01-13T00:00:00"/>
    <n v="2"/>
    <m/>
    <m/>
    <n v="3.5"/>
    <n v="262.44"/>
    <s v="Account"/>
    <n v="30"/>
    <n v="140"/>
    <n v="490"/>
    <n v="490"/>
    <n v="262.44"/>
    <n v="752.44"/>
    <n v="752.44"/>
    <s v="Mon"/>
    <s v="Wed"/>
    <x v="3"/>
  </r>
  <r>
    <s v="A00328"/>
    <x v="4"/>
    <s v="Khan"/>
    <s v="Assess"/>
    <x v="0"/>
    <d v="2020-12-14T00:00:00"/>
    <d v="2021-01-19T00:00:00"/>
    <n v="1"/>
    <m/>
    <m/>
    <n v="0.5"/>
    <n v="21.33"/>
    <s v="P.O."/>
    <n v="36"/>
    <n v="80"/>
    <n v="40"/>
    <n v="40"/>
    <n v="21.33"/>
    <n v="61.33"/>
    <n v="61.33"/>
    <s v="Mon"/>
    <s v="Tue"/>
    <x v="65"/>
  </r>
  <r>
    <s v="A00329"/>
    <x v="1"/>
    <s v="Lopez"/>
    <s v="Repair"/>
    <x v="0"/>
    <d v="2020-12-14T00:00:00"/>
    <d v="2021-05-04T00:00:00"/>
    <n v="1"/>
    <m/>
    <m/>
    <n v="4"/>
    <n v="1769.625"/>
    <s v="P.O."/>
    <n v="141"/>
    <n v="80"/>
    <n v="320"/>
    <n v="320"/>
    <n v="1769.625"/>
    <n v="2089.625"/>
    <n v="2089.625"/>
    <s v="Mon"/>
    <s v="Tue"/>
    <x v="69"/>
  </r>
  <r>
    <s v="A00330"/>
    <x v="1"/>
    <s v="Lopez"/>
    <s v="Replace"/>
    <x v="0"/>
    <d v="2020-12-15T00:00:00"/>
    <d v="2021-01-13T00:00:00"/>
    <n v="1"/>
    <m/>
    <m/>
    <n v="0.75"/>
    <n v="82.875"/>
    <s v="P.O."/>
    <n v="29"/>
    <n v="80"/>
    <n v="60"/>
    <n v="60"/>
    <n v="82.875"/>
    <n v="142.875"/>
    <n v="142.875"/>
    <s v="Tue"/>
    <s v="Wed"/>
    <x v="4"/>
  </r>
  <r>
    <s v="A00331"/>
    <x v="2"/>
    <s v="Michner"/>
    <s v="Assess"/>
    <x v="0"/>
    <d v="2020-12-15T00:00:00"/>
    <d v="2021-01-25T00:00:00"/>
    <n v="2"/>
    <m/>
    <m/>
    <n v="0.75"/>
    <n v="2294"/>
    <s v="Account"/>
    <n v="41"/>
    <n v="140"/>
    <n v="105"/>
    <n v="105"/>
    <n v="2294"/>
    <n v="2399"/>
    <n v="2399"/>
    <s v="Tue"/>
    <s v="Mon"/>
    <x v="41"/>
  </r>
  <r>
    <s v="A00332"/>
    <x v="5"/>
    <s v="Khan"/>
    <s v="Assess"/>
    <x v="0"/>
    <d v="2020-12-16T00:00:00"/>
    <d v="2020-12-23T00:00:00"/>
    <n v="1"/>
    <m/>
    <m/>
    <n v="1"/>
    <n v="348.7432"/>
    <s v="Account"/>
    <n v="7"/>
    <n v="80"/>
    <n v="80"/>
    <n v="80"/>
    <n v="348.7432"/>
    <n v="428.7432"/>
    <n v="428.7432"/>
    <s v="Wed"/>
    <s v="Wed"/>
    <x v="12"/>
  </r>
  <r>
    <s v="A00333"/>
    <x v="1"/>
    <s v="Lopez"/>
    <s v="Assess"/>
    <x v="0"/>
    <d v="2020-12-16T00:00:00"/>
    <d v="2021-01-14T00:00:00"/>
    <n v="1"/>
    <m/>
    <m/>
    <n v="0.25"/>
    <n v="140.4"/>
    <s v="Account"/>
    <n v="29"/>
    <n v="80"/>
    <n v="20"/>
    <n v="20"/>
    <n v="140.4"/>
    <n v="160.4"/>
    <n v="160.4"/>
    <s v="Wed"/>
    <s v="Thu"/>
    <x v="4"/>
  </r>
  <r>
    <s v="A00334"/>
    <x v="8"/>
    <s v="Ling"/>
    <s v="Assess"/>
    <x v="0"/>
    <d v="2020-12-16T00:00:00"/>
    <d v="2021-02-01T00:00:00"/>
    <n v="2"/>
    <m/>
    <m/>
    <n v="0.5"/>
    <n v="133.99780000000001"/>
    <s v="Account"/>
    <n v="47"/>
    <n v="140"/>
    <n v="70"/>
    <n v="70"/>
    <n v="133.99780000000001"/>
    <n v="203.99780000000001"/>
    <n v="203.99780000000001"/>
    <s v="Wed"/>
    <s v="Mon"/>
    <x v="68"/>
  </r>
  <r>
    <s v="A00335"/>
    <x v="3"/>
    <s v="Burton"/>
    <s v="Repair"/>
    <x v="0"/>
    <d v="2020-12-21T00:00:00"/>
    <d v="2021-01-26T00:00:00"/>
    <n v="2"/>
    <m/>
    <m/>
    <n v="1"/>
    <n v="305.63040000000001"/>
    <s v="Account"/>
    <n v="36"/>
    <n v="140"/>
    <n v="140"/>
    <n v="140"/>
    <n v="305.63040000000001"/>
    <n v="445.63040000000001"/>
    <n v="445.63040000000001"/>
    <s v="Mon"/>
    <s v="Tue"/>
    <x v="65"/>
  </r>
  <r>
    <s v="A00336"/>
    <x v="3"/>
    <s v="Michner"/>
    <s v="Assess"/>
    <x v="1"/>
    <d v="2021-01-04T00:00:00"/>
    <d v="2021-01-11T00:00:00"/>
    <n v="1"/>
    <m/>
    <m/>
    <n v="0.25"/>
    <n v="19.196999999999999"/>
    <s v="Account"/>
    <n v="7"/>
    <n v="80"/>
    <n v="20"/>
    <n v="20"/>
    <n v="19.196999999999999"/>
    <n v="39.197000000000003"/>
    <n v="39.197000000000003"/>
    <s v="Mon"/>
    <s v="Mon"/>
    <x v="12"/>
  </r>
  <r>
    <s v="A00337"/>
    <x v="1"/>
    <s v="Lopez"/>
    <s v="Assess"/>
    <x v="0"/>
    <d v="2021-01-04T00:00:00"/>
    <d v="2021-01-13T00:00:00"/>
    <n v="1"/>
    <m/>
    <m/>
    <n v="0.5"/>
    <n v="18.524999999999999"/>
    <s v="P.O."/>
    <n v="9"/>
    <n v="80"/>
    <n v="40"/>
    <n v="40"/>
    <n v="18.524999999999999"/>
    <n v="58.524999999999999"/>
    <n v="58.524999999999999"/>
    <s v="Mon"/>
    <s v="Wed"/>
    <x v="13"/>
  </r>
  <r>
    <s v="A00338"/>
    <x v="4"/>
    <s v="Lopez"/>
    <s v="Deliver"/>
    <x v="0"/>
    <d v="2021-01-04T00:00:00"/>
    <d v="2021-01-13T00:00:00"/>
    <n v="1"/>
    <m/>
    <m/>
    <n v="0.25"/>
    <n v="39"/>
    <s v="Account"/>
    <n v="9"/>
    <n v="80"/>
    <n v="20"/>
    <n v="20"/>
    <n v="39"/>
    <n v="59"/>
    <n v="59"/>
    <s v="Mon"/>
    <s v="Wed"/>
    <x v="13"/>
  </r>
  <r>
    <s v="A00339"/>
    <x v="1"/>
    <s v="Lopez"/>
    <s v="Assess"/>
    <x v="0"/>
    <d v="2021-01-04T00:00:00"/>
    <d v="2021-01-14T00:00:00"/>
    <n v="2"/>
    <m/>
    <m/>
    <n v="0.25"/>
    <n v="36.503999999999998"/>
    <s v="P.O."/>
    <n v="10"/>
    <n v="140"/>
    <n v="35"/>
    <n v="35"/>
    <n v="36.503999999999998"/>
    <n v="71.503999999999991"/>
    <n v="71.503999999999991"/>
    <s v="Mon"/>
    <s v="Thu"/>
    <x v="21"/>
  </r>
  <r>
    <s v="A00340"/>
    <x v="2"/>
    <s v="Cartier"/>
    <s v="Assess"/>
    <x v="0"/>
    <d v="2021-01-04T00:00:00"/>
    <d v="2021-01-14T00:00:00"/>
    <n v="2"/>
    <m/>
    <m/>
    <n v="0.5"/>
    <n v="29.807400000000001"/>
    <s v="C.O.D."/>
    <n v="10"/>
    <n v="140"/>
    <n v="70"/>
    <n v="70"/>
    <n v="29.807400000000001"/>
    <n v="99.807400000000001"/>
    <n v="99.807400000000001"/>
    <s v="Mon"/>
    <s v="Thu"/>
    <x v="21"/>
  </r>
  <r>
    <s v="A00341"/>
    <x v="2"/>
    <s v="Michner"/>
    <s v="Assess"/>
    <x v="0"/>
    <d v="2021-01-04T00:00:00"/>
    <d v="2021-01-14T00:00:00"/>
    <n v="1"/>
    <m/>
    <m/>
    <n v="0.25"/>
    <n v="43.02"/>
    <s v="Account"/>
    <n v="10"/>
    <n v="80"/>
    <n v="20"/>
    <n v="20"/>
    <n v="43.02"/>
    <n v="63.02"/>
    <n v="63.02"/>
    <s v="Mon"/>
    <s v="Thu"/>
    <x v="21"/>
  </r>
  <r>
    <s v="A00342"/>
    <x v="3"/>
    <s v="Burton"/>
    <s v="Deliver"/>
    <x v="0"/>
    <d v="2021-01-04T00:00:00"/>
    <d v="2021-01-21T00:00:00"/>
    <n v="1"/>
    <m/>
    <m/>
    <n v="0.25"/>
    <n v="66.864900000000006"/>
    <s v="Account"/>
    <n v="17"/>
    <n v="80"/>
    <n v="20"/>
    <n v="20"/>
    <n v="66.864900000000006"/>
    <n v="86.864900000000006"/>
    <n v="86.864900000000006"/>
    <s v="Mon"/>
    <s v="Thu"/>
    <x v="11"/>
  </r>
  <r>
    <s v="A00343"/>
    <x v="3"/>
    <s v="Burton"/>
    <s v="Replace"/>
    <x v="0"/>
    <d v="2021-01-04T00:00:00"/>
    <d v="2021-02-11T00:00:00"/>
    <n v="1"/>
    <m/>
    <m/>
    <n v="0.75"/>
    <n v="408.56790000000001"/>
    <s v="Account"/>
    <n v="38"/>
    <n v="80"/>
    <n v="60"/>
    <n v="60"/>
    <n v="408.56790000000001"/>
    <n v="468.56790000000001"/>
    <n v="468.56790000000001"/>
    <s v="Mon"/>
    <s v="Thu"/>
    <x v="45"/>
  </r>
  <r>
    <s v="A00344"/>
    <x v="1"/>
    <s v="Lopez"/>
    <s v="Assess"/>
    <x v="0"/>
    <d v="2021-01-05T00:00:00"/>
    <d v="2021-01-14T00:00:00"/>
    <n v="1"/>
    <m/>
    <m/>
    <n v="0.25"/>
    <n v="25.2486"/>
    <s v="P.O."/>
    <n v="9"/>
    <n v="80"/>
    <n v="20"/>
    <n v="20"/>
    <n v="25.2486"/>
    <n v="45.248599999999996"/>
    <n v="45.248599999999996"/>
    <s v="Tue"/>
    <s v="Thu"/>
    <x v="13"/>
  </r>
  <r>
    <s v="A00345"/>
    <x v="2"/>
    <s v="Cartier"/>
    <s v="Replace"/>
    <x v="0"/>
    <d v="2021-01-05T00:00:00"/>
    <d v="2021-01-25T00:00:00"/>
    <n v="1"/>
    <m/>
    <m/>
    <n v="1.25"/>
    <n v="646"/>
    <s v="Account"/>
    <n v="20"/>
    <n v="80"/>
    <n v="100"/>
    <n v="100"/>
    <n v="646"/>
    <n v="746"/>
    <n v="746"/>
    <s v="Tue"/>
    <s v="Mon"/>
    <x v="7"/>
  </r>
  <r>
    <s v="A00346"/>
    <x v="2"/>
    <s v="Michner"/>
    <s v="Deliver"/>
    <x v="0"/>
    <d v="2021-01-05T00:00:00"/>
    <d v="2021-01-30T00:00:00"/>
    <n v="1"/>
    <m/>
    <m/>
    <n v="0.25"/>
    <n v="125.4194"/>
    <s v="C.O.D."/>
    <n v="25"/>
    <n v="80"/>
    <n v="20"/>
    <n v="20"/>
    <n v="125.4194"/>
    <n v="145.4194"/>
    <n v="145.4194"/>
    <s v="Tue"/>
    <s v="Sat"/>
    <x v="20"/>
  </r>
  <r>
    <s v="A00347"/>
    <x v="3"/>
    <s v="Khan"/>
    <s v="Assess"/>
    <x v="0"/>
    <d v="2021-01-05T00:00:00"/>
    <d v="2021-02-02T00:00:00"/>
    <n v="2"/>
    <m/>
    <m/>
    <n v="0.75"/>
    <n v="286.73230000000001"/>
    <s v="Account"/>
    <n v="28"/>
    <n v="140"/>
    <n v="105"/>
    <n v="105"/>
    <n v="286.73230000000001"/>
    <n v="391.73230000000001"/>
    <n v="391.73230000000001"/>
    <s v="Tue"/>
    <s v="Tue"/>
    <x v="27"/>
  </r>
  <r>
    <s v="A00348"/>
    <x v="1"/>
    <s v="Michner"/>
    <s v="Install"/>
    <x v="0"/>
    <d v="2021-01-05T00:00:00"/>
    <d v="2021-02-02T00:00:00"/>
    <n v="1"/>
    <m/>
    <m/>
    <n v="2.5"/>
    <n v="258.02780000000001"/>
    <s v="C.O.D."/>
    <n v="28"/>
    <n v="80"/>
    <n v="200"/>
    <n v="200"/>
    <n v="258.02780000000001"/>
    <n v="458.02780000000001"/>
    <n v="458.02780000000001"/>
    <s v="Tue"/>
    <s v="Tue"/>
    <x v="27"/>
  </r>
  <r>
    <s v="A00349"/>
    <x v="1"/>
    <s v="Lopez"/>
    <s v="Assess"/>
    <x v="0"/>
    <d v="2021-01-05T00:00:00"/>
    <d v="2021-05-04T00:00:00"/>
    <n v="1"/>
    <m/>
    <m/>
    <n v="0.25"/>
    <n v="14.3"/>
    <s v="P.O."/>
    <n v="119"/>
    <n v="80"/>
    <n v="20"/>
    <n v="20"/>
    <n v="14.3"/>
    <n v="34.299999999999997"/>
    <n v="34.299999999999997"/>
    <s v="Tue"/>
    <s v="Tue"/>
    <x v="70"/>
  </r>
  <r>
    <s v="A00350"/>
    <x v="1"/>
    <s v="Lopez"/>
    <s v="Assess"/>
    <x v="0"/>
    <d v="2021-01-06T00:00:00"/>
    <d v="2021-01-18T00:00:00"/>
    <n v="1"/>
    <m/>
    <m/>
    <n v="0.25"/>
    <n v="44.85"/>
    <s v="P.O."/>
    <n v="12"/>
    <n v="80"/>
    <n v="20"/>
    <n v="20"/>
    <n v="44.85"/>
    <n v="64.849999999999994"/>
    <n v="64.849999999999994"/>
    <s v="Wed"/>
    <s v="Mon"/>
    <x v="19"/>
  </r>
  <r>
    <s v="A00351"/>
    <x v="3"/>
    <s v="Michner"/>
    <s v="Assess"/>
    <x v="0"/>
    <d v="2021-01-06T00:00:00"/>
    <d v="2021-01-21T00:00:00"/>
    <n v="2"/>
    <m/>
    <m/>
    <n v="0.5"/>
    <n v="74.607699999999994"/>
    <s v="C.O.D."/>
    <n v="15"/>
    <n v="140"/>
    <n v="70"/>
    <n v="70"/>
    <n v="74.607699999999994"/>
    <n v="144.60769999999999"/>
    <n v="144.60769999999999"/>
    <s v="Wed"/>
    <s v="Thu"/>
    <x v="16"/>
  </r>
  <r>
    <s v="A00352"/>
    <x v="0"/>
    <s v="Ling"/>
    <s v="Replace"/>
    <x v="1"/>
    <d v="2021-01-06T00:00:00"/>
    <d v="2021-02-03T00:00:00"/>
    <n v="2"/>
    <m/>
    <m/>
    <n v="0.5"/>
    <n v="126.71469999999999"/>
    <s v="Account"/>
    <n v="28"/>
    <n v="140"/>
    <n v="70"/>
    <n v="70"/>
    <n v="126.71469999999999"/>
    <n v="196.71469999999999"/>
    <n v="196.71469999999999"/>
    <s v="Wed"/>
    <s v="Wed"/>
    <x v="27"/>
  </r>
  <r>
    <s v="A00353"/>
    <x v="0"/>
    <s v="Ling"/>
    <s v="Replace"/>
    <x v="0"/>
    <d v="2021-01-06T00:00:00"/>
    <d v="2021-03-04T00:00:00"/>
    <n v="2"/>
    <m/>
    <m/>
    <n v="1.25"/>
    <n v="256.83999999999997"/>
    <s v="Account"/>
    <n v="57"/>
    <n v="140"/>
    <n v="175"/>
    <n v="175"/>
    <n v="256.83999999999997"/>
    <n v="431.84"/>
    <n v="431.84"/>
    <s v="Wed"/>
    <s v="Thu"/>
    <x v="71"/>
  </r>
  <r>
    <s v="A00354"/>
    <x v="5"/>
    <s v="Cartier"/>
    <s v="Deliver"/>
    <x v="0"/>
    <d v="2021-01-07T00:00:00"/>
    <d v="2021-01-19T00:00:00"/>
    <n v="1"/>
    <m/>
    <m/>
    <n v="0.25"/>
    <n v="32.6706"/>
    <s v="P.O."/>
    <n v="12"/>
    <n v="80"/>
    <n v="20"/>
    <n v="20"/>
    <n v="32.6706"/>
    <n v="52.6706"/>
    <n v="52.6706"/>
    <s v="Thu"/>
    <s v="Tue"/>
    <x v="19"/>
  </r>
  <r>
    <s v="A00355"/>
    <x v="3"/>
    <s v="Cartier"/>
    <s v="Assess"/>
    <x v="1"/>
    <d v="2021-01-07T00:00:00"/>
    <d v="2021-02-01T00:00:00"/>
    <n v="2"/>
    <m/>
    <m/>
    <n v="0.5"/>
    <n v="72.350099999999998"/>
    <s v="Account"/>
    <n v="25"/>
    <n v="140"/>
    <n v="70"/>
    <n v="70"/>
    <n v="72.350099999999998"/>
    <n v="142.3501"/>
    <n v="142.3501"/>
    <s v="Thu"/>
    <s v="Mon"/>
    <x v="20"/>
  </r>
  <r>
    <s v="A00356"/>
    <x v="0"/>
    <s v="Ling"/>
    <s v="Replace"/>
    <x v="0"/>
    <d v="2021-01-07T00:00:00"/>
    <d v="2021-02-05T00:00:00"/>
    <n v="2"/>
    <m/>
    <m/>
    <n v="0.5"/>
    <n v="178.49889999999999"/>
    <s v="C.O.D."/>
    <n v="29"/>
    <n v="140"/>
    <n v="70"/>
    <n v="70"/>
    <n v="178.49889999999999"/>
    <n v="248.49889999999999"/>
    <n v="248.49889999999999"/>
    <s v="Thu"/>
    <s v="Fri"/>
    <x v="4"/>
  </r>
  <r>
    <s v="A00357"/>
    <x v="3"/>
    <s v="Burton"/>
    <s v="Replace"/>
    <x v="0"/>
    <d v="2021-01-07T00:00:00"/>
    <d v="2021-02-22T00:00:00"/>
    <n v="1"/>
    <m/>
    <m/>
    <n v="0.5"/>
    <n v="18.254899999999999"/>
    <s v="C.O.D."/>
    <n v="46"/>
    <n v="80"/>
    <n v="40"/>
    <n v="40"/>
    <n v="18.254899999999999"/>
    <n v="58.254899999999999"/>
    <n v="58.254899999999999"/>
    <s v="Thu"/>
    <s v="Mon"/>
    <x v="61"/>
  </r>
  <r>
    <s v="A00358"/>
    <x v="0"/>
    <s v="Ling"/>
    <s v="Assess"/>
    <x v="0"/>
    <d v="2021-01-07T00:00:00"/>
    <d v="2021-02-22T00:00:00"/>
    <n v="2"/>
    <m/>
    <m/>
    <n v="1.75"/>
    <n v="151.8099"/>
    <s v="C.O.D."/>
    <n v="46"/>
    <n v="140"/>
    <n v="245"/>
    <n v="245"/>
    <n v="151.8099"/>
    <n v="396.80989999999997"/>
    <n v="396.80989999999997"/>
    <s v="Thu"/>
    <s v="Mon"/>
    <x v="61"/>
  </r>
  <r>
    <s v="A00359"/>
    <x v="5"/>
    <s v="Burton"/>
    <s v="Deliver"/>
    <x v="0"/>
    <d v="2021-01-08T00:00:00"/>
    <d v="2021-01-16T00:00:00"/>
    <n v="1"/>
    <m/>
    <m/>
    <n v="0.25"/>
    <n v="85.085899999999995"/>
    <s v="C.O.D."/>
    <n v="8"/>
    <n v="80"/>
    <n v="20"/>
    <n v="20"/>
    <n v="85.085899999999995"/>
    <n v="105.0859"/>
    <n v="105.0859"/>
    <s v="Fri"/>
    <s v="Sat"/>
    <x v="39"/>
  </r>
  <r>
    <s v="A00360"/>
    <x v="1"/>
    <s v="Lopez"/>
    <s v="Assess"/>
    <x v="0"/>
    <d v="2021-01-08T00:00:00"/>
    <d v="2021-02-01T00:00:00"/>
    <n v="1"/>
    <m/>
    <m/>
    <n v="0.25"/>
    <n v="67.067700000000002"/>
    <s v="Account"/>
    <n v="24"/>
    <n v="80"/>
    <n v="20"/>
    <n v="20"/>
    <n v="67.067700000000002"/>
    <n v="87.067700000000002"/>
    <n v="87.067700000000002"/>
    <s v="Fri"/>
    <s v="Mon"/>
    <x v="43"/>
  </r>
  <r>
    <s v="A00361"/>
    <x v="1"/>
    <s v="Lopez"/>
    <s v="Deliver"/>
    <x v="0"/>
    <d v="2021-01-11T00:00:00"/>
    <d v="2021-01-21T00:00:00"/>
    <n v="1"/>
    <m/>
    <m/>
    <n v="0.25"/>
    <n v="162.20959999999999"/>
    <s v="Account"/>
    <n v="10"/>
    <n v="80"/>
    <n v="20"/>
    <n v="20"/>
    <n v="162.20959999999999"/>
    <n v="182.20959999999999"/>
    <n v="182.20959999999999"/>
    <s v="Mon"/>
    <s v="Thu"/>
    <x v="21"/>
  </r>
  <r>
    <s v="A00362"/>
    <x v="5"/>
    <s v="Burton"/>
    <s v="Install"/>
    <x v="0"/>
    <d v="2021-01-11T00:00:00"/>
    <d v="2021-01-28T00:00:00"/>
    <n v="1"/>
    <m/>
    <m/>
    <n v="1.25"/>
    <n v="53.688699999999997"/>
    <s v="Account"/>
    <n v="17"/>
    <n v="80"/>
    <n v="100"/>
    <n v="100"/>
    <n v="53.688699999999997"/>
    <n v="153.68869999999998"/>
    <n v="153.68869999999998"/>
    <s v="Mon"/>
    <s v="Thu"/>
    <x v="11"/>
  </r>
  <r>
    <s v="A00363"/>
    <x v="5"/>
    <s v="Michner"/>
    <s v="Assess"/>
    <x v="0"/>
    <d v="2021-01-11T00:00:00"/>
    <d v="2021-02-01T00:00:00"/>
    <n v="2"/>
    <m/>
    <m/>
    <n v="1"/>
    <n v="211.8477"/>
    <s v="C.O.D."/>
    <n v="21"/>
    <n v="140"/>
    <n v="140"/>
    <n v="140"/>
    <n v="211.8477"/>
    <n v="351.84770000000003"/>
    <n v="351.84770000000003"/>
    <s v="Mon"/>
    <s v="Mon"/>
    <x v="22"/>
  </r>
  <r>
    <s v="A00364"/>
    <x v="1"/>
    <s v="Lopez"/>
    <s v="Assess"/>
    <x v="0"/>
    <d v="2021-01-11T00:00:00"/>
    <d v="2021-02-01T00:00:00"/>
    <n v="1"/>
    <m/>
    <m/>
    <n v="0.25"/>
    <n v="150.31899999999999"/>
    <s v="P.O."/>
    <n v="21"/>
    <n v="80"/>
    <n v="20"/>
    <n v="20"/>
    <n v="150.31899999999999"/>
    <n v="170.31899999999999"/>
    <n v="170.31899999999999"/>
    <s v="Mon"/>
    <s v="Mon"/>
    <x v="22"/>
  </r>
  <r>
    <s v="A00365"/>
    <x v="8"/>
    <s v="Ling"/>
    <s v="Assess"/>
    <x v="0"/>
    <d v="2021-01-11T00:00:00"/>
    <d v="2021-02-23T00:00:00"/>
    <n v="2"/>
    <m/>
    <m/>
    <n v="0.25"/>
    <n v="46.864899999999999"/>
    <s v="Account"/>
    <n v="43"/>
    <n v="140"/>
    <n v="35"/>
    <n v="35"/>
    <n v="46.864899999999999"/>
    <n v="81.864900000000006"/>
    <n v="81.864900000000006"/>
    <s v="Mon"/>
    <s v="Tue"/>
    <x v="55"/>
  </r>
  <r>
    <s v="A00366"/>
    <x v="1"/>
    <s v="Lopez"/>
    <s v="Assess"/>
    <x v="0"/>
    <d v="2021-01-12T00:00:00"/>
    <d v="2021-01-21T00:00:00"/>
    <n v="1"/>
    <m/>
    <m/>
    <n v="0.25"/>
    <n v="19.5"/>
    <s v="P.O."/>
    <n v="9"/>
    <n v="80"/>
    <n v="20"/>
    <n v="20"/>
    <n v="19.5"/>
    <n v="39.5"/>
    <n v="39.5"/>
    <s v="Tue"/>
    <s v="Thu"/>
    <x v="13"/>
  </r>
  <r>
    <s v="A00367"/>
    <x v="2"/>
    <s v="Cartier"/>
    <s v="Replace"/>
    <x v="0"/>
    <d v="2021-01-12T00:00:00"/>
    <d v="2021-01-19T00:00:00"/>
    <n v="1"/>
    <m/>
    <m/>
    <n v="1.25"/>
    <n v="256.71809999999999"/>
    <s v="C.O.D."/>
    <n v="7"/>
    <n v="80"/>
    <n v="100"/>
    <n v="100"/>
    <n v="256.71809999999999"/>
    <n v="356.71809999999999"/>
    <n v="356.71809999999999"/>
    <s v="Tue"/>
    <s v="Tue"/>
    <x v="12"/>
  </r>
  <r>
    <s v="A00368"/>
    <x v="3"/>
    <s v="Khan"/>
    <s v="Replace"/>
    <x v="0"/>
    <d v="2021-01-13T00:00:00"/>
    <d v="2021-01-30T00:00:00"/>
    <n v="1"/>
    <m/>
    <m/>
    <n v="1"/>
    <n v="86.293499999999995"/>
    <s v="C.O.D."/>
    <n v="17"/>
    <n v="80"/>
    <n v="80"/>
    <n v="80"/>
    <n v="86.293499999999995"/>
    <n v="166.29349999999999"/>
    <n v="166.29349999999999"/>
    <s v="Wed"/>
    <s v="Sat"/>
    <x v="11"/>
  </r>
  <r>
    <s v="A00369"/>
    <x v="1"/>
    <s v="Lopez"/>
    <s v="Assess"/>
    <x v="0"/>
    <d v="2021-01-14T00:00:00"/>
    <d v="2021-01-19T00:00:00"/>
    <n v="1"/>
    <m/>
    <m/>
    <n v="0.25"/>
    <n v="108.3061"/>
    <s v="P.O."/>
    <n v="5"/>
    <n v="80"/>
    <n v="20"/>
    <n v="20"/>
    <n v="108.3061"/>
    <n v="128.30610000000001"/>
    <n v="128.30610000000001"/>
    <s v="Thu"/>
    <s v="Tue"/>
    <x v="46"/>
  </r>
  <r>
    <s v="A00370"/>
    <x v="5"/>
    <s v="Cartier"/>
    <s v="Assess"/>
    <x v="0"/>
    <d v="2021-01-14T00:00:00"/>
    <d v="2021-01-25T00:00:00"/>
    <n v="1"/>
    <m/>
    <m/>
    <n v="0.25"/>
    <n v="70.8215"/>
    <s v="C.O.D."/>
    <n v="11"/>
    <n v="80"/>
    <n v="20"/>
    <n v="20"/>
    <n v="70.8215"/>
    <n v="90.8215"/>
    <n v="90.8215"/>
    <s v="Thu"/>
    <s v="Mon"/>
    <x v="32"/>
  </r>
  <r>
    <s v="A00371"/>
    <x v="1"/>
    <s v="Lopez"/>
    <s v="Assess"/>
    <x v="1"/>
    <d v="2021-01-14T00:00:00"/>
    <d v="2021-02-01T00:00:00"/>
    <n v="1"/>
    <m/>
    <m/>
    <n v="0.5"/>
    <n v="56.919600000000003"/>
    <s v="Account"/>
    <n v="18"/>
    <n v="80"/>
    <n v="40"/>
    <n v="40"/>
    <n v="56.919600000000003"/>
    <n v="96.919600000000003"/>
    <n v="96.919600000000003"/>
    <s v="Thu"/>
    <s v="Mon"/>
    <x v="17"/>
  </r>
  <r>
    <s v="A00372"/>
    <x v="3"/>
    <s v="Burton"/>
    <s v="Assess"/>
    <x v="0"/>
    <d v="2021-01-14T00:00:00"/>
    <d v="2021-02-05T00:00:00"/>
    <n v="2"/>
    <m/>
    <m/>
    <n v="0.5"/>
    <n v="74.532399999999996"/>
    <s v="C.O.D."/>
    <n v="22"/>
    <n v="140"/>
    <n v="70"/>
    <n v="70"/>
    <n v="74.532399999999996"/>
    <n v="144.5324"/>
    <n v="144.5324"/>
    <s v="Thu"/>
    <s v="Fri"/>
    <x v="24"/>
  </r>
  <r>
    <s v="A00373"/>
    <x v="0"/>
    <s v="Ling"/>
    <s v="Assess"/>
    <x v="0"/>
    <d v="2021-01-14T00:00:00"/>
    <d v="2021-02-15T00:00:00"/>
    <n v="2"/>
    <m/>
    <m/>
    <n v="0.5"/>
    <n v="137.22"/>
    <s v="Account"/>
    <n v="32"/>
    <n v="140"/>
    <n v="70"/>
    <n v="70"/>
    <n v="137.22"/>
    <n v="207.22"/>
    <n v="207.22"/>
    <s v="Thu"/>
    <s v="Mon"/>
    <x v="53"/>
  </r>
  <r>
    <s v="A00374"/>
    <x v="3"/>
    <s v="Cartier"/>
    <s v="Assess"/>
    <x v="1"/>
    <d v="2021-01-15T00:00:00"/>
    <d v="2021-02-01T00:00:00"/>
    <n v="2"/>
    <m/>
    <m/>
    <n v="0.5"/>
    <n v="83.462900000000005"/>
    <s v="Account"/>
    <n v="17"/>
    <n v="140"/>
    <n v="70"/>
    <n v="70"/>
    <n v="83.462900000000005"/>
    <n v="153.46289999999999"/>
    <n v="153.46289999999999"/>
    <s v="Fri"/>
    <s v="Mon"/>
    <x v="11"/>
  </r>
  <r>
    <s v="A00375"/>
    <x v="4"/>
    <s v="Khan"/>
    <s v="Assess"/>
    <x v="0"/>
    <d v="2021-01-16T00:00:00"/>
    <d v="2021-02-03T00:00:00"/>
    <n v="1"/>
    <m/>
    <m/>
    <n v="1"/>
    <n v="9.92"/>
    <s v="P.O."/>
    <n v="18"/>
    <n v="80"/>
    <n v="80"/>
    <n v="80"/>
    <n v="9.92"/>
    <n v="89.92"/>
    <n v="89.92"/>
    <s v="Sat"/>
    <s v="Wed"/>
    <x v="17"/>
  </r>
  <r>
    <s v="A00376"/>
    <x v="5"/>
    <s v="Cartier"/>
    <s v="Assess"/>
    <x v="0"/>
    <d v="2021-01-18T00:00:00"/>
    <d v="2021-01-25T00:00:00"/>
    <n v="1"/>
    <m/>
    <m/>
    <n v="0.25"/>
    <n v="72.350099999999998"/>
    <s v="C.O.D."/>
    <n v="7"/>
    <n v="80"/>
    <n v="20"/>
    <n v="20"/>
    <n v="72.350099999999998"/>
    <n v="92.350099999999998"/>
    <n v="92.350099999999998"/>
    <s v="Mon"/>
    <s v="Mon"/>
    <x v="12"/>
  </r>
  <r>
    <s v="A00377"/>
    <x v="3"/>
    <s v="Cartier"/>
    <s v="Deliver"/>
    <x v="1"/>
    <d v="2021-01-18T00:00:00"/>
    <d v="2021-01-27T00:00:00"/>
    <n v="1"/>
    <m/>
    <m/>
    <n v="0.25"/>
    <n v="19.9801"/>
    <s v="Account"/>
    <n v="9"/>
    <n v="80"/>
    <n v="20"/>
    <n v="20"/>
    <n v="19.9801"/>
    <n v="39.9801"/>
    <n v="39.9801"/>
    <s v="Mon"/>
    <s v="Wed"/>
    <x v="13"/>
  </r>
  <r>
    <s v="A00378"/>
    <x v="8"/>
    <s v="Ling"/>
    <s v="Repair"/>
    <x v="0"/>
    <d v="2021-01-18T00:00:00"/>
    <d v="2021-02-02T00:00:00"/>
    <n v="2"/>
    <m/>
    <m/>
    <n v="1.25"/>
    <n v="85.32"/>
    <s v="Account"/>
    <n v="15"/>
    <n v="140"/>
    <n v="175"/>
    <n v="175"/>
    <n v="85.32"/>
    <n v="260.32"/>
    <n v="260.32"/>
    <s v="Mon"/>
    <s v="Tue"/>
    <x v="16"/>
  </r>
  <r>
    <s v="A00379"/>
    <x v="4"/>
    <s v="Khan"/>
    <s v="Assess"/>
    <x v="0"/>
    <d v="2021-01-18T00:00:00"/>
    <d v="2021-03-01T00:00:00"/>
    <n v="1"/>
    <m/>
    <m/>
    <n v="0.5"/>
    <n v="180"/>
    <s v="P.O."/>
    <n v="42"/>
    <n v="80"/>
    <n v="40"/>
    <n v="40"/>
    <n v="180"/>
    <n v="220"/>
    <n v="220"/>
    <s v="Mon"/>
    <s v="Mon"/>
    <x v="33"/>
  </r>
  <r>
    <s v="A00380"/>
    <x v="8"/>
    <s v="Ling"/>
    <s v="Assess"/>
    <x v="0"/>
    <d v="2021-01-19T00:00:00"/>
    <d v="2021-02-04T00:00:00"/>
    <n v="2"/>
    <m/>
    <m/>
    <n v="0.25"/>
    <n v="52.350099999999998"/>
    <s v="Account"/>
    <n v="16"/>
    <n v="140"/>
    <n v="35"/>
    <n v="35"/>
    <n v="52.350099999999998"/>
    <n v="87.350099999999998"/>
    <n v="87.350099999999998"/>
    <s v="Tue"/>
    <s v="Thu"/>
    <x v="2"/>
  </r>
  <r>
    <s v="A00381"/>
    <x v="8"/>
    <s v="Ling"/>
    <s v="Assess"/>
    <x v="0"/>
    <d v="2021-01-19T00:00:00"/>
    <d v="2021-02-09T00:00:00"/>
    <n v="2"/>
    <m/>
    <m/>
    <n v="0.5"/>
    <n v="45.293500000000002"/>
    <s v="Account"/>
    <n v="21"/>
    <n v="140"/>
    <n v="70"/>
    <n v="70"/>
    <n v="45.293500000000002"/>
    <n v="115.29349999999999"/>
    <n v="115.29349999999999"/>
    <s v="Tue"/>
    <s v="Tue"/>
    <x v="22"/>
  </r>
  <r>
    <s v="A00382"/>
    <x v="1"/>
    <s v="Lopez"/>
    <s v="Deliver"/>
    <x v="0"/>
    <d v="2021-01-20T00:00:00"/>
    <d v="2021-01-28T00:00:00"/>
    <n v="1"/>
    <m/>
    <m/>
    <n v="0.25"/>
    <n v="11.7"/>
    <s v="Account"/>
    <n v="8"/>
    <n v="80"/>
    <n v="20"/>
    <n v="20"/>
    <n v="11.7"/>
    <n v="31.7"/>
    <n v="31.7"/>
    <s v="Wed"/>
    <s v="Thu"/>
    <x v="39"/>
  </r>
  <r>
    <s v="A00383"/>
    <x v="2"/>
    <s v="Khan"/>
    <s v="Deliver"/>
    <x v="0"/>
    <d v="2021-01-20T00:00:00"/>
    <d v="2021-05-13T00:00:00"/>
    <n v="1"/>
    <m/>
    <m/>
    <n v="0.25"/>
    <n v="37.707000000000001"/>
    <s v="P.O."/>
    <n v="113"/>
    <n v="80"/>
    <n v="20"/>
    <n v="20"/>
    <n v="37.707000000000001"/>
    <n v="57.707000000000001"/>
    <n v="57.707000000000001"/>
    <s v="Wed"/>
    <s v="Thu"/>
    <x v="72"/>
  </r>
  <r>
    <s v="A00384"/>
    <x v="2"/>
    <s v="Michner"/>
    <s v="Install"/>
    <x v="0"/>
    <d v="2021-01-21T00:00:00"/>
    <d v="2021-02-02T00:00:00"/>
    <n v="1"/>
    <m/>
    <m/>
    <n v="1"/>
    <n v="155.03550000000001"/>
    <s v="C.O.D."/>
    <n v="12"/>
    <n v="80"/>
    <n v="80"/>
    <n v="80"/>
    <n v="155.03550000000001"/>
    <n v="235.03550000000001"/>
    <n v="235.03550000000001"/>
    <s v="Thu"/>
    <s v="Tue"/>
    <x v="19"/>
  </r>
  <r>
    <s v="A00385"/>
    <x v="1"/>
    <s v="Lopez"/>
    <s v="Assess"/>
    <x v="0"/>
    <d v="2021-01-21T00:00:00"/>
    <d v="2021-02-12T00:00:00"/>
    <n v="1"/>
    <m/>
    <m/>
    <n v="1.25"/>
    <n v="93.6"/>
    <s v="P.O."/>
    <n v="22"/>
    <n v="80"/>
    <n v="100"/>
    <n v="100"/>
    <n v="93.6"/>
    <n v="193.6"/>
    <n v="193.6"/>
    <s v="Thu"/>
    <s v="Fri"/>
    <x v="24"/>
  </r>
  <r>
    <s v="A00386"/>
    <x v="0"/>
    <s v="Ling"/>
    <s v="Deliver"/>
    <x v="0"/>
    <d v="2021-01-21T00:00:00"/>
    <d v="2021-02-10T00:00:00"/>
    <n v="1"/>
    <m/>
    <m/>
    <n v="0.25"/>
    <n v="21.33"/>
    <s v="Account"/>
    <n v="20"/>
    <n v="80"/>
    <n v="20"/>
    <n v="20"/>
    <n v="21.33"/>
    <n v="41.33"/>
    <n v="41.33"/>
    <s v="Thu"/>
    <s v="Wed"/>
    <x v="7"/>
  </r>
  <r>
    <s v="A00387"/>
    <x v="2"/>
    <s v="Burton"/>
    <s v="Repair"/>
    <x v="0"/>
    <d v="2021-01-21T00:00:00"/>
    <d v="2021-03-23T00:00:00"/>
    <n v="1"/>
    <m/>
    <m/>
    <n v="2.5"/>
    <n v="357.11079999999998"/>
    <s v="Account"/>
    <n v="61"/>
    <n v="80"/>
    <n v="200"/>
    <n v="200"/>
    <n v="357.11079999999998"/>
    <n v="557.11079999999993"/>
    <n v="557.11079999999993"/>
    <s v="Thu"/>
    <s v="Tue"/>
    <x v="26"/>
  </r>
  <r>
    <s v="A00388"/>
    <x v="3"/>
    <s v="Burton"/>
    <s v="Deliver"/>
    <x v="0"/>
    <d v="2021-01-22T00:00:00"/>
    <d v="2021-01-30T00:00:00"/>
    <n v="1"/>
    <m/>
    <m/>
    <n v="0.25"/>
    <n v="120"/>
    <s v="C.O.D."/>
    <n v="8"/>
    <n v="80"/>
    <n v="20"/>
    <n v="20"/>
    <n v="120"/>
    <n v="140"/>
    <n v="140"/>
    <s v="Fri"/>
    <s v="Sat"/>
    <x v="39"/>
  </r>
  <r>
    <s v="A00389"/>
    <x v="5"/>
    <s v="Burton"/>
    <s v="Replace"/>
    <x v="0"/>
    <d v="2021-01-25T00:00:00"/>
    <d v="2021-02-09T00:00:00"/>
    <n v="1"/>
    <m/>
    <m/>
    <n v="0.5"/>
    <n v="52.350099999999998"/>
    <s v="C.O.D."/>
    <n v="15"/>
    <n v="80"/>
    <n v="40"/>
    <n v="40"/>
    <n v="52.350099999999998"/>
    <n v="92.350099999999998"/>
    <n v="92.350099999999998"/>
    <s v="Mon"/>
    <s v="Tue"/>
    <x v="16"/>
  </r>
  <r>
    <s v="A00390"/>
    <x v="3"/>
    <s v="Cartier"/>
    <s v="Replace"/>
    <x v="0"/>
    <d v="2021-01-25T00:00:00"/>
    <d v="2021-02-15T00:00:00"/>
    <n v="1"/>
    <m/>
    <m/>
    <n v="3.25"/>
    <n v="511.875"/>
    <s v="Account"/>
    <n v="21"/>
    <n v="80"/>
    <n v="260"/>
    <n v="260"/>
    <n v="511.875"/>
    <n v="771.875"/>
    <n v="771.875"/>
    <s v="Mon"/>
    <s v="Mon"/>
    <x v="22"/>
  </r>
  <r>
    <s v="A00391"/>
    <x v="0"/>
    <s v="Ling"/>
    <s v="Replace"/>
    <x v="0"/>
    <d v="2021-01-25T00:00:00"/>
    <d v="2021-03-20T00:00:00"/>
    <n v="2"/>
    <m/>
    <m/>
    <n v="2"/>
    <n v="368.87400000000002"/>
    <s v="Account"/>
    <n v="54"/>
    <n v="140"/>
    <n v="280"/>
    <n v="280"/>
    <n v="368.87400000000002"/>
    <n v="648.87400000000002"/>
    <n v="648.87400000000002"/>
    <s v="Mon"/>
    <s v="Sat"/>
    <x v="34"/>
  </r>
  <r>
    <s v="A00392"/>
    <x v="0"/>
    <s v="Ling"/>
    <s v="Deliver"/>
    <x v="0"/>
    <d v="2021-01-27T00:00:00"/>
    <d v="2021-02-04T00:00:00"/>
    <n v="1"/>
    <m/>
    <m/>
    <n v="0.25"/>
    <n v="120"/>
    <s v="Account"/>
    <n v="8"/>
    <n v="80"/>
    <n v="20"/>
    <n v="20"/>
    <n v="120"/>
    <n v="140"/>
    <n v="140"/>
    <s v="Wed"/>
    <s v="Thu"/>
    <x v="39"/>
  </r>
  <r>
    <s v="A00393"/>
    <x v="0"/>
    <s v="Ling"/>
    <s v="Replace"/>
    <x v="1"/>
    <d v="2021-01-27T00:00:00"/>
    <d v="2021-02-22T00:00:00"/>
    <n v="2"/>
    <m/>
    <m/>
    <n v="0.5"/>
    <n v="5.4720000000000004"/>
    <s v="C.O.D."/>
    <n v="26"/>
    <n v="140"/>
    <n v="70"/>
    <n v="70"/>
    <n v="5.4720000000000004"/>
    <n v="75.471999999999994"/>
    <n v="75.471999999999994"/>
    <s v="Wed"/>
    <s v="Mon"/>
    <x v="8"/>
  </r>
  <r>
    <s v="A00394"/>
    <x v="5"/>
    <s v="Khan"/>
    <s v="Assess"/>
    <x v="0"/>
    <d v="2021-01-28T00:00:00"/>
    <d v="2021-02-08T00:00:00"/>
    <n v="1"/>
    <m/>
    <m/>
    <n v="1"/>
    <n v="60"/>
    <s v="C.O.D."/>
    <n v="11"/>
    <n v="80"/>
    <n v="80"/>
    <n v="80"/>
    <n v="60"/>
    <n v="140"/>
    <n v="140"/>
    <s v="Thu"/>
    <s v="Mon"/>
    <x v="32"/>
  </r>
  <r>
    <s v="A00395"/>
    <x v="3"/>
    <s v="Burton"/>
    <s v="Replace"/>
    <x v="0"/>
    <d v="2021-01-28T00:00:00"/>
    <d v="2021-02-10T00:00:00"/>
    <n v="1"/>
    <m/>
    <m/>
    <n v="0.75"/>
    <n v="114.89449999999999"/>
    <s v="P.O."/>
    <n v="13"/>
    <n v="80"/>
    <n v="60"/>
    <n v="60"/>
    <n v="114.89449999999999"/>
    <n v="174.89449999999999"/>
    <n v="174.89449999999999"/>
    <s v="Thu"/>
    <s v="Wed"/>
    <x v="14"/>
  </r>
  <r>
    <s v="A00396"/>
    <x v="0"/>
    <s v="Ling"/>
    <s v="Assess"/>
    <x v="0"/>
    <d v="2021-01-28T00:00:00"/>
    <d v="2021-02-18T00:00:00"/>
    <n v="2"/>
    <m/>
    <m/>
    <n v="0.25"/>
    <n v="23.899000000000001"/>
    <s v="C.O.D."/>
    <n v="21"/>
    <n v="140"/>
    <n v="35"/>
    <n v="35"/>
    <n v="23.899000000000001"/>
    <n v="58.899000000000001"/>
    <n v="58.899000000000001"/>
    <s v="Thu"/>
    <s v="Thu"/>
    <x v="22"/>
  </r>
  <r>
    <s v="A00397"/>
    <x v="1"/>
    <s v="Lopez"/>
    <s v="Assess"/>
    <x v="0"/>
    <d v="2021-01-28T00:00:00"/>
    <d v="2021-02-18T00:00:00"/>
    <n v="1"/>
    <m/>
    <m/>
    <n v="0.25"/>
    <n v="57.2"/>
    <s v="P.O."/>
    <n v="21"/>
    <n v="80"/>
    <n v="20"/>
    <n v="20"/>
    <n v="57.2"/>
    <n v="77.2"/>
    <n v="77.2"/>
    <s v="Thu"/>
    <s v="Thu"/>
    <x v="22"/>
  </r>
  <r>
    <s v="A00398"/>
    <x v="3"/>
    <s v="Burton"/>
    <s v="Replace"/>
    <x v="0"/>
    <d v="2021-01-28T00:00:00"/>
    <d v="2021-03-03T00:00:00"/>
    <n v="2"/>
    <m/>
    <m/>
    <n v="8.5"/>
    <n v="653.98500000000001"/>
    <s v="Account"/>
    <n v="34"/>
    <n v="140"/>
    <n v="1190"/>
    <n v="1190"/>
    <n v="653.98500000000001"/>
    <n v="1843.9850000000001"/>
    <n v="1843.9850000000001"/>
    <s v="Thu"/>
    <s v="Wed"/>
    <x v="5"/>
  </r>
  <r>
    <s v="A00399"/>
    <x v="1"/>
    <s v="Lopez"/>
    <s v="Assess"/>
    <x v="0"/>
    <d v="2021-01-28T00:00:00"/>
    <d v="2021-03-16T00:00:00"/>
    <n v="1"/>
    <m/>
    <m/>
    <n v="0.5"/>
    <n v="9.75"/>
    <s v="Account"/>
    <n v="47"/>
    <n v="80"/>
    <n v="40"/>
    <n v="40"/>
    <n v="9.75"/>
    <n v="49.75"/>
    <n v="49.75"/>
    <s v="Thu"/>
    <s v="Tue"/>
    <x v="68"/>
  </r>
  <r>
    <s v="A00400"/>
    <x v="0"/>
    <s v="Ling"/>
    <s v="Replace"/>
    <x v="0"/>
    <d v="2021-01-30T00:00:00"/>
    <d v="2021-02-02T00:00:00"/>
    <n v="2"/>
    <m/>
    <m/>
    <n v="0.5"/>
    <n v="134"/>
    <s v="Account"/>
    <n v="3"/>
    <n v="140"/>
    <n v="70"/>
    <n v="70"/>
    <n v="134"/>
    <n v="204"/>
    <n v="204"/>
    <s v="Sat"/>
    <s v="Tue"/>
    <x v="1"/>
  </r>
  <r>
    <s v="A00401"/>
    <x v="0"/>
    <s v="Ling"/>
    <s v="Assess"/>
    <x v="0"/>
    <d v="2021-02-01T00:00:00"/>
    <d v="2021-02-10T00:00:00"/>
    <n v="2"/>
    <m/>
    <m/>
    <n v="0.25"/>
    <n v="144"/>
    <s v="Account"/>
    <n v="9"/>
    <n v="140"/>
    <n v="35"/>
    <n v="35"/>
    <n v="144"/>
    <n v="179"/>
    <n v="179"/>
    <s v="Mon"/>
    <s v="Wed"/>
    <x v="13"/>
  </r>
  <r>
    <s v="A00402"/>
    <x v="3"/>
    <s v="Burton"/>
    <s v="Assess"/>
    <x v="0"/>
    <d v="2021-02-01T00:00:00"/>
    <d v="2021-02-10T00:00:00"/>
    <n v="1"/>
    <m/>
    <m/>
    <n v="0.5"/>
    <n v="205.1859"/>
    <s v="C.O.D."/>
    <n v="9"/>
    <n v="80"/>
    <n v="40"/>
    <n v="40"/>
    <n v="205.1859"/>
    <n v="245.1859"/>
    <n v="245.1859"/>
    <s v="Mon"/>
    <s v="Wed"/>
    <x v="13"/>
  </r>
  <r>
    <s v="A00403"/>
    <x v="4"/>
    <s v="Lopez"/>
    <s v="Replace"/>
    <x v="0"/>
    <d v="2021-02-01T00:00:00"/>
    <d v="2021-02-25T00:00:00"/>
    <n v="1"/>
    <m/>
    <m/>
    <n v="0.5"/>
    <n v="42.9"/>
    <s v="Account"/>
    <n v="24"/>
    <n v="80"/>
    <n v="40"/>
    <n v="40"/>
    <n v="42.9"/>
    <n v="82.9"/>
    <n v="82.9"/>
    <s v="Mon"/>
    <s v="Thu"/>
    <x v="43"/>
  </r>
  <r>
    <s v="A00404"/>
    <x v="8"/>
    <s v="Ling"/>
    <s v="Replace"/>
    <x v="0"/>
    <d v="2021-02-01T00:00:00"/>
    <d v="2021-03-03T00:00:00"/>
    <n v="2"/>
    <m/>
    <m/>
    <n v="1.5"/>
    <n v="319.82150000000001"/>
    <s v="Account"/>
    <n v="30"/>
    <n v="140"/>
    <n v="210"/>
    <n v="210"/>
    <n v="319.82150000000001"/>
    <n v="529.82150000000001"/>
    <n v="529.82150000000001"/>
    <s v="Mon"/>
    <s v="Wed"/>
    <x v="3"/>
  </r>
  <r>
    <s v="A00405"/>
    <x v="7"/>
    <s v="Ling"/>
    <s v="Assess"/>
    <x v="0"/>
    <d v="2021-02-01T00:00:00"/>
    <d v="2021-03-11T00:00:00"/>
    <n v="1"/>
    <m/>
    <m/>
    <n v="0.25"/>
    <n v="21.33"/>
    <s v="Account"/>
    <n v="38"/>
    <n v="80"/>
    <n v="20"/>
    <n v="20"/>
    <n v="21.33"/>
    <n v="41.33"/>
    <n v="41.33"/>
    <s v="Mon"/>
    <s v="Thu"/>
    <x v="45"/>
  </r>
  <r>
    <s v="A00406"/>
    <x v="0"/>
    <s v="Ling"/>
    <s v="Assess"/>
    <x v="0"/>
    <d v="2021-02-02T00:00:00"/>
    <d v="2021-02-02T00:00:00"/>
    <n v="2"/>
    <m/>
    <m/>
    <n v="0.5"/>
    <n v="21.33"/>
    <s v="Account"/>
    <n v="0"/>
    <n v="140"/>
    <n v="70"/>
    <n v="70"/>
    <n v="21.33"/>
    <n v="91.33"/>
    <n v="91.33"/>
    <s v="Tue"/>
    <s v="Tue"/>
    <x v="73"/>
  </r>
  <r>
    <s v="A00407"/>
    <x v="8"/>
    <s v="Ling"/>
    <s v="Replace"/>
    <x v="0"/>
    <d v="2021-02-02T00:00:00"/>
    <d v="2021-02-09T00:00:00"/>
    <n v="2"/>
    <m/>
    <m/>
    <n v="0.5"/>
    <n v="1231.2"/>
    <s v="C.O.D."/>
    <n v="7"/>
    <n v="140"/>
    <n v="70"/>
    <n v="70"/>
    <n v="1231.2"/>
    <n v="1301.2"/>
    <n v="1301.2"/>
    <s v="Tue"/>
    <s v="Tue"/>
    <x v="12"/>
  </r>
  <r>
    <s v="A00408"/>
    <x v="0"/>
    <s v="Ling"/>
    <s v="Replace"/>
    <x v="0"/>
    <d v="2021-02-02T00:00:00"/>
    <d v="2021-02-17T00:00:00"/>
    <n v="2"/>
    <m/>
    <m/>
    <n v="0.5"/>
    <n v="56.496899999999997"/>
    <s v="C.O.D."/>
    <n v="15"/>
    <n v="140"/>
    <n v="70"/>
    <n v="70"/>
    <n v="56.496899999999997"/>
    <n v="126.4969"/>
    <n v="126.4969"/>
    <s v="Tue"/>
    <s v="Wed"/>
    <x v="16"/>
  </r>
  <r>
    <s v="A00409"/>
    <x v="0"/>
    <s v="Ling"/>
    <s v="Replace"/>
    <x v="0"/>
    <d v="2021-02-02T00:00:00"/>
    <d v="2021-02-18T00:00:00"/>
    <n v="2"/>
    <m/>
    <m/>
    <n v="0.5"/>
    <n v="269.95400000000001"/>
    <s v="Account"/>
    <n v="16"/>
    <n v="140"/>
    <n v="70"/>
    <n v="70"/>
    <n v="269.95400000000001"/>
    <n v="339.95400000000001"/>
    <n v="339.95400000000001"/>
    <s v="Tue"/>
    <s v="Thu"/>
    <x v="2"/>
  </r>
  <r>
    <s v="A00410"/>
    <x v="8"/>
    <s v="Ling"/>
    <s v="Replace"/>
    <x v="0"/>
    <d v="2021-02-02T00:00:00"/>
    <d v="2021-03-03T00:00:00"/>
    <n v="2"/>
    <m/>
    <m/>
    <n v="0.5"/>
    <n v="83.231700000000004"/>
    <s v="Account"/>
    <n v="29"/>
    <n v="140"/>
    <n v="70"/>
    <n v="70"/>
    <n v="83.231700000000004"/>
    <n v="153.23169999999999"/>
    <n v="153.23169999999999"/>
    <s v="Tue"/>
    <s v="Wed"/>
    <x v="4"/>
  </r>
  <r>
    <s v="A00411"/>
    <x v="5"/>
    <s v="Burton"/>
    <s v="Deliver"/>
    <x v="0"/>
    <d v="2021-02-02T00:00:00"/>
    <d v="2021-03-18T00:00:00"/>
    <n v="1"/>
    <m/>
    <m/>
    <n v="0.25"/>
    <n v="88.624799999999993"/>
    <s v="Account"/>
    <n v="44"/>
    <n v="80"/>
    <n v="20"/>
    <n v="20"/>
    <n v="88.624799999999993"/>
    <n v="108.62479999999999"/>
    <n v="108.62479999999999"/>
    <s v="Tue"/>
    <s v="Thu"/>
    <x v="28"/>
  </r>
  <r>
    <s v="A00412"/>
    <x v="4"/>
    <s v="Khan"/>
    <s v="Deliver"/>
    <x v="0"/>
    <d v="2021-02-02T00:00:00"/>
    <d v="2021-05-25T00:00:00"/>
    <n v="1"/>
    <m/>
    <m/>
    <n v="0.25"/>
    <n v="40"/>
    <s v="P.O."/>
    <n v="112"/>
    <n v="80"/>
    <n v="20"/>
    <n v="20"/>
    <n v="40"/>
    <n v="60"/>
    <n v="60"/>
    <s v="Tue"/>
    <s v="Tue"/>
    <x v="74"/>
  </r>
  <r>
    <s v="A00413"/>
    <x v="1"/>
    <s v="Lopez"/>
    <s v="Assess"/>
    <x v="0"/>
    <d v="2021-02-04T00:00:00"/>
    <d v="2021-02-15T00:00:00"/>
    <n v="1"/>
    <m/>
    <m/>
    <n v="1.5"/>
    <n v="33.475000000000001"/>
    <s v="P.O."/>
    <n v="11"/>
    <n v="80"/>
    <n v="120"/>
    <n v="120"/>
    <n v="33.475000000000001"/>
    <n v="153.47499999999999"/>
    <n v="153.47499999999999"/>
    <s v="Thu"/>
    <s v="Mon"/>
    <x v="32"/>
  </r>
  <r>
    <s v="A00414"/>
    <x v="4"/>
    <s v="Burton"/>
    <s v="Assess"/>
    <x v="0"/>
    <d v="2021-02-04T00:00:00"/>
    <d v="2021-02-20T00:00:00"/>
    <n v="2"/>
    <m/>
    <m/>
    <n v="0.25"/>
    <n v="33.8611"/>
    <s v="Account"/>
    <n v="16"/>
    <n v="140"/>
    <n v="35"/>
    <n v="35"/>
    <n v="33.8611"/>
    <n v="68.861099999999993"/>
    <n v="68.861099999999993"/>
    <s v="Thu"/>
    <s v="Sat"/>
    <x v="2"/>
  </r>
  <r>
    <s v="A00415"/>
    <x v="1"/>
    <s v="Lopez"/>
    <s v="Deliver"/>
    <x v="0"/>
    <d v="2021-02-04T00:00:00"/>
    <d v="2021-02-23T00:00:00"/>
    <n v="1"/>
    <m/>
    <m/>
    <n v="0.25"/>
    <n v="33.957900000000002"/>
    <s v="Account"/>
    <n v="19"/>
    <n v="80"/>
    <n v="20"/>
    <n v="20"/>
    <n v="33.957900000000002"/>
    <n v="53.957900000000002"/>
    <n v="53.957900000000002"/>
    <s v="Thu"/>
    <s v="Tue"/>
    <x v="25"/>
  </r>
  <r>
    <s v="A00416"/>
    <x v="4"/>
    <s v="Khan"/>
    <s v="Assess"/>
    <x v="0"/>
    <d v="2021-02-04T00:00:00"/>
    <d v="2021-03-05T00:00:00"/>
    <n v="1"/>
    <m/>
    <m/>
    <n v="0.5"/>
    <n v="36.890099999999997"/>
    <s v="C.O.D."/>
    <n v="29"/>
    <n v="80"/>
    <n v="40"/>
    <n v="40"/>
    <n v="36.890099999999997"/>
    <n v="76.89009999999999"/>
    <n v="76.89009999999999"/>
    <s v="Thu"/>
    <s v="Fri"/>
    <x v="4"/>
  </r>
  <r>
    <s v="A00417"/>
    <x v="5"/>
    <s v="Khan"/>
    <s v="Assess"/>
    <x v="0"/>
    <d v="2021-02-04T00:00:00"/>
    <d v="2021-03-09T00:00:00"/>
    <n v="1"/>
    <m/>
    <m/>
    <n v="0.5"/>
    <n v="25.339500000000001"/>
    <s v="C.O.D."/>
    <n v="33"/>
    <n v="80"/>
    <n v="40"/>
    <n v="40"/>
    <n v="25.339500000000001"/>
    <n v="65.339500000000001"/>
    <n v="65.339500000000001"/>
    <s v="Thu"/>
    <s v="Tue"/>
    <x v="40"/>
  </r>
  <r>
    <s v="A00418"/>
    <x v="7"/>
    <s v="Ling"/>
    <s v="Deliver"/>
    <x v="0"/>
    <d v="2021-02-04T00:00:00"/>
    <d v="2021-03-15T00:00:00"/>
    <n v="1"/>
    <m/>
    <m/>
    <n v="0.25"/>
    <n v="30"/>
    <s v="Account"/>
    <n v="39"/>
    <n v="80"/>
    <n v="20"/>
    <n v="20"/>
    <n v="30"/>
    <n v="50"/>
    <n v="50"/>
    <s v="Thu"/>
    <s v="Mon"/>
    <x v="75"/>
  </r>
  <r>
    <s v="A00419"/>
    <x v="5"/>
    <s v="Burton"/>
    <s v="Assess"/>
    <x v="1"/>
    <d v="2021-02-05T00:00:00"/>
    <d v="2021-03-13T00:00:00"/>
    <n v="1"/>
    <m/>
    <m/>
    <n v="0.5"/>
    <n v="31.807600000000001"/>
    <s v="Account"/>
    <n v="36"/>
    <n v="80"/>
    <n v="40"/>
    <n v="40"/>
    <n v="31.807600000000001"/>
    <n v="71.807600000000008"/>
    <n v="71.807600000000008"/>
    <s v="Fri"/>
    <s v="Sat"/>
    <x v="65"/>
  </r>
  <r>
    <s v="A00420"/>
    <x v="3"/>
    <s v="Khan"/>
    <s v="Replace"/>
    <x v="1"/>
    <d v="2021-02-05T00:00:00"/>
    <d v="2021-06-30T00:00:00"/>
    <n v="1"/>
    <m/>
    <m/>
    <n v="0.5"/>
    <n v="61.17"/>
    <s v="P.O."/>
    <n v="145"/>
    <n v="80"/>
    <n v="40"/>
    <n v="40"/>
    <n v="61.17"/>
    <n v="101.17"/>
    <n v="101.17"/>
    <s v="Fri"/>
    <s v="Wed"/>
    <x v="76"/>
  </r>
  <r>
    <s v="A00421"/>
    <x v="4"/>
    <s v="Khan"/>
    <s v="Assess"/>
    <x v="0"/>
    <d v="2021-02-06T00:00:00"/>
    <d v="2021-03-23T00:00:00"/>
    <n v="1"/>
    <m/>
    <m/>
    <n v="0.5"/>
    <n v="15.542999999999999"/>
    <s v="P.O."/>
    <n v="45"/>
    <n v="80"/>
    <n v="40"/>
    <n v="40"/>
    <n v="15.542999999999999"/>
    <n v="55.542999999999999"/>
    <n v="55.542999999999999"/>
    <s v="Sat"/>
    <s v="Tue"/>
    <x v="56"/>
  </r>
  <r>
    <s v="A00422"/>
    <x v="4"/>
    <s v="Khan"/>
    <s v="Deliver"/>
    <x v="0"/>
    <d v="2021-02-06T00:00:00"/>
    <d v="2021-03-31T00:00:00"/>
    <n v="1"/>
    <m/>
    <m/>
    <n v="0.25"/>
    <n v="72.350099999999998"/>
    <s v="Account"/>
    <n v="53"/>
    <n v="80"/>
    <n v="20"/>
    <n v="20"/>
    <n v="72.350099999999998"/>
    <n v="92.350099999999998"/>
    <n v="92.350099999999998"/>
    <s v="Sat"/>
    <s v="Wed"/>
    <x v="42"/>
  </r>
  <r>
    <s v="A00423"/>
    <x v="0"/>
    <s v="Ling"/>
    <s v="Deliver"/>
    <x v="1"/>
    <d v="2021-02-08T00:00:00"/>
    <d v="2021-02-19T00:00:00"/>
    <n v="1"/>
    <m/>
    <m/>
    <n v="0.25"/>
    <n v="96.714699999999993"/>
    <s v="Account"/>
    <n v="11"/>
    <n v="80"/>
    <n v="20"/>
    <n v="20"/>
    <n v="96.714699999999993"/>
    <n v="116.71469999999999"/>
    <n v="116.71469999999999"/>
    <s v="Mon"/>
    <s v="Fri"/>
    <x v="32"/>
  </r>
  <r>
    <s v="A00424"/>
    <x v="3"/>
    <s v="Cartier"/>
    <s v="Replace"/>
    <x v="0"/>
    <d v="2021-02-08T00:00:00"/>
    <d v="2021-02-16T00:00:00"/>
    <n v="1"/>
    <m/>
    <m/>
    <n v="0.5"/>
    <n v="207.89859999999999"/>
    <s v="C.O.D."/>
    <n v="8"/>
    <n v="80"/>
    <n v="40"/>
    <n v="40"/>
    <n v="207.89859999999999"/>
    <n v="247.89859999999999"/>
    <n v="247.89859999999999"/>
    <s v="Mon"/>
    <s v="Tue"/>
    <x v="39"/>
  </r>
  <r>
    <s v="A00425"/>
    <x v="1"/>
    <s v="Lopez"/>
    <s v="Install"/>
    <x v="0"/>
    <d v="2021-02-08T00:00:00"/>
    <d v="2021-02-18T00:00:00"/>
    <n v="3"/>
    <m/>
    <m/>
    <n v="3.5"/>
    <n v="821.87300000000005"/>
    <s v="Account"/>
    <n v="10"/>
    <n v="195"/>
    <n v="682.5"/>
    <n v="682.5"/>
    <n v="821.87300000000005"/>
    <n v="1504.373"/>
    <n v="1504.373"/>
    <s v="Mon"/>
    <s v="Thu"/>
    <x v="21"/>
  </r>
  <r>
    <s v="A00426"/>
    <x v="0"/>
    <s v="Ling"/>
    <s v="Repair"/>
    <x v="0"/>
    <d v="2021-02-08T00:00:00"/>
    <d v="2021-02-22T00:00:00"/>
    <n v="2"/>
    <m/>
    <m/>
    <n v="1"/>
    <n v="118.55840000000001"/>
    <s v="Account"/>
    <n v="14"/>
    <n v="140"/>
    <n v="140"/>
    <n v="140"/>
    <n v="118.55840000000001"/>
    <n v="258.55840000000001"/>
    <n v="258.55840000000001"/>
    <s v="Mon"/>
    <s v="Mon"/>
    <x v="0"/>
  </r>
  <r>
    <s v="A00427"/>
    <x v="3"/>
    <s v="Cartier"/>
    <s v="Assess"/>
    <x v="1"/>
    <d v="2021-02-09T00:00:00"/>
    <d v="2021-02-10T00:00:00"/>
    <n v="1"/>
    <m/>
    <m/>
    <n v="0.25"/>
    <n v="54.463700000000003"/>
    <s v="P.O."/>
    <n v="1"/>
    <n v="80"/>
    <n v="20"/>
    <n v="20"/>
    <n v="54.463700000000003"/>
    <n v="74.463700000000003"/>
    <n v="74.463700000000003"/>
    <s v="Tue"/>
    <s v="Wed"/>
    <x v="50"/>
  </r>
  <r>
    <s v="A00428"/>
    <x v="0"/>
    <s v="Ling"/>
    <s v="Assess"/>
    <x v="0"/>
    <d v="2021-02-09T00:00:00"/>
    <d v="2021-02-22T00:00:00"/>
    <n v="2"/>
    <m/>
    <m/>
    <n v="0.25"/>
    <n v="83.441299999999998"/>
    <s v="Account"/>
    <n v="13"/>
    <n v="140"/>
    <n v="35"/>
    <n v="35"/>
    <n v="83.441299999999998"/>
    <n v="118.4413"/>
    <n v="118.4413"/>
    <s v="Tue"/>
    <s v="Mon"/>
    <x v="14"/>
  </r>
  <r>
    <s v="A00429"/>
    <x v="0"/>
    <s v="Ling"/>
    <s v="Assess"/>
    <x v="0"/>
    <d v="2021-02-09T00:00:00"/>
    <d v="2021-02-24T00:00:00"/>
    <n v="2"/>
    <m/>
    <m/>
    <n v="0.75"/>
    <n v="36"/>
    <s v="Account"/>
    <n v="15"/>
    <n v="140"/>
    <n v="105"/>
    <n v="105"/>
    <n v="36"/>
    <n v="141"/>
    <n v="141"/>
    <s v="Tue"/>
    <s v="Wed"/>
    <x v="16"/>
  </r>
  <r>
    <s v="A00430"/>
    <x v="1"/>
    <s v="Lopez"/>
    <s v="Replace"/>
    <x v="0"/>
    <d v="2021-02-09T00:00:00"/>
    <d v="2021-04-13T00:00:00"/>
    <n v="1"/>
    <m/>
    <m/>
    <n v="0.5"/>
    <n v="53.43"/>
    <s v="Account"/>
    <n v="63"/>
    <n v="80"/>
    <n v="40"/>
    <n v="40"/>
    <n v="53.43"/>
    <n v="93.43"/>
    <n v="93.43"/>
    <s v="Tue"/>
    <s v="Tue"/>
    <x v="77"/>
  </r>
  <r>
    <s v="A00431"/>
    <x v="0"/>
    <s v="Ling"/>
    <s v="Assess"/>
    <x v="0"/>
    <d v="2021-02-10T00:00:00"/>
    <d v="2021-02-17T00:00:00"/>
    <n v="1"/>
    <m/>
    <m/>
    <n v="0.5"/>
    <n v="76.787999999999997"/>
    <s v="Account"/>
    <n v="7"/>
    <n v="80"/>
    <n v="40"/>
    <n v="40"/>
    <n v="76.787999999999997"/>
    <n v="116.788"/>
    <n v="116.788"/>
    <s v="Wed"/>
    <s v="Wed"/>
    <x v="12"/>
  </r>
  <r>
    <s v="A00432"/>
    <x v="5"/>
    <s v="Burton"/>
    <s v="Assess"/>
    <x v="0"/>
    <d v="2021-02-10T00:00:00"/>
    <d v="2021-02-22T00:00:00"/>
    <n v="1"/>
    <s v="Yes"/>
    <s v="Yes"/>
    <n v="0.25"/>
    <n v="78"/>
    <s v="Warranty"/>
    <n v="12"/>
    <n v="80"/>
    <n v="20"/>
    <n v="0"/>
    <n v="0"/>
    <n v="98"/>
    <n v="0"/>
    <s v="Wed"/>
    <s v="Mon"/>
    <x v="19"/>
  </r>
  <r>
    <s v="A00433"/>
    <x v="3"/>
    <s v="Burton"/>
    <s v="Replace"/>
    <x v="0"/>
    <d v="2021-02-10T00:00:00"/>
    <d v="2021-02-25T00:00:00"/>
    <n v="2"/>
    <m/>
    <m/>
    <n v="2.75"/>
    <n v="666.4434"/>
    <s v="C.O.D."/>
    <n v="15"/>
    <n v="140"/>
    <n v="385"/>
    <n v="385"/>
    <n v="666.4434"/>
    <n v="1051.4434000000001"/>
    <n v="1051.4434000000001"/>
    <s v="Wed"/>
    <s v="Thu"/>
    <x v="16"/>
  </r>
  <r>
    <s v="A00434"/>
    <x v="3"/>
    <s v="Burton"/>
    <s v="Deliver"/>
    <x v="1"/>
    <d v="2021-02-11T00:00:00"/>
    <d v="2021-02-27T00:00:00"/>
    <n v="1"/>
    <m/>
    <m/>
    <n v="0.25"/>
    <n v="19.196999999999999"/>
    <s v="C.O.D."/>
    <n v="16"/>
    <n v="80"/>
    <n v="20"/>
    <n v="20"/>
    <n v="19.196999999999999"/>
    <n v="39.197000000000003"/>
    <n v="39.197000000000003"/>
    <s v="Thu"/>
    <s v="Sat"/>
    <x v="2"/>
  </r>
  <r>
    <s v="A00435"/>
    <x v="1"/>
    <s v="Lopez"/>
    <s v="Assess"/>
    <x v="0"/>
    <d v="2021-02-11T00:00:00"/>
    <d v="2021-03-11T00:00:00"/>
    <n v="1"/>
    <m/>
    <m/>
    <n v="0.75"/>
    <n v="414.53649999999999"/>
    <s v="P.O."/>
    <n v="28"/>
    <n v="80"/>
    <n v="60"/>
    <n v="60"/>
    <n v="414.53649999999999"/>
    <n v="474.53649999999999"/>
    <n v="474.53649999999999"/>
    <s v="Thu"/>
    <s v="Thu"/>
    <x v="27"/>
  </r>
  <r>
    <s v="A00436"/>
    <x v="5"/>
    <s v="Khan"/>
    <s v="Repair"/>
    <x v="0"/>
    <d v="2021-02-13T00:00:00"/>
    <d v="2021-04-08T00:00:00"/>
    <n v="1"/>
    <m/>
    <m/>
    <n v="1"/>
    <n v="19.196999999999999"/>
    <s v="Account"/>
    <n v="54"/>
    <n v="80"/>
    <n v="80"/>
    <n v="80"/>
    <n v="19.196999999999999"/>
    <n v="99.197000000000003"/>
    <n v="99.197000000000003"/>
    <s v="Sat"/>
    <s v="Thu"/>
    <x v="34"/>
  </r>
  <r>
    <s v="A00437"/>
    <x v="0"/>
    <s v="Ling"/>
    <s v="Install"/>
    <x v="0"/>
    <d v="2021-02-15T00:00:00"/>
    <d v="2021-02-18T00:00:00"/>
    <n v="2"/>
    <m/>
    <m/>
    <n v="1"/>
    <n v="157.86000000000001"/>
    <s v="Account"/>
    <n v="3"/>
    <n v="140"/>
    <n v="140"/>
    <n v="140"/>
    <n v="157.86000000000001"/>
    <n v="297.86"/>
    <n v="297.86"/>
    <s v="Mon"/>
    <s v="Thu"/>
    <x v="1"/>
  </r>
  <r>
    <s v="A00438"/>
    <x v="0"/>
    <s v="Ling"/>
    <s v="Assess"/>
    <x v="0"/>
    <d v="2021-02-15T00:00:00"/>
    <d v="2021-02-24T00:00:00"/>
    <n v="2"/>
    <m/>
    <m/>
    <n v="0.25"/>
    <n v="160.39080000000001"/>
    <s v="Account"/>
    <n v="9"/>
    <n v="140"/>
    <n v="35"/>
    <n v="35"/>
    <n v="160.39080000000001"/>
    <n v="195.39080000000001"/>
    <n v="195.39080000000001"/>
    <s v="Mon"/>
    <s v="Wed"/>
    <x v="13"/>
  </r>
  <r>
    <s v="A00439"/>
    <x v="0"/>
    <s v="Ling"/>
    <s v="Assess"/>
    <x v="0"/>
    <d v="2021-02-15T00:00:00"/>
    <d v="2021-02-25T00:00:00"/>
    <n v="2"/>
    <m/>
    <m/>
    <n v="0.25"/>
    <n v="46.845300000000002"/>
    <s v="Account"/>
    <n v="10"/>
    <n v="140"/>
    <n v="35"/>
    <n v="35"/>
    <n v="46.845300000000002"/>
    <n v="81.845300000000009"/>
    <n v="81.845300000000009"/>
    <s v="Mon"/>
    <s v="Thu"/>
    <x v="21"/>
  </r>
  <r>
    <s v="A00440"/>
    <x v="6"/>
    <s v="Cartier"/>
    <s v="Replace"/>
    <x v="1"/>
    <d v="2021-02-15T00:00:00"/>
    <d v="2021-03-01T00:00:00"/>
    <n v="2"/>
    <m/>
    <m/>
    <n v="1.25"/>
    <n v="952.06380000000001"/>
    <s v="C.O.D."/>
    <n v="14"/>
    <n v="140"/>
    <n v="175"/>
    <n v="175"/>
    <n v="952.06380000000001"/>
    <n v="1127.0637999999999"/>
    <n v="1127.0637999999999"/>
    <s v="Mon"/>
    <s v="Mon"/>
    <x v="0"/>
  </r>
  <r>
    <s v="A00441"/>
    <x v="4"/>
    <s v="Khan"/>
    <s v="Deliver"/>
    <x v="0"/>
    <d v="2021-02-16T00:00:00"/>
    <d v="2021-03-03T00:00:00"/>
    <n v="1"/>
    <m/>
    <m/>
    <n v="0.25"/>
    <n v="17.420000000000002"/>
    <s v="Account"/>
    <n v="15"/>
    <n v="80"/>
    <n v="20"/>
    <n v="20"/>
    <n v="17.420000000000002"/>
    <n v="37.42"/>
    <n v="37.42"/>
    <s v="Tue"/>
    <s v="Wed"/>
    <x v="16"/>
  </r>
  <r>
    <s v="A00442"/>
    <x v="3"/>
    <s v="Cartier"/>
    <s v="Replace"/>
    <x v="0"/>
    <d v="2021-02-16T00:00:00"/>
    <d v="2021-03-08T00:00:00"/>
    <n v="2"/>
    <m/>
    <m/>
    <n v="0.5"/>
    <n v="202"/>
    <s v="C.O.D."/>
    <n v="20"/>
    <n v="140"/>
    <n v="70"/>
    <n v="70"/>
    <n v="202"/>
    <n v="272"/>
    <n v="272"/>
    <s v="Tue"/>
    <s v="Mon"/>
    <x v="7"/>
  </r>
  <r>
    <s v="A00443"/>
    <x v="5"/>
    <s v="Burton"/>
    <s v="Assess"/>
    <x v="0"/>
    <d v="2021-02-17T00:00:00"/>
    <d v="2021-02-22T00:00:00"/>
    <n v="1"/>
    <m/>
    <m/>
    <n v="0.75"/>
    <n v="137.13"/>
    <s v="Account"/>
    <n v="5"/>
    <n v="80"/>
    <n v="60"/>
    <n v="60"/>
    <n v="137.13"/>
    <n v="197.13"/>
    <n v="197.13"/>
    <s v="Wed"/>
    <s v="Mon"/>
    <x v="46"/>
  </r>
  <r>
    <s v="A00444"/>
    <x v="4"/>
    <s v="Khan"/>
    <s v="Assess"/>
    <x v="0"/>
    <d v="2021-02-17T00:00:00"/>
    <d v="2021-03-01T00:00:00"/>
    <n v="1"/>
    <m/>
    <m/>
    <n v="0.5"/>
    <n v="180"/>
    <s v="C.O.D."/>
    <n v="12"/>
    <n v="80"/>
    <n v="40"/>
    <n v="40"/>
    <n v="180"/>
    <n v="220"/>
    <n v="220"/>
    <s v="Wed"/>
    <s v="Mon"/>
    <x v="19"/>
  </r>
  <r>
    <s v="A00445"/>
    <x v="2"/>
    <s v="Khan"/>
    <s v="Assess"/>
    <x v="0"/>
    <d v="2021-02-17T00:00:00"/>
    <d v="2021-03-01T00:00:00"/>
    <n v="1"/>
    <m/>
    <m/>
    <n v="0.25"/>
    <n v="255.3433"/>
    <s v="C.O.D."/>
    <n v="12"/>
    <n v="80"/>
    <n v="20"/>
    <n v="20"/>
    <n v="255.3433"/>
    <n v="275.3433"/>
    <n v="275.3433"/>
    <s v="Wed"/>
    <s v="Mon"/>
    <x v="19"/>
  </r>
  <r>
    <s v="A00446"/>
    <x v="3"/>
    <s v="Khan"/>
    <s v="Deliver"/>
    <x v="0"/>
    <d v="2021-02-17T00:00:00"/>
    <d v="2021-03-02T00:00:00"/>
    <n v="1"/>
    <m/>
    <m/>
    <n v="0.25"/>
    <n v="48.372999999999998"/>
    <s v="P.O."/>
    <n v="13"/>
    <n v="80"/>
    <n v="20"/>
    <n v="20"/>
    <n v="48.372999999999998"/>
    <n v="68.37299999999999"/>
    <n v="68.37299999999999"/>
    <s v="Wed"/>
    <s v="Tue"/>
    <x v="14"/>
  </r>
  <r>
    <s v="A00447"/>
    <x v="0"/>
    <s v="Ling"/>
    <s v="Deliver"/>
    <x v="0"/>
    <d v="2021-02-17T00:00:00"/>
    <d v="2021-03-08T00:00:00"/>
    <n v="1"/>
    <m/>
    <m/>
    <n v="0.25"/>
    <n v="40.200000000000003"/>
    <s v="Account"/>
    <n v="19"/>
    <n v="80"/>
    <n v="20"/>
    <n v="20"/>
    <n v="40.200000000000003"/>
    <n v="60.2"/>
    <n v="60.2"/>
    <s v="Wed"/>
    <s v="Mon"/>
    <x v="25"/>
  </r>
  <r>
    <s v="A00448"/>
    <x v="2"/>
    <s v="Cartier"/>
    <s v="Deliver"/>
    <x v="0"/>
    <d v="2021-02-18T00:00:00"/>
    <d v="2021-03-06T00:00:00"/>
    <n v="1"/>
    <m/>
    <m/>
    <n v="0.25"/>
    <n v="61.4985"/>
    <s v="Account"/>
    <n v="16"/>
    <n v="80"/>
    <n v="20"/>
    <n v="20"/>
    <n v="61.4985"/>
    <n v="81.498500000000007"/>
    <n v="81.498500000000007"/>
    <s v="Thu"/>
    <s v="Sat"/>
    <x v="2"/>
  </r>
  <r>
    <s v="A00449"/>
    <x v="3"/>
    <s v="Khan"/>
    <s v="Replace"/>
    <x v="0"/>
    <d v="2021-02-18T00:00:00"/>
    <d v="2021-03-02T00:00:00"/>
    <n v="1"/>
    <m/>
    <m/>
    <n v="0.5"/>
    <n v="42.66"/>
    <s v="Account"/>
    <n v="12"/>
    <n v="80"/>
    <n v="40"/>
    <n v="40"/>
    <n v="42.66"/>
    <n v="82.66"/>
    <n v="82.66"/>
    <s v="Thu"/>
    <s v="Tue"/>
    <x v="19"/>
  </r>
  <r>
    <s v="A00450"/>
    <x v="0"/>
    <s v="Ling"/>
    <s v="Replace"/>
    <x v="0"/>
    <d v="2021-02-18T00:00:00"/>
    <d v="2021-03-10T00:00:00"/>
    <n v="1"/>
    <m/>
    <m/>
    <n v="0.5"/>
    <n v="16.420000000000002"/>
    <s v="Credit"/>
    <n v="20"/>
    <n v="80"/>
    <n v="40"/>
    <n v="40"/>
    <n v="16.420000000000002"/>
    <n v="56.42"/>
    <n v="56.42"/>
    <s v="Thu"/>
    <s v="Wed"/>
    <x v="7"/>
  </r>
  <r>
    <s v="A00451"/>
    <x v="5"/>
    <s v="Burton"/>
    <s v="Assess"/>
    <x v="0"/>
    <d v="2021-02-19T00:00:00"/>
    <d v="2021-03-09T00:00:00"/>
    <n v="2"/>
    <m/>
    <m/>
    <n v="0.5"/>
    <n v="31.807600000000001"/>
    <s v="Account"/>
    <n v="18"/>
    <n v="140"/>
    <n v="70"/>
    <n v="70"/>
    <n v="31.807600000000001"/>
    <n v="101.80760000000001"/>
    <n v="101.80760000000001"/>
    <s v="Fri"/>
    <s v="Tue"/>
    <x v="17"/>
  </r>
  <r>
    <s v="A00452"/>
    <x v="0"/>
    <s v="Ling"/>
    <s v="Assess"/>
    <x v="0"/>
    <d v="2021-02-22T00:00:00"/>
    <d v="2021-03-29T00:00:00"/>
    <n v="2"/>
    <m/>
    <m/>
    <n v="0.5"/>
    <n v="239.96940000000001"/>
    <s v="Account"/>
    <n v="35"/>
    <n v="140"/>
    <n v="70"/>
    <n v="70"/>
    <n v="239.96940000000001"/>
    <n v="309.96940000000001"/>
    <n v="309.96940000000001"/>
    <s v="Mon"/>
    <s v="Mon"/>
    <x v="31"/>
  </r>
  <r>
    <s v="A00453"/>
    <x v="2"/>
    <s v="Burton"/>
    <s v="Repair"/>
    <x v="0"/>
    <d v="2021-02-23T00:00:00"/>
    <d v="2021-03-02T00:00:00"/>
    <n v="1"/>
    <m/>
    <m/>
    <n v="1"/>
    <n v="90"/>
    <s v="C.O.D."/>
    <n v="7"/>
    <n v="80"/>
    <n v="80"/>
    <n v="80"/>
    <n v="90"/>
    <n v="170"/>
    <n v="170"/>
    <s v="Tue"/>
    <s v="Tue"/>
    <x v="12"/>
  </r>
  <r>
    <s v="A00454"/>
    <x v="1"/>
    <s v="Lopez"/>
    <s v="Deliver"/>
    <x v="0"/>
    <d v="2021-02-23T00:00:00"/>
    <d v="2021-03-16T00:00:00"/>
    <n v="1"/>
    <m/>
    <m/>
    <n v="0.25"/>
    <n v="16.25"/>
    <s v="Account"/>
    <n v="21"/>
    <n v="80"/>
    <n v="20"/>
    <n v="20"/>
    <n v="16.25"/>
    <n v="36.25"/>
    <n v="36.25"/>
    <s v="Tue"/>
    <s v="Tue"/>
    <x v="22"/>
  </r>
  <r>
    <s v="A00455"/>
    <x v="2"/>
    <s v="Cartier"/>
    <s v="Assess"/>
    <x v="0"/>
    <d v="2021-02-23T00:00:00"/>
    <d v="2021-04-01T00:00:00"/>
    <n v="2"/>
    <m/>
    <m/>
    <n v="0.25"/>
    <n v="269.40269999999998"/>
    <s v="C.O.D."/>
    <n v="37"/>
    <n v="140"/>
    <n v="35"/>
    <n v="35"/>
    <n v="269.40269999999998"/>
    <n v="304.40269999999998"/>
    <n v="304.40269999999998"/>
    <s v="Tue"/>
    <s v="Thu"/>
    <x v="44"/>
  </r>
  <r>
    <s v="A00456"/>
    <x v="1"/>
    <s v="Lopez"/>
    <s v="Deliver"/>
    <x v="0"/>
    <d v="2021-02-24T00:00:00"/>
    <d v="2021-03-15T00:00:00"/>
    <n v="1"/>
    <m/>
    <m/>
    <n v="0.25"/>
    <n v="33.497100000000003"/>
    <s v="Account"/>
    <n v="19"/>
    <n v="80"/>
    <n v="20"/>
    <n v="20"/>
    <n v="33.497100000000003"/>
    <n v="53.497100000000003"/>
    <n v="53.497100000000003"/>
    <s v="Wed"/>
    <s v="Mon"/>
    <x v="25"/>
  </r>
  <r>
    <s v="A00457"/>
    <x v="2"/>
    <s v="Burton"/>
    <s v="Assess"/>
    <x v="0"/>
    <d v="2021-02-25T00:00:00"/>
    <d v="2021-03-08T00:00:00"/>
    <n v="1"/>
    <m/>
    <m/>
    <n v="0.25"/>
    <n v="305.46260000000001"/>
    <s v="Account"/>
    <n v="11"/>
    <n v="80"/>
    <n v="20"/>
    <n v="20"/>
    <n v="305.46260000000001"/>
    <n v="325.46260000000001"/>
    <n v="325.46260000000001"/>
    <s v="Thu"/>
    <s v="Mon"/>
    <x v="32"/>
  </r>
  <r>
    <s v="A00458"/>
    <x v="1"/>
    <s v="Lopez"/>
    <s v="Replace"/>
    <x v="0"/>
    <d v="2021-02-25T00:00:00"/>
    <d v="2021-03-15T00:00:00"/>
    <n v="1"/>
    <m/>
    <m/>
    <n v="0.75"/>
    <n v="50.672400000000003"/>
    <s v="P.O."/>
    <n v="18"/>
    <n v="80"/>
    <n v="60"/>
    <n v="60"/>
    <n v="50.672400000000003"/>
    <n v="110.67240000000001"/>
    <n v="110.67240000000001"/>
    <s v="Thu"/>
    <s v="Mon"/>
    <x v="17"/>
  </r>
  <r>
    <s v="A00459"/>
    <x v="1"/>
    <s v="Lopez"/>
    <s v="Replace"/>
    <x v="0"/>
    <d v="2021-02-25T00:00:00"/>
    <d v="2021-03-16T00:00:00"/>
    <n v="1"/>
    <m/>
    <m/>
    <n v="0.5"/>
    <n v="45.63"/>
    <s v="P.O."/>
    <n v="19"/>
    <n v="80"/>
    <n v="40"/>
    <n v="40"/>
    <n v="45.63"/>
    <n v="85.63"/>
    <n v="85.63"/>
    <s v="Thu"/>
    <s v="Tue"/>
    <x v="25"/>
  </r>
  <r>
    <s v="A00460"/>
    <x v="4"/>
    <s v="Khan"/>
    <s v="Replace"/>
    <x v="0"/>
    <d v="2021-02-25T00:00:00"/>
    <d v="2021-03-24T00:00:00"/>
    <n v="1"/>
    <m/>
    <m/>
    <n v="1"/>
    <n v="42.66"/>
    <s v="C.O.D."/>
    <n v="27"/>
    <n v="80"/>
    <n v="80"/>
    <n v="80"/>
    <n v="42.66"/>
    <n v="122.66"/>
    <n v="122.66"/>
    <s v="Thu"/>
    <s v="Wed"/>
    <x v="47"/>
  </r>
  <r>
    <s v="A00461"/>
    <x v="2"/>
    <s v="Burton"/>
    <s v="Assess"/>
    <x v="0"/>
    <d v="2021-02-25T00:00:00"/>
    <d v="2021-04-07T00:00:00"/>
    <n v="1"/>
    <m/>
    <m/>
    <n v="0.25"/>
    <n v="38.698399999999999"/>
    <s v="P.O."/>
    <n v="41"/>
    <n v="80"/>
    <n v="20"/>
    <n v="20"/>
    <n v="38.698399999999999"/>
    <n v="58.698399999999999"/>
    <n v="58.698399999999999"/>
    <s v="Thu"/>
    <s v="Wed"/>
    <x v="41"/>
  </r>
  <r>
    <s v="A00462"/>
    <x v="2"/>
    <s v="Cartier"/>
    <s v="Assess"/>
    <x v="0"/>
    <d v="2021-03-01T00:00:00"/>
    <d v="2021-03-15T00:00:00"/>
    <n v="1"/>
    <m/>
    <m/>
    <n v="0.25"/>
    <n v="164.22120000000001"/>
    <s v="Account"/>
    <n v="14"/>
    <n v="80"/>
    <n v="20"/>
    <n v="20"/>
    <n v="164.22120000000001"/>
    <n v="184.22120000000001"/>
    <n v="184.22120000000001"/>
    <s v="Mon"/>
    <s v="Mon"/>
    <x v="0"/>
  </r>
  <r>
    <s v="A00463"/>
    <x v="4"/>
    <s v="Khan"/>
    <s v="Replace"/>
    <x v="0"/>
    <d v="2021-03-01T00:00:00"/>
    <d v="2021-03-15T00:00:00"/>
    <n v="2"/>
    <m/>
    <m/>
    <n v="0.5"/>
    <n v="24.38"/>
    <s v="Account"/>
    <n v="14"/>
    <n v="140"/>
    <n v="70"/>
    <n v="70"/>
    <n v="24.38"/>
    <n v="94.38"/>
    <n v="94.38"/>
    <s v="Mon"/>
    <s v="Mon"/>
    <x v="0"/>
  </r>
  <r>
    <s v="A00464"/>
    <x v="1"/>
    <s v="Lopez"/>
    <s v="Assess"/>
    <x v="0"/>
    <d v="2021-03-01T00:00:00"/>
    <d v="2021-03-24T00:00:00"/>
    <n v="1"/>
    <m/>
    <m/>
    <n v="0.25"/>
    <n v="267.94040000000001"/>
    <s v="P.O."/>
    <n v="23"/>
    <n v="80"/>
    <n v="20"/>
    <n v="20"/>
    <n v="267.94040000000001"/>
    <n v="287.94040000000001"/>
    <n v="287.94040000000001"/>
    <s v="Mon"/>
    <s v="Wed"/>
    <x v="23"/>
  </r>
  <r>
    <s v="A00465"/>
    <x v="8"/>
    <s v="Ling"/>
    <s v="Assess"/>
    <x v="0"/>
    <d v="2021-03-01T00:00:00"/>
    <d v="2021-04-13T00:00:00"/>
    <n v="2"/>
    <m/>
    <m/>
    <n v="0.5"/>
    <n v="175.8682"/>
    <s v="Account"/>
    <n v="43"/>
    <n v="140"/>
    <n v="70"/>
    <n v="70"/>
    <n v="175.8682"/>
    <n v="245.8682"/>
    <n v="245.8682"/>
    <s v="Mon"/>
    <s v="Tue"/>
    <x v="55"/>
  </r>
  <r>
    <s v="A00466"/>
    <x v="2"/>
    <s v="Cartier"/>
    <s v="Deliver"/>
    <x v="0"/>
    <d v="2021-03-01T00:00:00"/>
    <d v="2021-04-20T00:00:00"/>
    <n v="1"/>
    <s v="Yes"/>
    <s v="Yes"/>
    <n v="0.25"/>
    <n v="81.12"/>
    <s v="Warranty"/>
    <n v="50"/>
    <n v="80"/>
    <n v="20"/>
    <n v="0"/>
    <n v="0"/>
    <n v="101.12"/>
    <n v="0"/>
    <s v="Mon"/>
    <s v="Tue"/>
    <x v="9"/>
  </r>
  <r>
    <s v="A00467"/>
    <x v="0"/>
    <s v="Ling"/>
    <s v="Assess"/>
    <x v="0"/>
    <d v="2021-03-01T00:00:00"/>
    <d v="2021-04-29T00:00:00"/>
    <n v="2"/>
    <s v="Yes"/>
    <s v="Yes"/>
    <n v="1"/>
    <n v="9.98"/>
    <s v="Warranty"/>
    <n v="59"/>
    <n v="140"/>
    <n v="140"/>
    <n v="0"/>
    <n v="0"/>
    <n v="149.97999999999999"/>
    <n v="0"/>
    <s v="Mon"/>
    <s v="Thu"/>
    <x v="78"/>
  </r>
  <r>
    <s v="A00468"/>
    <x v="3"/>
    <s v="Khan"/>
    <s v="Assess"/>
    <x v="0"/>
    <d v="2021-03-02T00:00:00"/>
    <d v="2021-03-09T00:00:00"/>
    <n v="1"/>
    <m/>
    <m/>
    <n v="1.25"/>
    <n v="340.70060000000001"/>
    <s v="Account"/>
    <n v="7"/>
    <n v="80"/>
    <n v="100"/>
    <n v="100"/>
    <n v="340.70060000000001"/>
    <n v="440.70060000000001"/>
    <n v="440.70060000000001"/>
    <s v="Tue"/>
    <s v="Tue"/>
    <x v="12"/>
  </r>
  <r>
    <s v="A00469"/>
    <x v="3"/>
    <s v="Khan"/>
    <s v="Replace"/>
    <x v="1"/>
    <d v="2021-03-02T00:00:00"/>
    <d v="2021-03-10T00:00:00"/>
    <n v="1"/>
    <m/>
    <m/>
    <n v="0.75"/>
    <n v="22.84"/>
    <s v="P.O."/>
    <n v="8"/>
    <n v="80"/>
    <n v="60"/>
    <n v="60"/>
    <n v="22.84"/>
    <n v="82.84"/>
    <n v="82.84"/>
    <s v="Tue"/>
    <s v="Wed"/>
    <x v="39"/>
  </r>
  <r>
    <s v="A00470"/>
    <x v="1"/>
    <s v="Lopez"/>
    <s v="Replace"/>
    <x v="0"/>
    <d v="2021-03-02T00:00:00"/>
    <d v="2021-03-11T00:00:00"/>
    <n v="1"/>
    <m/>
    <m/>
    <n v="0.5"/>
    <n v="3.5750000000000002"/>
    <s v="Account"/>
    <n v="9"/>
    <n v="80"/>
    <n v="40"/>
    <n v="40"/>
    <n v="3.5750000000000002"/>
    <n v="43.575000000000003"/>
    <n v="43.575000000000003"/>
    <s v="Tue"/>
    <s v="Thu"/>
    <x v="13"/>
  </r>
  <r>
    <s v="A00471"/>
    <x v="1"/>
    <s v="Lopez"/>
    <s v="Assess"/>
    <x v="0"/>
    <d v="2021-03-02T00:00:00"/>
    <d v="2021-03-11T00:00:00"/>
    <n v="1"/>
    <m/>
    <m/>
    <n v="0.25"/>
    <n v="16.25"/>
    <s v="Account"/>
    <n v="9"/>
    <n v="80"/>
    <n v="20"/>
    <n v="20"/>
    <n v="16.25"/>
    <n v="36.25"/>
    <n v="36.25"/>
    <s v="Tue"/>
    <s v="Thu"/>
    <x v="13"/>
  </r>
  <r>
    <s v="A00472"/>
    <x v="2"/>
    <s v="Burton"/>
    <s v="Replace"/>
    <x v="0"/>
    <d v="2021-03-02T00:00:00"/>
    <d v="2021-03-20T00:00:00"/>
    <n v="1"/>
    <m/>
    <m/>
    <n v="0.75"/>
    <n v="19.196999999999999"/>
    <s v="P.O."/>
    <n v="18"/>
    <n v="80"/>
    <n v="60"/>
    <n v="60"/>
    <n v="19.196999999999999"/>
    <n v="79.197000000000003"/>
    <n v="79.197000000000003"/>
    <s v="Tue"/>
    <s v="Sat"/>
    <x v="17"/>
  </r>
  <r>
    <s v="A00473"/>
    <x v="5"/>
    <s v="Cartier"/>
    <s v="Deliver"/>
    <x v="0"/>
    <d v="2021-03-02T00:00:00"/>
    <d v="2021-03-16T00:00:00"/>
    <n v="1"/>
    <m/>
    <m/>
    <n v="0.25"/>
    <n v="73.508899999999997"/>
    <s v="P.O."/>
    <n v="14"/>
    <n v="80"/>
    <n v="20"/>
    <n v="20"/>
    <n v="73.508899999999997"/>
    <n v="93.508899999999997"/>
    <n v="93.508899999999997"/>
    <s v="Tue"/>
    <s v="Tue"/>
    <x v="0"/>
  </r>
  <r>
    <s v="A00474"/>
    <x v="2"/>
    <s v="Burton"/>
    <s v="Assess"/>
    <x v="0"/>
    <d v="2021-03-02T00:00:00"/>
    <d v="2021-03-23T00:00:00"/>
    <n v="1"/>
    <m/>
    <m/>
    <n v="0.25"/>
    <n v="144"/>
    <s v="P.O."/>
    <n v="21"/>
    <n v="80"/>
    <n v="20"/>
    <n v="20"/>
    <n v="144"/>
    <n v="164"/>
    <n v="164"/>
    <s v="Tue"/>
    <s v="Tue"/>
    <x v="22"/>
  </r>
  <r>
    <s v="A00475"/>
    <x v="5"/>
    <s v="Burton"/>
    <s v="Install"/>
    <x v="0"/>
    <d v="2021-03-02T00:00:00"/>
    <d v="2021-03-23T00:00:00"/>
    <n v="1"/>
    <m/>
    <s v="Yes"/>
    <n v="2"/>
    <n v="94.71"/>
    <s v="C.O.D."/>
    <n v="21"/>
    <n v="80"/>
    <n v="160"/>
    <n v="160"/>
    <n v="0"/>
    <n v="254.70999999999998"/>
    <n v="160"/>
    <s v="Tue"/>
    <s v="Tue"/>
    <x v="22"/>
  </r>
  <r>
    <s v="A00476"/>
    <x v="2"/>
    <s v="Burton"/>
    <s v="Assess"/>
    <x v="1"/>
    <d v="2021-03-03T00:00:00"/>
    <d v="2021-03-09T00:00:00"/>
    <n v="2"/>
    <m/>
    <m/>
    <n v="0.25"/>
    <n v="41.153799999999997"/>
    <s v="C.O.D."/>
    <n v="6"/>
    <n v="140"/>
    <n v="35"/>
    <n v="35"/>
    <n v="41.153799999999997"/>
    <n v="76.15379999999999"/>
    <n v="76.15379999999999"/>
    <s v="Wed"/>
    <s v="Tue"/>
    <x v="60"/>
  </r>
  <r>
    <s v="A00477"/>
    <x v="8"/>
    <s v="Ling"/>
    <s v="Replace"/>
    <x v="0"/>
    <d v="2021-03-03T00:00:00"/>
    <d v="2021-04-06T00:00:00"/>
    <n v="2"/>
    <m/>
    <m/>
    <n v="0.5"/>
    <n v="76.9499"/>
    <s v="C.O.D."/>
    <n v="34"/>
    <n v="140"/>
    <n v="70"/>
    <n v="70"/>
    <n v="76.9499"/>
    <n v="146.94990000000001"/>
    <n v="146.94990000000001"/>
    <s v="Wed"/>
    <s v="Tue"/>
    <x v="5"/>
  </r>
  <r>
    <s v="A00478"/>
    <x v="4"/>
    <s v="Khan"/>
    <s v="Assess"/>
    <x v="0"/>
    <d v="2021-03-03T00:00:00"/>
    <d v="2021-04-26T00:00:00"/>
    <n v="1"/>
    <m/>
    <m/>
    <n v="0.5"/>
    <n v="25.24"/>
    <s v="P.O."/>
    <n v="54"/>
    <n v="80"/>
    <n v="40"/>
    <n v="40"/>
    <n v="25.24"/>
    <n v="65.239999999999995"/>
    <n v="65.239999999999995"/>
    <s v="Wed"/>
    <s v="Mon"/>
    <x v="34"/>
  </r>
  <r>
    <s v="A00479"/>
    <x v="3"/>
    <s v="Burton"/>
    <s v="Assess"/>
    <x v="1"/>
    <d v="2021-03-03T00:00:00"/>
    <d v="2021-05-13T00:00:00"/>
    <n v="2"/>
    <m/>
    <m/>
    <n v="0.75"/>
    <n v="572.62689999999998"/>
    <s v="C.O.D."/>
    <n v="71"/>
    <n v="140"/>
    <n v="105"/>
    <n v="105"/>
    <n v="572.62689999999998"/>
    <n v="677.62689999999998"/>
    <n v="677.62689999999998"/>
    <s v="Wed"/>
    <s v="Thu"/>
    <x v="79"/>
  </r>
  <r>
    <s v="A00480"/>
    <x v="1"/>
    <s v="Burton"/>
    <s v="Replace"/>
    <x v="0"/>
    <d v="2021-03-03T00:00:00"/>
    <d v="2021-07-12T00:00:00"/>
    <n v="2"/>
    <m/>
    <m/>
    <n v="1.25"/>
    <n v="361.90370000000001"/>
    <s v="Account"/>
    <n v="131"/>
    <n v="140"/>
    <n v="175"/>
    <n v="175"/>
    <n v="361.90370000000001"/>
    <n v="536.90370000000007"/>
    <n v="536.90370000000007"/>
    <s v="Wed"/>
    <s v="Mon"/>
    <x v="80"/>
  </r>
  <r>
    <s v="A00481"/>
    <x v="3"/>
    <s v="Cartier"/>
    <s v="Assess"/>
    <x v="0"/>
    <d v="2021-03-04T00:00:00"/>
    <d v="2021-03-08T00:00:00"/>
    <n v="1"/>
    <m/>
    <m/>
    <n v="0.25"/>
    <n v="110.2272"/>
    <s v="Account"/>
    <n v="4"/>
    <n v="80"/>
    <n v="20"/>
    <n v="20"/>
    <n v="110.2272"/>
    <n v="130.22719999999998"/>
    <n v="130.22719999999998"/>
    <s v="Thu"/>
    <s v="Mon"/>
    <x v="18"/>
  </r>
  <r>
    <s v="A00482"/>
    <x v="1"/>
    <s v="Lopez"/>
    <s v="Assess"/>
    <x v="0"/>
    <d v="2021-03-04T00:00:00"/>
    <d v="2021-03-15T00:00:00"/>
    <n v="1"/>
    <m/>
    <m/>
    <n v="0.25"/>
    <n v="33.910499999999999"/>
    <s v="Account"/>
    <n v="11"/>
    <n v="80"/>
    <n v="20"/>
    <n v="20"/>
    <n v="33.910499999999999"/>
    <n v="53.910499999999999"/>
    <n v="53.910499999999999"/>
    <s v="Thu"/>
    <s v="Mon"/>
    <x v="32"/>
  </r>
  <r>
    <s v="A00483"/>
    <x v="0"/>
    <s v="Ling"/>
    <s v="Assess"/>
    <x v="0"/>
    <d v="2021-03-04T00:00:00"/>
    <d v="2021-03-24T00:00:00"/>
    <n v="2"/>
    <m/>
    <m/>
    <n v="0.25"/>
    <n v="19"/>
    <s v="Account"/>
    <n v="20"/>
    <n v="140"/>
    <n v="35"/>
    <n v="35"/>
    <n v="19"/>
    <n v="54"/>
    <n v="54"/>
    <s v="Thu"/>
    <s v="Wed"/>
    <x v="7"/>
  </r>
  <r>
    <s v="A00484"/>
    <x v="4"/>
    <s v="Khan"/>
    <s v="Install"/>
    <x v="0"/>
    <d v="2021-03-04T00:00:00"/>
    <d v="2021-03-24T00:00:00"/>
    <n v="1"/>
    <m/>
    <m/>
    <n v="1.25"/>
    <n v="294.77999999999997"/>
    <s v="P.O."/>
    <n v="20"/>
    <n v="80"/>
    <n v="100"/>
    <n v="100"/>
    <n v="294.77999999999997"/>
    <n v="394.78"/>
    <n v="394.78"/>
    <s v="Thu"/>
    <s v="Wed"/>
    <x v="7"/>
  </r>
  <r>
    <s v="A00485"/>
    <x v="8"/>
    <s v="Ling"/>
    <s v="Assess"/>
    <x v="0"/>
    <d v="2021-03-04T00:00:00"/>
    <d v="2021-04-26T00:00:00"/>
    <n v="2"/>
    <m/>
    <m/>
    <n v="0.25"/>
    <n v="83.231700000000004"/>
    <s v="Account"/>
    <n v="53"/>
    <n v="140"/>
    <n v="35"/>
    <n v="35"/>
    <n v="83.231700000000004"/>
    <n v="118.2317"/>
    <n v="118.2317"/>
    <s v="Thu"/>
    <s v="Mon"/>
    <x v="42"/>
  </r>
  <r>
    <s v="A00486"/>
    <x v="1"/>
    <s v="Lopez"/>
    <s v="Assess"/>
    <x v="0"/>
    <d v="2021-03-08T00:00:00"/>
    <d v="2021-03-16T00:00:00"/>
    <n v="1"/>
    <m/>
    <m/>
    <n v="0.75"/>
    <n v="103.0842"/>
    <s v="Account"/>
    <n v="8"/>
    <n v="80"/>
    <n v="60"/>
    <n v="60"/>
    <n v="103.0842"/>
    <n v="163.08420000000001"/>
    <n v="163.08420000000001"/>
    <s v="Mon"/>
    <s v="Tue"/>
    <x v="39"/>
  </r>
  <r>
    <s v="A00487"/>
    <x v="2"/>
    <s v="Cartier"/>
    <s v="Replace"/>
    <x v="0"/>
    <d v="2021-03-08T00:00:00"/>
    <d v="2021-03-16T00:00:00"/>
    <n v="2"/>
    <m/>
    <m/>
    <n v="0.5"/>
    <n v="144.30529999999999"/>
    <s v="C.O.D."/>
    <n v="8"/>
    <n v="140"/>
    <n v="70"/>
    <n v="70"/>
    <n v="144.30529999999999"/>
    <n v="214.30529999999999"/>
    <n v="214.30529999999999"/>
    <s v="Mon"/>
    <s v="Tue"/>
    <x v="39"/>
  </r>
  <r>
    <s v="A00488"/>
    <x v="0"/>
    <s v="Ling"/>
    <s v="Assess"/>
    <x v="0"/>
    <d v="2021-03-08T00:00:00"/>
    <d v="2021-03-25T00:00:00"/>
    <n v="2"/>
    <m/>
    <m/>
    <n v="0.25"/>
    <n v="39"/>
    <s v="Account"/>
    <n v="17"/>
    <n v="140"/>
    <n v="35"/>
    <n v="35"/>
    <n v="39"/>
    <n v="74"/>
    <n v="74"/>
    <s v="Mon"/>
    <s v="Thu"/>
    <x v="11"/>
  </r>
  <r>
    <s v="A00489"/>
    <x v="2"/>
    <s v="Burton"/>
    <s v="Install"/>
    <x v="0"/>
    <d v="2021-03-08T00:00:00"/>
    <d v="2021-03-27T00:00:00"/>
    <n v="2"/>
    <m/>
    <m/>
    <n v="2.5"/>
    <n v="224"/>
    <s v="C.O.D."/>
    <n v="19"/>
    <n v="140"/>
    <n v="350"/>
    <n v="350"/>
    <n v="224"/>
    <n v="574"/>
    <n v="574"/>
    <s v="Mon"/>
    <s v="Sat"/>
    <x v="25"/>
  </r>
  <r>
    <s v="A00490"/>
    <x v="1"/>
    <s v="Lopez"/>
    <s v="Assess"/>
    <x v="0"/>
    <d v="2021-03-08T00:00:00"/>
    <d v="2021-06-12T00:00:00"/>
    <n v="1"/>
    <m/>
    <m/>
    <n v="0.5"/>
    <n v="475.54"/>
    <s v="Account"/>
    <n v="96"/>
    <n v="80"/>
    <n v="40"/>
    <n v="40"/>
    <n v="475.54"/>
    <n v="515.54"/>
    <n v="515.54"/>
    <s v="Mon"/>
    <s v="Sat"/>
    <x v="48"/>
  </r>
  <r>
    <s v="A00491"/>
    <x v="2"/>
    <s v="Khan"/>
    <s v="Assess"/>
    <x v="0"/>
    <d v="2021-03-09T00:00:00"/>
    <d v="2021-03-16T00:00:00"/>
    <n v="1"/>
    <m/>
    <m/>
    <n v="1"/>
    <n v="46.036799999999999"/>
    <s v="C.O.D."/>
    <n v="7"/>
    <n v="80"/>
    <n v="80"/>
    <n v="80"/>
    <n v="46.036799999999999"/>
    <n v="126.0368"/>
    <n v="126.0368"/>
    <s v="Tue"/>
    <s v="Tue"/>
    <x v="12"/>
  </r>
  <r>
    <s v="A00492"/>
    <x v="1"/>
    <s v="Lopez"/>
    <s v="Assess"/>
    <x v="0"/>
    <d v="2021-03-09T00:00:00"/>
    <d v="2021-03-16T00:00:00"/>
    <n v="1"/>
    <m/>
    <m/>
    <n v="0.75"/>
    <n v="294.5514"/>
    <s v="Account"/>
    <n v="7"/>
    <n v="80"/>
    <n v="60"/>
    <n v="60"/>
    <n v="294.5514"/>
    <n v="354.5514"/>
    <n v="354.5514"/>
    <s v="Tue"/>
    <s v="Tue"/>
    <x v="12"/>
  </r>
  <r>
    <s v="A00493"/>
    <x v="4"/>
    <s v="Khan"/>
    <s v="Replace"/>
    <x v="0"/>
    <d v="2021-03-09T00:00:00"/>
    <d v="2021-05-25T00:00:00"/>
    <n v="2"/>
    <m/>
    <m/>
    <n v="1"/>
    <n v="28.5"/>
    <s v="P.O."/>
    <n v="77"/>
    <n v="140"/>
    <n v="140"/>
    <n v="140"/>
    <n v="28.5"/>
    <n v="168.5"/>
    <n v="168.5"/>
    <s v="Tue"/>
    <s v="Tue"/>
    <x v="81"/>
  </r>
  <r>
    <s v="A00494"/>
    <x v="8"/>
    <s v="Ling"/>
    <s v="Install"/>
    <x v="0"/>
    <d v="2021-03-10T00:00:00"/>
    <d v="2021-03-12T00:00:00"/>
    <n v="2"/>
    <m/>
    <m/>
    <n v="1.5"/>
    <n v="50"/>
    <s v="Account"/>
    <n v="2"/>
    <n v="140"/>
    <n v="210"/>
    <n v="210"/>
    <n v="50"/>
    <n v="260"/>
    <n v="260"/>
    <s v="Wed"/>
    <s v="Fri"/>
    <x v="35"/>
  </r>
  <r>
    <s v="A00495"/>
    <x v="5"/>
    <s v="Khan"/>
    <s v="Assess"/>
    <x v="0"/>
    <d v="2021-03-10T00:00:00"/>
    <d v="2021-03-10T00:00:00"/>
    <n v="1"/>
    <m/>
    <m/>
    <n v="0.5"/>
    <n v="10"/>
    <s v="Account"/>
    <n v="0"/>
    <n v="80"/>
    <n v="40"/>
    <n v="40"/>
    <n v="10"/>
    <n v="50"/>
    <n v="50"/>
    <s v="Wed"/>
    <s v="Wed"/>
    <x v="73"/>
  </r>
  <r>
    <s v="A00496"/>
    <x v="0"/>
    <s v="Ling"/>
    <s v="Install"/>
    <x v="1"/>
    <d v="2021-03-10T00:00:00"/>
    <d v="2021-03-17T00:00:00"/>
    <n v="2"/>
    <m/>
    <m/>
    <n v="1.5"/>
    <n v="29.33"/>
    <s v="Account"/>
    <n v="7"/>
    <n v="140"/>
    <n v="210"/>
    <n v="210"/>
    <n v="29.33"/>
    <n v="239.32999999999998"/>
    <n v="239.32999999999998"/>
    <s v="Wed"/>
    <s v="Wed"/>
    <x v="12"/>
  </r>
  <r>
    <s v="A00497"/>
    <x v="1"/>
    <s v="Burton"/>
    <s v="Assess"/>
    <x v="1"/>
    <d v="2021-03-10T00:00:00"/>
    <d v="2021-03-17T00:00:00"/>
    <n v="1"/>
    <m/>
    <s v="Yes"/>
    <n v="0.25"/>
    <n v="19.196999999999999"/>
    <s v="C.O.D."/>
    <n v="7"/>
    <n v="80"/>
    <n v="20"/>
    <n v="20"/>
    <n v="0"/>
    <n v="39.197000000000003"/>
    <n v="20"/>
    <s v="Wed"/>
    <s v="Wed"/>
    <x v="12"/>
  </r>
  <r>
    <s v="A00498"/>
    <x v="4"/>
    <s v="Khan"/>
    <s v="Replace"/>
    <x v="0"/>
    <d v="2021-03-10T00:00:00"/>
    <d v="2021-03-17T00:00:00"/>
    <n v="2"/>
    <m/>
    <m/>
    <n v="0.5"/>
    <n v="24.186499999999999"/>
    <s v="C.O.D."/>
    <n v="7"/>
    <n v="140"/>
    <n v="70"/>
    <n v="70"/>
    <n v="24.186499999999999"/>
    <n v="94.186499999999995"/>
    <n v="94.186499999999995"/>
    <s v="Wed"/>
    <s v="Wed"/>
    <x v="12"/>
  </r>
  <r>
    <s v="A00499"/>
    <x v="8"/>
    <s v="Ling"/>
    <s v="Assess"/>
    <x v="0"/>
    <d v="2021-03-10T00:00:00"/>
    <d v="2021-03-18T00:00:00"/>
    <n v="2"/>
    <m/>
    <m/>
    <n v="0.5"/>
    <n v="159"/>
    <s v="Account"/>
    <n v="8"/>
    <n v="140"/>
    <n v="70"/>
    <n v="70"/>
    <n v="159"/>
    <n v="229"/>
    <n v="229"/>
    <s v="Wed"/>
    <s v="Thu"/>
    <x v="39"/>
  </r>
  <r>
    <s v="A00500"/>
    <x v="5"/>
    <s v="Burton"/>
    <s v="Assess"/>
    <x v="0"/>
    <d v="2021-03-10T00:00:00"/>
    <d v="2021-03-24T00:00:00"/>
    <n v="2"/>
    <m/>
    <s v="Yes"/>
    <n v="0.5"/>
    <n v="411.09530000000001"/>
    <s v="C.O.D."/>
    <n v="14"/>
    <n v="140"/>
    <n v="70"/>
    <n v="70"/>
    <n v="0"/>
    <n v="481.09530000000001"/>
    <n v="70"/>
    <s v="Wed"/>
    <s v="Wed"/>
    <x v="0"/>
  </r>
  <r>
    <s v="A00501"/>
    <x v="0"/>
    <s v="Ling"/>
    <s v="Assess"/>
    <x v="0"/>
    <d v="2021-03-10T00:00:00"/>
    <d v="2021-04-08T00:00:00"/>
    <n v="1"/>
    <m/>
    <m/>
    <n v="0.75"/>
    <n v="58.361699999999999"/>
    <s v="Account"/>
    <n v="29"/>
    <n v="80"/>
    <n v="60"/>
    <n v="60"/>
    <n v="58.361699999999999"/>
    <n v="118.3617"/>
    <n v="118.3617"/>
    <s v="Wed"/>
    <s v="Thu"/>
    <x v="4"/>
  </r>
  <r>
    <s v="A00502"/>
    <x v="5"/>
    <s v="Burton"/>
    <s v="Repair"/>
    <x v="0"/>
    <d v="2021-03-10T00:00:00"/>
    <d v="2021-04-20T00:00:00"/>
    <n v="1"/>
    <m/>
    <s v="Yes"/>
    <n v="1.75"/>
    <n v="98.547600000000003"/>
    <s v="C.O.D."/>
    <n v="41"/>
    <n v="80"/>
    <n v="140"/>
    <n v="140"/>
    <n v="0"/>
    <n v="238.54759999999999"/>
    <n v="140"/>
    <s v="Wed"/>
    <s v="Tue"/>
    <x v="41"/>
  </r>
  <r>
    <s v="A00503"/>
    <x v="8"/>
    <s v="Ling"/>
    <s v="Repair"/>
    <x v="0"/>
    <d v="2021-03-10T00:00:00"/>
    <d v="2021-04-21T00:00:00"/>
    <n v="2"/>
    <s v="Yes"/>
    <s v="Yes"/>
    <n v="2"/>
    <n v="145.14920000000001"/>
    <s v="Warranty"/>
    <n v="42"/>
    <n v="140"/>
    <n v="280"/>
    <n v="0"/>
    <n v="0"/>
    <n v="425.14920000000001"/>
    <n v="0"/>
    <s v="Wed"/>
    <s v="Wed"/>
    <x v="33"/>
  </r>
  <r>
    <s v="A00504"/>
    <x v="5"/>
    <s v="Burton"/>
    <s v="Replace"/>
    <x v="0"/>
    <d v="2021-03-11T00:00:00"/>
    <d v="2021-03-11T00:00:00"/>
    <n v="2"/>
    <m/>
    <m/>
    <n v="0.75"/>
    <n v="125.7273"/>
    <s v="Account"/>
    <n v="0"/>
    <n v="140"/>
    <n v="105"/>
    <n v="105"/>
    <n v="125.7273"/>
    <n v="230.72730000000001"/>
    <n v="230.72730000000001"/>
    <s v="Thu"/>
    <s v="Thu"/>
    <x v="73"/>
  </r>
  <r>
    <s v="A00505"/>
    <x v="3"/>
    <s v="Khan"/>
    <s v="Assess"/>
    <x v="1"/>
    <d v="2021-03-11T00:00:00"/>
    <d v="2021-06-01T00:00:00"/>
    <n v="1"/>
    <m/>
    <m/>
    <n v="0.25"/>
    <n v="204.28399999999999"/>
    <s v="C.O.D."/>
    <n v="82"/>
    <n v="80"/>
    <n v="20"/>
    <n v="20"/>
    <n v="204.28399999999999"/>
    <n v="224.28399999999999"/>
    <n v="224.28399999999999"/>
    <s v="Thu"/>
    <s v="Tue"/>
    <x v="82"/>
  </r>
  <r>
    <s v="A00506"/>
    <x v="2"/>
    <s v="Cartier"/>
    <s v="Deliver"/>
    <x v="0"/>
    <d v="2021-03-11T00:00:00"/>
    <d v="2021-07-17T00:00:00"/>
    <n v="1"/>
    <m/>
    <m/>
    <n v="0.25"/>
    <n v="120"/>
    <s v="Account"/>
    <n v="128"/>
    <n v="80"/>
    <n v="20"/>
    <n v="20"/>
    <n v="120"/>
    <n v="140"/>
    <n v="140"/>
    <s v="Thu"/>
    <s v="Sat"/>
    <x v="83"/>
  </r>
  <r>
    <s v="A00507"/>
    <x v="0"/>
    <s v="Ling"/>
    <s v="Assess"/>
    <x v="0"/>
    <d v="2021-03-15T00:00:00"/>
    <d v="2021-03-27T00:00:00"/>
    <n v="2"/>
    <m/>
    <m/>
    <n v="1"/>
    <n v="203"/>
    <s v="Account"/>
    <n v="12"/>
    <n v="140"/>
    <n v="140"/>
    <n v="140"/>
    <n v="203"/>
    <n v="343"/>
    <n v="343"/>
    <s v="Mon"/>
    <s v="Sat"/>
    <x v="19"/>
  </r>
  <r>
    <s v="A00508"/>
    <x v="8"/>
    <s v="Ling"/>
    <s v="Assess"/>
    <x v="0"/>
    <d v="2021-03-15T00:00:00"/>
    <d v="2021-03-23T00:00:00"/>
    <n v="2"/>
    <s v="Yes"/>
    <s v="Yes"/>
    <n v="0.75"/>
    <n v="222.33"/>
    <s v="Warranty"/>
    <n v="8"/>
    <n v="140"/>
    <n v="105"/>
    <n v="0"/>
    <n v="0"/>
    <n v="327.33000000000004"/>
    <n v="0"/>
    <s v="Mon"/>
    <s v="Tue"/>
    <x v="39"/>
  </r>
  <r>
    <s v="A00509"/>
    <x v="3"/>
    <s v="Cartier"/>
    <s v="Install"/>
    <x v="0"/>
    <d v="2021-03-15T00:00:00"/>
    <d v="2021-03-24T00:00:00"/>
    <n v="2"/>
    <m/>
    <m/>
    <n v="4.75"/>
    <n v="56.4"/>
    <s v="Account"/>
    <n v="9"/>
    <n v="140"/>
    <n v="665"/>
    <n v="665"/>
    <n v="56.4"/>
    <n v="721.4"/>
    <n v="721.4"/>
    <s v="Mon"/>
    <s v="Wed"/>
    <x v="13"/>
  </r>
  <r>
    <s v="A00510"/>
    <x v="0"/>
    <s v="Ling"/>
    <s v="Install"/>
    <x v="0"/>
    <d v="2021-03-15T00:00:00"/>
    <d v="2021-03-29T00:00:00"/>
    <n v="2"/>
    <m/>
    <s v="Yes"/>
    <n v="1"/>
    <n v="60"/>
    <s v="C.O.D."/>
    <n v="14"/>
    <n v="140"/>
    <n v="140"/>
    <n v="140"/>
    <n v="0"/>
    <n v="200"/>
    <n v="140"/>
    <s v="Mon"/>
    <s v="Mon"/>
    <x v="0"/>
  </r>
  <r>
    <s v="A00511"/>
    <x v="0"/>
    <s v="Ling"/>
    <s v="Assess"/>
    <x v="0"/>
    <d v="2021-03-15T00:00:00"/>
    <d v="2021-03-31T00:00:00"/>
    <n v="1"/>
    <m/>
    <m/>
    <n v="0.75"/>
    <n v="21.33"/>
    <s v="Account"/>
    <n v="16"/>
    <n v="80"/>
    <n v="60"/>
    <n v="60"/>
    <n v="21.33"/>
    <n v="81.33"/>
    <n v="81.33"/>
    <s v="Mon"/>
    <s v="Wed"/>
    <x v="2"/>
  </r>
  <r>
    <s v="A00512"/>
    <x v="0"/>
    <s v="Ling"/>
    <s v="Deliver"/>
    <x v="0"/>
    <d v="2021-03-15T00:00:00"/>
    <d v="2021-03-30T00:00:00"/>
    <n v="1"/>
    <m/>
    <m/>
    <n v="0.25"/>
    <n v="204.28399999999999"/>
    <s v="Account"/>
    <n v="15"/>
    <n v="80"/>
    <n v="20"/>
    <n v="20"/>
    <n v="204.28399999999999"/>
    <n v="224.28399999999999"/>
    <n v="224.28399999999999"/>
    <s v="Mon"/>
    <s v="Tue"/>
    <x v="16"/>
  </r>
  <r>
    <s v="A00513"/>
    <x v="2"/>
    <s v="Burton"/>
    <s v="Repair"/>
    <x v="0"/>
    <d v="2021-03-15T00:00:00"/>
    <d v="2021-04-07T00:00:00"/>
    <n v="1"/>
    <m/>
    <s v="Yes"/>
    <n v="1.5"/>
    <n v="95.042900000000003"/>
    <s v="C.O.D."/>
    <n v="23"/>
    <n v="80"/>
    <n v="120"/>
    <n v="120"/>
    <n v="0"/>
    <n v="215.0429"/>
    <n v="120"/>
    <s v="Mon"/>
    <s v="Wed"/>
    <x v="23"/>
  </r>
  <r>
    <s v="A00514"/>
    <x v="3"/>
    <s v="Cartier"/>
    <s v="Deliver"/>
    <x v="1"/>
    <d v="2021-03-15T00:00:00"/>
    <d v="2021-04-19T00:00:00"/>
    <n v="1"/>
    <m/>
    <m/>
    <n v="0.25"/>
    <n v="23.401"/>
    <s v="Account"/>
    <n v="35"/>
    <n v="80"/>
    <n v="20"/>
    <n v="20"/>
    <n v="23.401"/>
    <n v="43.400999999999996"/>
    <n v="43.400999999999996"/>
    <s v="Mon"/>
    <s v="Mon"/>
    <x v="31"/>
  </r>
  <r>
    <s v="A00515"/>
    <x v="2"/>
    <s v="Ling"/>
    <s v="Repair"/>
    <x v="0"/>
    <d v="2021-03-15T00:00:00"/>
    <d v="2021-05-08T00:00:00"/>
    <n v="2"/>
    <s v="Yes"/>
    <s v="Yes"/>
    <n v="2.25"/>
    <n v="934.45389999999998"/>
    <s v="Warranty"/>
    <n v="54"/>
    <n v="140"/>
    <n v="315"/>
    <n v="0"/>
    <n v="0"/>
    <n v="1249.4539"/>
    <n v="0"/>
    <s v="Mon"/>
    <s v="Sat"/>
    <x v="34"/>
  </r>
  <r>
    <s v="A00516"/>
    <x v="4"/>
    <s v="Khan"/>
    <s v="Replace"/>
    <x v="0"/>
    <d v="2021-03-16T00:00:00"/>
    <d v="2021-03-17T00:00:00"/>
    <n v="1"/>
    <m/>
    <m/>
    <n v="0.5"/>
    <n v="18"/>
    <s v="P.O."/>
    <n v="1"/>
    <n v="80"/>
    <n v="40"/>
    <n v="40"/>
    <n v="18"/>
    <n v="58"/>
    <n v="58"/>
    <s v="Tue"/>
    <s v="Wed"/>
    <x v="50"/>
  </r>
  <r>
    <s v="A00517"/>
    <x v="5"/>
    <s v="Cartier"/>
    <s v="Assess"/>
    <x v="1"/>
    <d v="2021-03-16T00:00:00"/>
    <d v="2021-03-25T00:00:00"/>
    <n v="1"/>
    <m/>
    <m/>
    <n v="0.25"/>
    <n v="134.84690000000001"/>
    <s v="C.O.D."/>
    <n v="9"/>
    <n v="80"/>
    <n v="20"/>
    <n v="20"/>
    <n v="134.84690000000001"/>
    <n v="154.84690000000001"/>
    <n v="154.84690000000001"/>
    <s v="Tue"/>
    <s v="Thu"/>
    <x v="13"/>
  </r>
  <r>
    <s v="A00518"/>
    <x v="3"/>
    <s v="Cartier"/>
    <s v="Assess"/>
    <x v="1"/>
    <d v="2021-03-16T00:00:00"/>
    <d v="2021-03-23T00:00:00"/>
    <n v="1"/>
    <m/>
    <m/>
    <n v="0.5"/>
    <n v="61.259"/>
    <s v="Account"/>
    <n v="7"/>
    <n v="80"/>
    <n v="40"/>
    <n v="40"/>
    <n v="61.259"/>
    <n v="101.259"/>
    <n v="101.259"/>
    <s v="Tue"/>
    <s v="Tue"/>
    <x v="12"/>
  </r>
  <r>
    <s v="A00519"/>
    <x v="2"/>
    <s v="Burton"/>
    <s v="Replace"/>
    <x v="0"/>
    <d v="2021-03-16T00:00:00"/>
    <d v="2021-04-02T00:00:00"/>
    <n v="2"/>
    <m/>
    <m/>
    <n v="4.5"/>
    <n v="658.67510000000004"/>
    <s v="Account"/>
    <n v="17"/>
    <n v="140"/>
    <n v="630"/>
    <n v="630"/>
    <n v="658.67510000000004"/>
    <n v="1288.6750999999999"/>
    <n v="1288.6750999999999"/>
    <s v="Tue"/>
    <s v="Fri"/>
    <x v="11"/>
  </r>
  <r>
    <s v="A00520"/>
    <x v="2"/>
    <s v="Burton"/>
    <s v="Repair"/>
    <x v="0"/>
    <d v="2021-03-16T00:00:00"/>
    <d v="2021-04-03T00:00:00"/>
    <n v="2"/>
    <m/>
    <m/>
    <n v="8"/>
    <n v="1468.5196000000001"/>
    <s v="Account"/>
    <n v="18"/>
    <n v="140"/>
    <n v="1120"/>
    <n v="1120"/>
    <n v="1468.5196000000001"/>
    <n v="2588.5196000000001"/>
    <n v="2588.5196000000001"/>
    <s v="Tue"/>
    <s v="Sat"/>
    <x v="17"/>
  </r>
  <r>
    <s v="A00521"/>
    <x v="1"/>
    <s v="Lopez"/>
    <s v="Replace"/>
    <x v="0"/>
    <d v="2021-03-16T00:00:00"/>
    <d v="2021-03-31T00:00:00"/>
    <n v="1"/>
    <m/>
    <m/>
    <n v="0.75"/>
    <n v="82.586500000000001"/>
    <s v="Account"/>
    <n v="15"/>
    <n v="80"/>
    <n v="60"/>
    <n v="60"/>
    <n v="82.586500000000001"/>
    <n v="142.5865"/>
    <n v="142.5865"/>
    <s v="Tue"/>
    <s v="Wed"/>
    <x v="16"/>
  </r>
  <r>
    <s v="A00522"/>
    <x v="7"/>
    <s v="Ling"/>
    <s v="Install"/>
    <x v="0"/>
    <d v="2021-03-16T00:00:00"/>
    <d v="2021-04-16T00:00:00"/>
    <n v="2"/>
    <m/>
    <s v="Yes"/>
    <n v="2.75"/>
    <n v="340.54520000000002"/>
    <s v="C.O.D."/>
    <n v="31"/>
    <n v="140"/>
    <n v="385"/>
    <n v="385"/>
    <n v="0"/>
    <n v="725.54520000000002"/>
    <n v="385"/>
    <s v="Tue"/>
    <s v="Fri"/>
    <x v="30"/>
  </r>
  <r>
    <s v="A00523"/>
    <x v="5"/>
    <s v="Khan"/>
    <s v="Assess"/>
    <x v="0"/>
    <d v="2021-03-16T00:00:00"/>
    <d v="2021-05-06T00:00:00"/>
    <n v="1"/>
    <m/>
    <m/>
    <n v="0.25"/>
    <n v="72.061000000000007"/>
    <s v="C.O.D."/>
    <n v="51"/>
    <n v="80"/>
    <n v="20"/>
    <n v="20"/>
    <n v="72.061000000000007"/>
    <n v="92.061000000000007"/>
    <n v="92.061000000000007"/>
    <s v="Tue"/>
    <s v="Thu"/>
    <x v="49"/>
  </r>
  <r>
    <s v="A00524"/>
    <x v="7"/>
    <s v="Burton"/>
    <s v="Assess"/>
    <x v="0"/>
    <d v="2021-03-17T00:00:00"/>
    <d v="2021-04-10T00:00:00"/>
    <n v="1"/>
    <m/>
    <m/>
    <n v="0.5"/>
    <n v="48.990699999999997"/>
    <s v="Account"/>
    <n v="24"/>
    <n v="80"/>
    <n v="40"/>
    <n v="40"/>
    <n v="48.990699999999997"/>
    <n v="88.990700000000004"/>
    <n v="88.990700000000004"/>
    <s v="Wed"/>
    <s v="Sat"/>
    <x v="43"/>
  </r>
  <r>
    <s v="A00525"/>
    <x v="0"/>
    <s v="Ling"/>
    <s v="Deliver"/>
    <x v="0"/>
    <d v="2021-03-17T00:00:00"/>
    <d v="2021-04-10T00:00:00"/>
    <n v="1"/>
    <m/>
    <m/>
    <n v="0.25"/>
    <n v="15.401"/>
    <s v="Account"/>
    <n v="24"/>
    <n v="80"/>
    <n v="20"/>
    <n v="20"/>
    <n v="15.401"/>
    <n v="35.400999999999996"/>
    <n v="35.400999999999996"/>
    <s v="Wed"/>
    <s v="Sat"/>
    <x v="43"/>
  </r>
  <r>
    <s v="A00526"/>
    <x v="8"/>
    <s v="Khan"/>
    <s v="Replace"/>
    <x v="0"/>
    <d v="2021-03-19T00:00:00"/>
    <d v="2021-05-06T00:00:00"/>
    <n v="1"/>
    <m/>
    <m/>
    <n v="0.75"/>
    <n v="204.10079999999999"/>
    <s v="C.O.D."/>
    <n v="48"/>
    <n v="80"/>
    <n v="60"/>
    <n v="60"/>
    <n v="204.10079999999999"/>
    <n v="264.10079999999999"/>
    <n v="264.10079999999999"/>
    <s v="Fri"/>
    <s v="Thu"/>
    <x v="84"/>
  </r>
  <r>
    <s v="A00527"/>
    <x v="0"/>
    <s v="Ling"/>
    <s v="Assess"/>
    <x v="0"/>
    <d v="2021-03-20T00:00:00"/>
    <d v="2021-04-10T00:00:00"/>
    <n v="1"/>
    <m/>
    <m/>
    <n v="0.25"/>
    <n v="12.63"/>
    <s v="Account"/>
    <n v="21"/>
    <n v="80"/>
    <n v="20"/>
    <n v="20"/>
    <n v="12.63"/>
    <n v="32.630000000000003"/>
    <n v="32.630000000000003"/>
    <s v="Sat"/>
    <s v="Sat"/>
    <x v="22"/>
  </r>
  <r>
    <s v="A00528"/>
    <x v="7"/>
    <s v="Ling"/>
    <s v="Assess"/>
    <x v="0"/>
    <d v="2021-03-20T00:00:00"/>
    <d v="2021-04-13T00:00:00"/>
    <n v="1"/>
    <m/>
    <m/>
    <n v="0.25"/>
    <n v="15.24"/>
    <s v="P.O."/>
    <n v="24"/>
    <n v="80"/>
    <n v="20"/>
    <n v="20"/>
    <n v="15.24"/>
    <n v="35.24"/>
    <n v="35.24"/>
    <s v="Sat"/>
    <s v="Tue"/>
    <x v="43"/>
  </r>
  <r>
    <s v="A00529"/>
    <x v="4"/>
    <s v="Khan"/>
    <s v="Assess"/>
    <x v="0"/>
    <d v="2021-03-22T00:00:00"/>
    <d v="2021-03-31T00:00:00"/>
    <n v="1"/>
    <s v="Yes"/>
    <s v="Yes"/>
    <n v="0.5"/>
    <n v="50"/>
    <s v="Warranty"/>
    <n v="9"/>
    <n v="80"/>
    <n v="40"/>
    <n v="0"/>
    <n v="0"/>
    <n v="90"/>
    <n v="0"/>
    <s v="Mon"/>
    <s v="Wed"/>
    <x v="13"/>
  </r>
  <r>
    <s v="A00530"/>
    <x v="1"/>
    <s v="Burton"/>
    <s v="Repair"/>
    <x v="0"/>
    <d v="2021-03-22T00:00:00"/>
    <d v="2021-04-20T00:00:00"/>
    <n v="1"/>
    <m/>
    <s v="Yes"/>
    <n v="1.5"/>
    <n v="272.55329999999998"/>
    <s v="C.O.D."/>
    <n v="29"/>
    <n v="80"/>
    <n v="120"/>
    <n v="120"/>
    <n v="0"/>
    <n v="392.55329999999998"/>
    <n v="120"/>
    <s v="Mon"/>
    <s v="Tue"/>
    <x v="4"/>
  </r>
  <r>
    <s v="A00531"/>
    <x v="3"/>
    <s v="Cartier"/>
    <s v="Replace"/>
    <x v="0"/>
    <d v="2021-03-22T00:00:00"/>
    <d v="2021-04-20T00:00:00"/>
    <n v="2"/>
    <m/>
    <m/>
    <n v="6.25"/>
    <n v="27"/>
    <s v="C.O.D."/>
    <n v="29"/>
    <n v="140"/>
    <n v="875"/>
    <n v="875"/>
    <n v="27"/>
    <n v="902"/>
    <n v="902"/>
    <s v="Mon"/>
    <s v="Tue"/>
    <x v="4"/>
  </r>
  <r>
    <s v="A00532"/>
    <x v="5"/>
    <s v="Khan"/>
    <s v="Assess"/>
    <x v="0"/>
    <d v="2021-03-22T00:00:00"/>
    <d v="2021-04-22T00:00:00"/>
    <n v="1"/>
    <s v="Yes"/>
    <s v="Yes"/>
    <n v="0.25"/>
    <n v="65.428799999999995"/>
    <s v="Warranty"/>
    <n v="31"/>
    <n v="80"/>
    <n v="20"/>
    <n v="0"/>
    <n v="0"/>
    <n v="85.428799999999995"/>
    <n v="0"/>
    <s v="Mon"/>
    <s v="Thu"/>
    <x v="30"/>
  </r>
  <r>
    <s v="A00533"/>
    <x v="0"/>
    <s v="Ling"/>
    <s v="Assess"/>
    <x v="0"/>
    <d v="2021-03-22T00:00:00"/>
    <d v="2021-05-06T00:00:00"/>
    <n v="2"/>
    <m/>
    <m/>
    <n v="0.5"/>
    <n v="85.32"/>
    <s v="Account"/>
    <n v="45"/>
    <n v="140"/>
    <n v="70"/>
    <n v="70"/>
    <n v="85.32"/>
    <n v="155.32"/>
    <n v="155.32"/>
    <s v="Mon"/>
    <s v="Thu"/>
    <x v="56"/>
  </r>
  <r>
    <s v="A00534"/>
    <x v="1"/>
    <s v="Burton"/>
    <s v="Install"/>
    <x v="0"/>
    <d v="2021-03-22T00:00:00"/>
    <d v="2021-05-10T00:00:00"/>
    <n v="2"/>
    <m/>
    <s v="Yes"/>
    <n v="1.5"/>
    <n v="572.1671"/>
    <s v="C.O.D."/>
    <n v="49"/>
    <n v="140"/>
    <n v="210"/>
    <n v="210"/>
    <n v="0"/>
    <n v="782.1671"/>
    <n v="210"/>
    <s v="Mon"/>
    <s v="Mon"/>
    <x v="38"/>
  </r>
  <r>
    <s v="A00535"/>
    <x v="1"/>
    <s v="Burton"/>
    <s v="Repair"/>
    <x v="0"/>
    <d v="2021-03-22T00:00:00"/>
    <d v="2021-05-10T00:00:00"/>
    <n v="2"/>
    <m/>
    <s v="Yes"/>
    <n v="4.5"/>
    <n v="937.97670000000005"/>
    <s v="C.O.D."/>
    <n v="49"/>
    <n v="140"/>
    <n v="630"/>
    <n v="630"/>
    <n v="0"/>
    <n v="1567.9767000000002"/>
    <n v="630"/>
    <s v="Mon"/>
    <s v="Mon"/>
    <x v="38"/>
  </r>
  <r>
    <s v="A00536"/>
    <x v="2"/>
    <s v="Burton"/>
    <s v="Replace"/>
    <x v="0"/>
    <d v="2021-03-23T00:00:00"/>
    <d v="2021-03-23T00:00:00"/>
    <n v="1"/>
    <s v="Yes"/>
    <s v="Yes"/>
    <n v="0.5"/>
    <n v="165"/>
    <s v="Warranty"/>
    <n v="0"/>
    <n v="80"/>
    <n v="40"/>
    <n v="0"/>
    <n v="0"/>
    <n v="205"/>
    <n v="0"/>
    <s v="Tue"/>
    <s v="Tue"/>
    <x v="73"/>
  </r>
  <r>
    <s v="A00537"/>
    <x v="0"/>
    <s v="Ling"/>
    <s v="Assess"/>
    <x v="0"/>
    <d v="2021-03-23T00:00:00"/>
    <d v="2021-04-03T00:00:00"/>
    <n v="2"/>
    <s v="Yes"/>
    <s v="Yes"/>
    <n v="0.25"/>
    <n v="55.295499999999997"/>
    <s v="Warranty"/>
    <n v="11"/>
    <n v="140"/>
    <n v="35"/>
    <n v="0"/>
    <n v="0"/>
    <n v="90.295500000000004"/>
    <n v="0"/>
    <s v="Tue"/>
    <s v="Sat"/>
    <x v="32"/>
  </r>
  <r>
    <s v="A00538"/>
    <x v="5"/>
    <s v="Cartier"/>
    <s v="Replace"/>
    <x v="0"/>
    <d v="2021-03-23T00:00:00"/>
    <d v="2021-04-10T00:00:00"/>
    <n v="1"/>
    <m/>
    <s v="Yes"/>
    <n v="2.75"/>
    <n v="534.56600000000003"/>
    <s v="C.O.D."/>
    <n v="18"/>
    <n v="80"/>
    <n v="220"/>
    <n v="220"/>
    <n v="0"/>
    <n v="754.56600000000003"/>
    <n v="220"/>
    <s v="Tue"/>
    <s v="Sat"/>
    <x v="17"/>
  </r>
  <r>
    <s v="A00539"/>
    <x v="2"/>
    <s v="Burton"/>
    <s v="Assess"/>
    <x v="0"/>
    <d v="2021-03-23T00:00:00"/>
    <d v="2021-04-08T00:00:00"/>
    <n v="1"/>
    <m/>
    <s v="Yes"/>
    <n v="1"/>
    <n v="448.26"/>
    <s v="C.O.D."/>
    <n v="16"/>
    <n v="80"/>
    <n v="80"/>
    <n v="80"/>
    <n v="0"/>
    <n v="528.26"/>
    <n v="80"/>
    <s v="Tue"/>
    <s v="Thu"/>
    <x v="2"/>
  </r>
  <r>
    <s v="A00540"/>
    <x v="6"/>
    <s v="Burton"/>
    <s v="Assess"/>
    <x v="0"/>
    <d v="2021-03-23T00:00:00"/>
    <d v="2021-04-14T00:00:00"/>
    <n v="2"/>
    <m/>
    <m/>
    <n v="1"/>
    <n v="123.208"/>
    <s v="C.O.D."/>
    <n v="22"/>
    <n v="140"/>
    <n v="140"/>
    <n v="140"/>
    <n v="123.208"/>
    <n v="263.20799999999997"/>
    <n v="263.20799999999997"/>
    <s v="Tue"/>
    <s v="Wed"/>
    <x v="24"/>
  </r>
  <r>
    <s v="A00541"/>
    <x v="2"/>
    <s v="Khan"/>
    <s v="Deliver"/>
    <x v="0"/>
    <d v="2021-03-23T00:00:00"/>
    <d v="2021-04-12T00:00:00"/>
    <n v="1"/>
    <m/>
    <m/>
    <n v="0.25"/>
    <n v="77.290000000000006"/>
    <s v="C.O.D."/>
    <n v="20"/>
    <n v="80"/>
    <n v="20"/>
    <n v="20"/>
    <n v="77.290000000000006"/>
    <n v="97.29"/>
    <n v="97.29"/>
    <s v="Tue"/>
    <s v="Mon"/>
    <x v="7"/>
  </r>
  <r>
    <s v="A00542"/>
    <x v="0"/>
    <s v="Ling"/>
    <s v="Install"/>
    <x v="0"/>
    <d v="2021-03-23T00:00:00"/>
    <d v="2021-04-12T00:00:00"/>
    <n v="2"/>
    <s v="Yes"/>
    <s v="Yes"/>
    <n v="1"/>
    <n v="360"/>
    <s v="Warranty"/>
    <n v="20"/>
    <n v="140"/>
    <n v="140"/>
    <n v="0"/>
    <n v="0"/>
    <n v="500"/>
    <n v="0"/>
    <s v="Tue"/>
    <s v="Mon"/>
    <x v="7"/>
  </r>
  <r>
    <s v="A00543"/>
    <x v="3"/>
    <s v="Burton"/>
    <s v="Repair"/>
    <x v="0"/>
    <d v="2021-03-23T00:00:00"/>
    <d v="2021-05-13T00:00:00"/>
    <n v="2"/>
    <m/>
    <m/>
    <n v="3.5"/>
    <n v="653.00080000000003"/>
    <s v="C.O.D."/>
    <n v="51"/>
    <n v="140"/>
    <n v="490"/>
    <n v="490"/>
    <n v="653.00080000000003"/>
    <n v="1143.0008"/>
    <n v="1143.0008"/>
    <s v="Tue"/>
    <s v="Thu"/>
    <x v="49"/>
  </r>
  <r>
    <s v="A00544"/>
    <x v="1"/>
    <s v="Lopez"/>
    <s v="Install"/>
    <x v="0"/>
    <d v="2021-03-24T00:00:00"/>
    <d v="2021-04-06T00:00:00"/>
    <n v="1"/>
    <m/>
    <m/>
    <n v="1.5"/>
    <n v="118.3"/>
    <s v="Account"/>
    <n v="13"/>
    <n v="80"/>
    <n v="120"/>
    <n v="120"/>
    <n v="118.3"/>
    <n v="238.3"/>
    <n v="238.3"/>
    <s v="Wed"/>
    <s v="Tue"/>
    <x v="14"/>
  </r>
  <r>
    <s v="A00545"/>
    <x v="6"/>
    <s v="Ling"/>
    <s v="Repair"/>
    <x v="0"/>
    <d v="2021-03-24T00:00:00"/>
    <d v="2021-06-11T00:00:00"/>
    <n v="2"/>
    <m/>
    <s v="Yes"/>
    <n v="2.5"/>
    <n v="1480.3623"/>
    <s v="C.O.D."/>
    <n v="79"/>
    <n v="140"/>
    <n v="350"/>
    <n v="350"/>
    <n v="0"/>
    <n v="1830.3623"/>
    <n v="350"/>
    <s v="Wed"/>
    <s v="Fri"/>
    <x v="85"/>
  </r>
  <r>
    <s v="A00546"/>
    <x v="8"/>
    <s v="Ling"/>
    <s v="Repair"/>
    <x v="0"/>
    <d v="2021-03-25T00:00:00"/>
    <d v="2021-05-11T00:00:00"/>
    <n v="2"/>
    <m/>
    <m/>
    <n v="2.5"/>
    <n v="837.1567"/>
    <s v="C.O.D."/>
    <n v="47"/>
    <n v="140"/>
    <n v="350"/>
    <n v="350"/>
    <n v="837.1567"/>
    <n v="1187.1567"/>
    <n v="1187.1567"/>
    <s v="Thu"/>
    <s v="Tue"/>
    <x v="68"/>
  </r>
  <r>
    <s v="A00547"/>
    <x v="0"/>
    <s v="Ling"/>
    <s v="Repair"/>
    <x v="0"/>
    <d v="2021-03-27T00:00:00"/>
    <d v="2021-06-30T00:00:00"/>
    <n v="2"/>
    <m/>
    <m/>
    <n v="1.75"/>
    <n v="242.6396"/>
    <s v="C.O.D."/>
    <n v="95"/>
    <n v="140"/>
    <n v="245"/>
    <n v="245"/>
    <n v="242.6396"/>
    <n v="487.63959999999997"/>
    <n v="487.63959999999997"/>
    <s v="Sat"/>
    <s v="Wed"/>
    <x v="86"/>
  </r>
  <r>
    <s v="A00548"/>
    <x v="5"/>
    <s v="Cartier"/>
    <s v="Repair"/>
    <x v="0"/>
    <d v="2021-03-29T00:00:00"/>
    <d v="2021-04-07T00:00:00"/>
    <n v="1"/>
    <m/>
    <s v="Yes"/>
    <n v="2"/>
    <n v="262.02800000000002"/>
    <s v="C.O.D."/>
    <n v="9"/>
    <n v="80"/>
    <n v="160"/>
    <n v="160"/>
    <n v="0"/>
    <n v="422.02800000000002"/>
    <n v="160"/>
    <s v="Mon"/>
    <s v="Wed"/>
    <x v="13"/>
  </r>
  <r>
    <s v="A00549"/>
    <x v="5"/>
    <s v="Khan"/>
    <s v="Install"/>
    <x v="0"/>
    <d v="2021-03-29T00:00:00"/>
    <d v="2021-06-28T00:00:00"/>
    <n v="1"/>
    <m/>
    <m/>
    <n v="1.75"/>
    <n v="473.60329999999999"/>
    <s v="C.O.D."/>
    <n v="91"/>
    <n v="80"/>
    <n v="140"/>
    <n v="140"/>
    <n v="473.60329999999999"/>
    <n v="613.60329999999999"/>
    <n v="613.60329999999999"/>
    <s v="Mon"/>
    <s v="Mon"/>
    <x v="87"/>
  </r>
  <r>
    <s v="A00550"/>
    <x v="2"/>
    <s v="Khan"/>
    <s v="Repair"/>
    <x v="0"/>
    <d v="2021-03-30T00:00:00"/>
    <d v="2021-05-12T00:00:00"/>
    <n v="1"/>
    <m/>
    <m/>
    <n v="2.75"/>
    <n v="708.02269999999999"/>
    <s v="C.O.D."/>
    <n v="43"/>
    <n v="80"/>
    <n v="220"/>
    <n v="220"/>
    <n v="708.02269999999999"/>
    <n v="928.02269999999999"/>
    <n v="928.02269999999999"/>
    <s v="Tue"/>
    <s v="Wed"/>
    <x v="55"/>
  </r>
  <r>
    <s v="A00551"/>
    <x v="2"/>
    <s v="Burton"/>
    <s v="Replace"/>
    <x v="0"/>
    <d v="2021-03-31T00:00:00"/>
    <d v="2021-04-06T00:00:00"/>
    <n v="1"/>
    <m/>
    <m/>
    <n v="0.5"/>
    <n v="13.321400000000001"/>
    <s v="C.O.D."/>
    <n v="6"/>
    <n v="80"/>
    <n v="40"/>
    <n v="40"/>
    <n v="13.321400000000001"/>
    <n v="53.321399999999997"/>
    <n v="53.321399999999997"/>
    <s v="Wed"/>
    <s v="Tue"/>
    <x v="60"/>
  </r>
  <r>
    <s v="A00552"/>
    <x v="6"/>
    <s v="Burton"/>
    <s v="Replace"/>
    <x v="1"/>
    <d v="2021-03-31T00:00:00"/>
    <d v="2021-04-21T00:00:00"/>
    <n v="1"/>
    <m/>
    <m/>
    <n v="0.75"/>
    <n v="51.29"/>
    <s v="C.O.D."/>
    <n v="21"/>
    <n v="80"/>
    <n v="60"/>
    <n v="60"/>
    <n v="51.29"/>
    <n v="111.28999999999999"/>
    <n v="111.28999999999999"/>
    <s v="Wed"/>
    <s v="Wed"/>
    <x v="22"/>
  </r>
  <r>
    <s v="A00553"/>
    <x v="0"/>
    <s v="Ling"/>
    <s v="Deliver"/>
    <x v="0"/>
    <d v="2021-04-01T00:00:00"/>
    <d v="2021-04-16T00:00:00"/>
    <n v="1"/>
    <m/>
    <m/>
    <n v="0.25"/>
    <n v="89.5"/>
    <s v="Account"/>
    <n v="15"/>
    <n v="80"/>
    <n v="20"/>
    <n v="20"/>
    <n v="89.5"/>
    <n v="109.5"/>
    <n v="109.5"/>
    <s v="Thu"/>
    <s v="Fri"/>
    <x v="16"/>
  </r>
  <r>
    <s v="A00554"/>
    <x v="3"/>
    <s v="Burton"/>
    <s v="Assess"/>
    <x v="0"/>
    <d v="2021-04-01T00:00:00"/>
    <d v="2021-04-12T00:00:00"/>
    <n v="1"/>
    <m/>
    <m/>
    <n v="0.25"/>
    <n v="74.532399999999996"/>
    <s v="P.O."/>
    <n v="11"/>
    <n v="80"/>
    <n v="20"/>
    <n v="20"/>
    <n v="74.532399999999996"/>
    <n v="94.532399999999996"/>
    <n v="94.532399999999996"/>
    <s v="Thu"/>
    <s v="Mon"/>
    <x v="32"/>
  </r>
  <r>
    <s v="A00555"/>
    <x v="0"/>
    <s v="Ling"/>
    <s v="Repair"/>
    <x v="0"/>
    <d v="2021-04-01T00:00:00"/>
    <d v="2021-04-12T00:00:00"/>
    <n v="2"/>
    <m/>
    <m/>
    <n v="1.5"/>
    <n v="64"/>
    <s v="Account"/>
    <n v="11"/>
    <n v="140"/>
    <n v="210"/>
    <n v="210"/>
    <n v="64"/>
    <n v="274"/>
    <n v="274"/>
    <s v="Thu"/>
    <s v="Mon"/>
    <x v="32"/>
  </r>
  <r>
    <s v="A00556"/>
    <x v="3"/>
    <s v="Khan"/>
    <s v="Assess"/>
    <x v="1"/>
    <d v="2021-04-01T00:00:00"/>
    <d v="2021-04-14T00:00:00"/>
    <n v="1"/>
    <m/>
    <m/>
    <n v="0.25"/>
    <n v="23.401"/>
    <s v="Account"/>
    <n v="13"/>
    <n v="80"/>
    <n v="20"/>
    <n v="20"/>
    <n v="23.401"/>
    <n v="43.400999999999996"/>
    <n v="43.400999999999996"/>
    <s v="Thu"/>
    <s v="Wed"/>
    <x v="14"/>
  </r>
  <r>
    <s v="A00557"/>
    <x v="8"/>
    <s v="Ling"/>
    <s v="Assess"/>
    <x v="0"/>
    <d v="2021-04-01T00:00:00"/>
    <d v="2021-04-26T00:00:00"/>
    <n v="2"/>
    <m/>
    <m/>
    <n v="0.25"/>
    <n v="17.13"/>
    <s v="Account"/>
    <n v="25"/>
    <n v="140"/>
    <n v="35"/>
    <n v="35"/>
    <n v="17.13"/>
    <n v="52.129999999999995"/>
    <n v="52.129999999999995"/>
    <s v="Thu"/>
    <s v="Mon"/>
    <x v="20"/>
  </r>
  <r>
    <s v="A00558"/>
    <x v="4"/>
    <s v="Lopez"/>
    <s v="Assess"/>
    <x v="0"/>
    <d v="2021-04-01T00:00:00"/>
    <d v="2021-04-29T00:00:00"/>
    <n v="1"/>
    <m/>
    <m/>
    <n v="0.5"/>
    <n v="149.5"/>
    <s v="P.O."/>
    <n v="28"/>
    <n v="80"/>
    <n v="40"/>
    <n v="40"/>
    <n v="149.5"/>
    <n v="189.5"/>
    <n v="189.5"/>
    <s v="Thu"/>
    <s v="Thu"/>
    <x v="27"/>
  </r>
  <r>
    <s v="A00559"/>
    <x v="3"/>
    <s v="Burton"/>
    <s v="Assess"/>
    <x v="0"/>
    <d v="2021-04-02T00:00:00"/>
    <d v="2021-04-26T00:00:00"/>
    <n v="1"/>
    <m/>
    <m/>
    <n v="0.5"/>
    <n v="163.197"/>
    <s v="P.O."/>
    <n v="24"/>
    <n v="80"/>
    <n v="40"/>
    <n v="40"/>
    <n v="163.197"/>
    <n v="203.197"/>
    <n v="203.197"/>
    <s v="Fri"/>
    <s v="Mon"/>
    <x v="43"/>
  </r>
  <r>
    <s v="A00560"/>
    <x v="0"/>
    <s v="Ling"/>
    <s v="Assess"/>
    <x v="0"/>
    <d v="2021-04-03T00:00:00"/>
    <d v="2021-04-15T00:00:00"/>
    <n v="2"/>
    <m/>
    <m/>
    <n v="0.25"/>
    <n v="14.76"/>
    <s v="Account"/>
    <n v="12"/>
    <n v="140"/>
    <n v="35"/>
    <n v="35"/>
    <n v="14.76"/>
    <n v="49.76"/>
    <n v="49.76"/>
    <s v="Sat"/>
    <s v="Thu"/>
    <x v="19"/>
  </r>
  <r>
    <s v="A00561"/>
    <x v="5"/>
    <s v="Cartier"/>
    <s v="Assess"/>
    <x v="0"/>
    <d v="2021-04-03T00:00:00"/>
    <d v="2021-04-27T00:00:00"/>
    <n v="1"/>
    <m/>
    <m/>
    <n v="0.75"/>
    <n v="21.33"/>
    <s v="Account"/>
    <n v="24"/>
    <n v="80"/>
    <n v="60"/>
    <n v="60"/>
    <n v="21.33"/>
    <n v="81.33"/>
    <n v="81.33"/>
    <s v="Sat"/>
    <s v="Tue"/>
    <x v="43"/>
  </r>
  <r>
    <s v="A00562"/>
    <x v="3"/>
    <s v="Burton"/>
    <s v="Assess"/>
    <x v="0"/>
    <d v="2021-04-03T00:00:00"/>
    <d v="2021-05-11T00:00:00"/>
    <n v="2"/>
    <m/>
    <s v="Yes"/>
    <n v="1"/>
    <n v="304.50729999999999"/>
    <s v="C.O.D."/>
    <n v="38"/>
    <n v="140"/>
    <n v="140"/>
    <n v="140"/>
    <n v="0"/>
    <n v="444.50729999999999"/>
    <n v="140"/>
    <s v="Sat"/>
    <s v="Tue"/>
    <x v="45"/>
  </r>
  <r>
    <s v="A00563"/>
    <x v="7"/>
    <s v="Khan"/>
    <s v="Assess"/>
    <x v="1"/>
    <d v="2021-04-03T00:00:00"/>
    <d v="2021-05-11T00:00:00"/>
    <n v="1"/>
    <m/>
    <m/>
    <n v="0.5"/>
    <n v="36.3384"/>
    <s v="Account"/>
    <n v="38"/>
    <n v="80"/>
    <n v="40"/>
    <n v="40"/>
    <n v="36.3384"/>
    <n v="76.338400000000007"/>
    <n v="76.338400000000007"/>
    <s v="Sat"/>
    <s v="Tue"/>
    <x v="45"/>
  </r>
  <r>
    <s v="A00564"/>
    <x v="8"/>
    <s v="Ling"/>
    <s v="Assess"/>
    <x v="0"/>
    <d v="2021-04-05T00:00:00"/>
    <d v="2021-04-14T00:00:00"/>
    <n v="2"/>
    <m/>
    <m/>
    <n v="0.5"/>
    <n v="21.33"/>
    <s v="Account"/>
    <n v="9"/>
    <n v="140"/>
    <n v="70"/>
    <n v="70"/>
    <n v="21.33"/>
    <n v="91.33"/>
    <n v="91.33"/>
    <s v="Mon"/>
    <s v="Wed"/>
    <x v="13"/>
  </r>
  <r>
    <s v="A00565"/>
    <x v="0"/>
    <s v="Ling"/>
    <s v="Replace"/>
    <x v="0"/>
    <d v="2021-04-05T00:00:00"/>
    <d v="2021-04-23T00:00:00"/>
    <n v="2"/>
    <m/>
    <m/>
    <n v="0.5"/>
    <n v="392.02480000000003"/>
    <s v="C.O.D."/>
    <n v="18"/>
    <n v="140"/>
    <n v="70"/>
    <n v="70"/>
    <n v="392.02480000000003"/>
    <n v="462.02480000000003"/>
    <n v="462.02480000000003"/>
    <s v="Mon"/>
    <s v="Fri"/>
    <x v="17"/>
  </r>
  <r>
    <s v="A00566"/>
    <x v="0"/>
    <s v="Ling"/>
    <s v="Assess"/>
    <x v="0"/>
    <d v="2021-04-05T00:00:00"/>
    <d v="2021-04-29T00:00:00"/>
    <n v="1"/>
    <m/>
    <m/>
    <n v="0.25"/>
    <n v="151.78790000000001"/>
    <s v="Account"/>
    <n v="24"/>
    <n v="80"/>
    <n v="20"/>
    <n v="20"/>
    <n v="151.78790000000001"/>
    <n v="171.78790000000001"/>
    <n v="171.78790000000001"/>
    <s v="Mon"/>
    <s v="Thu"/>
    <x v="43"/>
  </r>
  <r>
    <s v="A00567"/>
    <x v="3"/>
    <s v="Cartier"/>
    <s v="Assess"/>
    <x v="0"/>
    <d v="2021-04-05T00:00:00"/>
    <d v="2021-05-12T00:00:00"/>
    <n v="1"/>
    <m/>
    <m/>
    <n v="0.25"/>
    <n v="30.1082"/>
    <s v="Account"/>
    <n v="37"/>
    <n v="80"/>
    <n v="20"/>
    <n v="20"/>
    <n v="30.1082"/>
    <n v="50.108199999999997"/>
    <n v="50.108199999999997"/>
    <s v="Mon"/>
    <s v="Wed"/>
    <x v="44"/>
  </r>
  <r>
    <s v="A00568"/>
    <x v="8"/>
    <s v="Ling"/>
    <s v="Replace"/>
    <x v="0"/>
    <d v="2021-04-05T00:00:00"/>
    <d v="2021-05-17T00:00:00"/>
    <n v="2"/>
    <m/>
    <m/>
    <n v="0.75"/>
    <n v="13.36"/>
    <s v="C.O.D."/>
    <n v="42"/>
    <n v="140"/>
    <n v="105"/>
    <n v="105"/>
    <n v="13.36"/>
    <n v="118.36"/>
    <n v="118.36"/>
    <s v="Mon"/>
    <s v="Mon"/>
    <x v="33"/>
  </r>
  <r>
    <s v="A00569"/>
    <x v="2"/>
    <s v="Cartier"/>
    <s v="Repair"/>
    <x v="0"/>
    <d v="2021-04-05T00:00:00"/>
    <d v="2021-06-15T00:00:00"/>
    <n v="1"/>
    <m/>
    <m/>
    <n v="4.25"/>
    <n v="21.33"/>
    <s v="Account"/>
    <n v="71"/>
    <n v="80"/>
    <n v="340"/>
    <n v="340"/>
    <n v="21.33"/>
    <n v="361.33"/>
    <n v="361.33"/>
    <s v="Mon"/>
    <s v="Tue"/>
    <x v="79"/>
  </r>
  <r>
    <s v="A00570"/>
    <x v="8"/>
    <s v="Ling"/>
    <s v="Assess"/>
    <x v="1"/>
    <d v="2021-04-06T00:00:00"/>
    <d v="2021-05-07T00:00:00"/>
    <n v="1"/>
    <m/>
    <m/>
    <n v="0.75"/>
    <n v="21.33"/>
    <s v="C.O.D."/>
    <n v="31"/>
    <n v="80"/>
    <n v="60"/>
    <n v="60"/>
    <n v="21.33"/>
    <n v="81.33"/>
    <n v="81.33"/>
    <s v="Tue"/>
    <s v="Fri"/>
    <x v="30"/>
  </r>
  <r>
    <s v="A00571"/>
    <x v="8"/>
    <s v="Ling"/>
    <s v="Deliver"/>
    <x v="1"/>
    <d v="2021-04-06T00:00:00"/>
    <d v="2021-05-10T00:00:00"/>
    <n v="1"/>
    <m/>
    <m/>
    <n v="0.25"/>
    <n v="21.6"/>
    <s v="Account"/>
    <n v="34"/>
    <n v="80"/>
    <n v="20"/>
    <n v="20"/>
    <n v="21.6"/>
    <n v="41.6"/>
    <n v="41.6"/>
    <s v="Tue"/>
    <s v="Mon"/>
    <x v="5"/>
  </r>
  <r>
    <s v="A00572"/>
    <x v="5"/>
    <s v="Burton"/>
    <s v="Deliver"/>
    <x v="1"/>
    <d v="2021-04-06T00:00:00"/>
    <d v="2021-05-20T00:00:00"/>
    <n v="1"/>
    <m/>
    <m/>
    <n v="0.25"/>
    <n v="108.9568"/>
    <s v="C.O.D."/>
    <n v="44"/>
    <n v="80"/>
    <n v="20"/>
    <n v="20"/>
    <n v="108.9568"/>
    <n v="128.95679999999999"/>
    <n v="128.95679999999999"/>
    <s v="Tue"/>
    <s v="Thu"/>
    <x v="28"/>
  </r>
  <r>
    <s v="A00573"/>
    <x v="4"/>
    <s v="Khan"/>
    <s v="Deliver"/>
    <x v="0"/>
    <d v="2021-04-06T00:00:00"/>
    <d v="2021-05-25T00:00:00"/>
    <n v="1"/>
    <m/>
    <m/>
    <n v="0.25"/>
    <n v="42.66"/>
    <s v="P.O."/>
    <n v="49"/>
    <n v="80"/>
    <n v="20"/>
    <n v="20"/>
    <n v="42.66"/>
    <n v="62.66"/>
    <n v="62.66"/>
    <s v="Tue"/>
    <s v="Tue"/>
    <x v="38"/>
  </r>
  <r>
    <s v="A00574"/>
    <x v="6"/>
    <s v="Khan"/>
    <s v="Assess"/>
    <x v="0"/>
    <d v="2021-04-06T00:00:00"/>
    <d v="2021-05-27T00:00:00"/>
    <n v="1"/>
    <m/>
    <m/>
    <n v="1.75"/>
    <n v="342.6"/>
    <s v="C.O.D."/>
    <n v="51"/>
    <n v="80"/>
    <n v="140"/>
    <n v="140"/>
    <n v="342.6"/>
    <n v="482.6"/>
    <n v="482.6"/>
    <s v="Tue"/>
    <s v="Thu"/>
    <x v="49"/>
  </r>
  <r>
    <s v="A00575"/>
    <x v="7"/>
    <s v="Khan"/>
    <s v="Replace"/>
    <x v="0"/>
    <d v="2021-04-06T00:00:00"/>
    <d v="2021-06-29T00:00:00"/>
    <n v="2"/>
    <m/>
    <m/>
    <n v="0.75"/>
    <n v="40"/>
    <s v="P.O."/>
    <n v="84"/>
    <n v="140"/>
    <n v="105"/>
    <n v="105"/>
    <n v="40"/>
    <n v="145"/>
    <n v="145"/>
    <s v="Tue"/>
    <s v="Tue"/>
    <x v="88"/>
  </r>
  <r>
    <s v="A00576"/>
    <x v="0"/>
    <s v="Ling"/>
    <s v="Deliver"/>
    <x v="1"/>
    <d v="2021-04-07T00:00:00"/>
    <d v="2021-04-14T00:00:00"/>
    <n v="1"/>
    <m/>
    <m/>
    <n v="0.25"/>
    <n v="259.2"/>
    <s v="C.O.D."/>
    <n v="7"/>
    <n v="80"/>
    <n v="20"/>
    <n v="20"/>
    <n v="259.2"/>
    <n v="279.2"/>
    <n v="279.2"/>
    <s v="Wed"/>
    <s v="Wed"/>
    <x v="12"/>
  </r>
  <r>
    <s v="A00577"/>
    <x v="0"/>
    <s v="Ling"/>
    <s v="Assess"/>
    <x v="0"/>
    <d v="2021-04-07T00:00:00"/>
    <d v="2021-04-28T00:00:00"/>
    <n v="2"/>
    <m/>
    <m/>
    <n v="0.25"/>
    <n v="26.582599999999999"/>
    <s v="Account"/>
    <n v="21"/>
    <n v="140"/>
    <n v="35"/>
    <n v="35"/>
    <n v="26.582599999999999"/>
    <n v="61.582599999999999"/>
    <n v="61.582599999999999"/>
    <s v="Wed"/>
    <s v="Wed"/>
    <x v="22"/>
  </r>
  <r>
    <s v="A00578"/>
    <x v="1"/>
    <s v="Cartier"/>
    <s v="Assess"/>
    <x v="0"/>
    <d v="2021-04-07T00:00:00"/>
    <d v="2021-04-29T00:00:00"/>
    <n v="1"/>
    <m/>
    <m/>
    <n v="0.25"/>
    <n v="52.019799999999996"/>
    <s v="Account"/>
    <n v="22"/>
    <n v="80"/>
    <n v="20"/>
    <n v="20"/>
    <n v="52.019799999999996"/>
    <n v="72.019800000000004"/>
    <n v="72.019800000000004"/>
    <s v="Wed"/>
    <s v="Thu"/>
    <x v="24"/>
  </r>
  <r>
    <s v="A00579"/>
    <x v="0"/>
    <s v="Ling"/>
    <s v="Replace"/>
    <x v="0"/>
    <d v="2021-04-07T00:00:00"/>
    <d v="2021-04-29T00:00:00"/>
    <n v="2"/>
    <s v="Yes"/>
    <s v="Yes"/>
    <n v="0.5"/>
    <n v="181.15710000000001"/>
    <s v="Warranty"/>
    <n v="22"/>
    <n v="140"/>
    <n v="70"/>
    <n v="0"/>
    <n v="0"/>
    <n v="251.15710000000001"/>
    <n v="0"/>
    <s v="Wed"/>
    <s v="Thu"/>
    <x v="24"/>
  </r>
  <r>
    <s v="A00580"/>
    <x v="2"/>
    <s v="Khan"/>
    <s v="Repair"/>
    <x v="0"/>
    <d v="2021-04-07T00:00:00"/>
    <d v="2021-05-11T00:00:00"/>
    <n v="2"/>
    <m/>
    <m/>
    <n v="2"/>
    <n v="2050.6"/>
    <s v="Account"/>
    <n v="34"/>
    <n v="140"/>
    <n v="280"/>
    <n v="280"/>
    <n v="2050.6"/>
    <n v="2330.6"/>
    <n v="2330.6"/>
    <s v="Wed"/>
    <s v="Tue"/>
    <x v="5"/>
  </r>
  <r>
    <s v="A00581"/>
    <x v="7"/>
    <s v="Ling"/>
    <s v="Assess"/>
    <x v="0"/>
    <d v="2021-04-07T00:00:00"/>
    <m/>
    <n v="2"/>
    <m/>
    <s v="Yes"/>
    <m/>
    <n v="1587.2547999999999"/>
    <s v="C.O.D."/>
    <s v=""/>
    <n v="140"/>
    <n v="0"/>
    <n v="0"/>
    <n v="0"/>
    <n v="1587.2547999999999"/>
    <n v="0"/>
    <s v="Wed"/>
    <s v="Sat"/>
    <x v="89"/>
  </r>
  <r>
    <s v="A00582"/>
    <x v="0"/>
    <s v="Ling"/>
    <s v="Replace"/>
    <x v="0"/>
    <d v="2021-04-08T00:00:00"/>
    <d v="2021-04-22T00:00:00"/>
    <n v="2"/>
    <m/>
    <m/>
    <n v="0.75"/>
    <n v="158"/>
    <s v="Account"/>
    <n v="14"/>
    <n v="140"/>
    <n v="105"/>
    <n v="105"/>
    <n v="158"/>
    <n v="263"/>
    <n v="263"/>
    <s v="Thu"/>
    <s v="Thu"/>
    <x v="0"/>
  </r>
  <r>
    <s v="A00583"/>
    <x v="2"/>
    <s v="Khan"/>
    <s v="Deliver"/>
    <x v="0"/>
    <d v="2021-04-08T00:00:00"/>
    <d v="2021-04-28T00:00:00"/>
    <n v="1"/>
    <s v="Yes"/>
    <s v="Yes"/>
    <n v="0.25"/>
    <n v="30"/>
    <s v="Warranty"/>
    <n v="20"/>
    <n v="80"/>
    <n v="20"/>
    <n v="0"/>
    <n v="0"/>
    <n v="50"/>
    <n v="0"/>
    <s v="Thu"/>
    <s v="Wed"/>
    <x v="7"/>
  </r>
  <r>
    <s v="A00584"/>
    <x v="7"/>
    <s v="Burton"/>
    <s v="Repair"/>
    <x v="0"/>
    <d v="2021-04-08T00:00:00"/>
    <d v="2021-04-29T00:00:00"/>
    <n v="2"/>
    <m/>
    <s v="Yes"/>
    <n v="1"/>
    <n v="54.28"/>
    <s v="C.O.D."/>
    <n v="21"/>
    <n v="140"/>
    <n v="140"/>
    <n v="140"/>
    <n v="0"/>
    <n v="194.28"/>
    <n v="140"/>
    <s v="Thu"/>
    <s v="Thu"/>
    <x v="22"/>
  </r>
  <r>
    <s v="A00585"/>
    <x v="0"/>
    <s v="Ling"/>
    <s v="Deliver"/>
    <x v="1"/>
    <d v="2021-04-08T00:00:00"/>
    <d v="2021-05-03T00:00:00"/>
    <n v="1"/>
    <m/>
    <m/>
    <n v="0.25"/>
    <n v="85.32"/>
    <s v="C.O.D."/>
    <n v="25"/>
    <n v="80"/>
    <n v="20"/>
    <n v="20"/>
    <n v="85.32"/>
    <n v="105.32"/>
    <n v="105.32"/>
    <s v="Thu"/>
    <s v="Mon"/>
    <x v="20"/>
  </r>
  <r>
    <s v="A00586"/>
    <x v="7"/>
    <s v="Ling"/>
    <s v="Assess"/>
    <x v="0"/>
    <d v="2021-04-08T00:00:00"/>
    <d v="2021-05-13T00:00:00"/>
    <n v="2"/>
    <m/>
    <m/>
    <n v="0.25"/>
    <n v="30"/>
    <s v="C.O.D."/>
    <n v="35"/>
    <n v="140"/>
    <n v="35"/>
    <n v="35"/>
    <n v="30"/>
    <n v="65"/>
    <n v="65"/>
    <s v="Thu"/>
    <s v="Thu"/>
    <x v="31"/>
  </r>
  <r>
    <s v="A00587"/>
    <x v="3"/>
    <s v="Cartier"/>
    <s v="Assess"/>
    <x v="1"/>
    <d v="2021-04-08T00:00:00"/>
    <d v="2021-05-21T00:00:00"/>
    <n v="2"/>
    <m/>
    <m/>
    <n v="0.25"/>
    <n v="2.54"/>
    <s v="Account"/>
    <n v="43"/>
    <n v="140"/>
    <n v="35"/>
    <n v="35"/>
    <n v="2.54"/>
    <n v="37.54"/>
    <n v="37.54"/>
    <s v="Thu"/>
    <s v="Fri"/>
    <x v="55"/>
  </r>
  <r>
    <s v="A00588"/>
    <x v="0"/>
    <s v="Ling"/>
    <s v="Deliver"/>
    <x v="0"/>
    <d v="2021-04-08T00:00:00"/>
    <d v="2021-06-08T00:00:00"/>
    <n v="1"/>
    <m/>
    <m/>
    <n v="0.25"/>
    <n v="66.864900000000006"/>
    <s v="Account"/>
    <n v="61"/>
    <n v="80"/>
    <n v="20"/>
    <n v="20"/>
    <n v="66.864900000000006"/>
    <n v="86.864900000000006"/>
    <n v="86.864900000000006"/>
    <s v="Thu"/>
    <s v="Tue"/>
    <x v="26"/>
  </r>
  <r>
    <s v="A00589"/>
    <x v="0"/>
    <s v="Ling"/>
    <s v="Replace"/>
    <x v="0"/>
    <d v="2021-04-10T00:00:00"/>
    <d v="2021-04-21T00:00:00"/>
    <n v="2"/>
    <m/>
    <m/>
    <n v="0.75"/>
    <n v="108.9273"/>
    <s v="Account"/>
    <n v="11"/>
    <n v="140"/>
    <n v="105"/>
    <n v="105"/>
    <n v="108.9273"/>
    <n v="213.9273"/>
    <n v="213.9273"/>
    <s v="Sat"/>
    <s v="Wed"/>
    <x v="32"/>
  </r>
  <r>
    <s v="A00590"/>
    <x v="5"/>
    <s v="Cartier"/>
    <s v="Repair"/>
    <x v="0"/>
    <d v="2021-04-10T00:00:00"/>
    <d v="2021-05-10T00:00:00"/>
    <n v="1"/>
    <s v="Yes"/>
    <s v="Yes"/>
    <n v="4.75"/>
    <n v="397.36099999999999"/>
    <s v="Warranty"/>
    <n v="30"/>
    <n v="80"/>
    <n v="380"/>
    <n v="0"/>
    <n v="0"/>
    <n v="777.36099999999999"/>
    <n v="0"/>
    <s v="Sat"/>
    <s v="Mon"/>
    <x v="3"/>
  </r>
  <r>
    <s v="A00591"/>
    <x v="5"/>
    <s v="Cartier"/>
    <s v="Assess"/>
    <x v="0"/>
    <d v="2021-04-12T00:00:00"/>
    <d v="2021-04-21T00:00:00"/>
    <n v="1"/>
    <m/>
    <m/>
    <n v="0.25"/>
    <n v="156.40209999999999"/>
    <s v="Account"/>
    <n v="9"/>
    <n v="80"/>
    <n v="20"/>
    <n v="20"/>
    <n v="156.40209999999999"/>
    <n v="176.40209999999999"/>
    <n v="176.40209999999999"/>
    <s v="Mon"/>
    <s v="Wed"/>
    <x v="13"/>
  </r>
  <r>
    <s v="A00592"/>
    <x v="2"/>
    <s v="Cartier"/>
    <s v="Assess"/>
    <x v="0"/>
    <d v="2021-04-12T00:00:00"/>
    <d v="2021-04-21T00:00:00"/>
    <n v="2"/>
    <m/>
    <s v="Yes"/>
    <n v="0.5"/>
    <n v="176.22120000000001"/>
    <s v="C.O.D."/>
    <n v="9"/>
    <n v="140"/>
    <n v="70"/>
    <n v="70"/>
    <n v="0"/>
    <n v="246.22120000000001"/>
    <n v="70"/>
    <s v="Mon"/>
    <s v="Wed"/>
    <x v="13"/>
  </r>
  <r>
    <s v="A00593"/>
    <x v="0"/>
    <s v="Ling"/>
    <s v="Deliver"/>
    <x v="0"/>
    <d v="2021-04-12T00:00:00"/>
    <d v="2021-04-28T00:00:00"/>
    <n v="1"/>
    <m/>
    <m/>
    <n v="0.25"/>
    <n v="4.99"/>
    <s v="C.O.D."/>
    <n v="16"/>
    <n v="80"/>
    <n v="20"/>
    <n v="20"/>
    <n v="4.99"/>
    <n v="24.990000000000002"/>
    <n v="24.990000000000002"/>
    <s v="Mon"/>
    <s v="Wed"/>
    <x v="2"/>
  </r>
  <r>
    <s v="A00594"/>
    <x v="3"/>
    <s v="Burton"/>
    <s v="Deliver"/>
    <x v="0"/>
    <d v="2021-04-12T00:00:00"/>
    <d v="2021-05-03T00:00:00"/>
    <n v="1"/>
    <m/>
    <m/>
    <n v="0.25"/>
    <n v="83.462900000000005"/>
    <s v="Account"/>
    <n v="21"/>
    <n v="80"/>
    <n v="20"/>
    <n v="20"/>
    <n v="83.462900000000005"/>
    <n v="103.4629"/>
    <n v="103.4629"/>
    <s v="Mon"/>
    <s v="Mon"/>
    <x v="22"/>
  </r>
  <r>
    <s v="A00595"/>
    <x v="2"/>
    <s v="Burton"/>
    <s v="Install"/>
    <x v="0"/>
    <d v="2021-04-12T00:00:00"/>
    <d v="2021-05-04T00:00:00"/>
    <n v="2"/>
    <m/>
    <m/>
    <n v="2.25"/>
    <n v="52"/>
    <s v="Account"/>
    <n v="22"/>
    <n v="140"/>
    <n v="315"/>
    <n v="315"/>
    <n v="52"/>
    <n v="367"/>
    <n v="367"/>
    <s v="Mon"/>
    <s v="Tue"/>
    <x v="24"/>
  </r>
  <r>
    <s v="A00596"/>
    <x v="1"/>
    <s v="Lopez"/>
    <s v="Assess"/>
    <x v="0"/>
    <d v="2021-04-12T00:00:00"/>
    <d v="2021-05-04T00:00:00"/>
    <n v="1"/>
    <m/>
    <m/>
    <n v="0.5"/>
    <n v="743.18399999999997"/>
    <s v="P.O."/>
    <n v="22"/>
    <n v="80"/>
    <n v="40"/>
    <n v="40"/>
    <n v="743.18399999999997"/>
    <n v="783.18399999999997"/>
    <n v="783.18399999999997"/>
    <s v="Mon"/>
    <s v="Tue"/>
    <x v="24"/>
  </r>
  <r>
    <s v="A00597"/>
    <x v="2"/>
    <s v="Cartier"/>
    <s v="Replace"/>
    <x v="0"/>
    <d v="2021-04-12T00:00:00"/>
    <d v="2021-06-16T00:00:00"/>
    <n v="1"/>
    <m/>
    <m/>
    <n v="0.5"/>
    <n v="144"/>
    <s v="C.O.D."/>
    <n v="65"/>
    <n v="80"/>
    <n v="40"/>
    <n v="40"/>
    <n v="144"/>
    <n v="184"/>
    <n v="184"/>
    <s v="Mon"/>
    <s v="Wed"/>
    <x v="29"/>
  </r>
  <r>
    <s v="A00598"/>
    <x v="0"/>
    <s v="Ling"/>
    <s v="Deliver"/>
    <x v="0"/>
    <d v="2021-04-13T00:00:00"/>
    <d v="2021-04-28T00:00:00"/>
    <n v="1"/>
    <s v="Yes"/>
    <s v="Yes"/>
    <n v="0.25"/>
    <n v="38.124600000000001"/>
    <s v="Warranty"/>
    <n v="15"/>
    <n v="80"/>
    <n v="20"/>
    <n v="0"/>
    <n v="0"/>
    <n v="58.124600000000001"/>
    <n v="0"/>
    <s v="Tue"/>
    <s v="Wed"/>
    <x v="16"/>
  </r>
  <r>
    <s v="A00599"/>
    <x v="2"/>
    <s v="Burton"/>
    <s v="Deliver"/>
    <x v="0"/>
    <d v="2021-04-13T00:00:00"/>
    <d v="2021-04-29T00:00:00"/>
    <n v="1"/>
    <s v="Yes"/>
    <s v="Yes"/>
    <n v="0.25"/>
    <n v="25"/>
    <s v="Warranty"/>
    <n v="16"/>
    <n v="80"/>
    <n v="20"/>
    <n v="0"/>
    <n v="0"/>
    <n v="45"/>
    <n v="0"/>
    <s v="Tue"/>
    <s v="Thu"/>
    <x v="2"/>
  </r>
  <r>
    <s v="A00600"/>
    <x v="0"/>
    <s v="Ling"/>
    <s v="Assess"/>
    <x v="0"/>
    <d v="2021-04-13T00:00:00"/>
    <d v="2021-04-29T00:00:00"/>
    <n v="2"/>
    <m/>
    <m/>
    <n v="0.25"/>
    <n v="175"/>
    <s v="Account"/>
    <n v="16"/>
    <n v="140"/>
    <n v="35"/>
    <n v="35"/>
    <n v="175"/>
    <n v="210"/>
    <n v="210"/>
    <s v="Tue"/>
    <s v="Thu"/>
    <x v="2"/>
  </r>
  <r>
    <s v="A00601"/>
    <x v="1"/>
    <s v="Lopez"/>
    <s v="Assess"/>
    <x v="0"/>
    <d v="2021-04-13T00:00:00"/>
    <d v="2021-05-04T00:00:00"/>
    <n v="1"/>
    <m/>
    <m/>
    <n v="0.25"/>
    <n v="6.944"/>
    <s v="Account"/>
    <n v="21"/>
    <n v="80"/>
    <n v="20"/>
    <n v="20"/>
    <n v="6.944"/>
    <n v="26.943999999999999"/>
    <n v="26.943999999999999"/>
    <s v="Tue"/>
    <s v="Tue"/>
    <x v="22"/>
  </r>
  <r>
    <s v="A00602"/>
    <x v="1"/>
    <s v="Burton"/>
    <s v="Install"/>
    <x v="0"/>
    <d v="2021-04-13T00:00:00"/>
    <d v="2021-05-12T00:00:00"/>
    <n v="3"/>
    <m/>
    <m/>
    <n v="3.25"/>
    <n v="640.42399999999998"/>
    <s v="C.O.D."/>
    <n v="29"/>
    <n v="195"/>
    <n v="633.75"/>
    <n v="633.75"/>
    <n v="640.42399999999998"/>
    <n v="1274.174"/>
    <n v="1274.174"/>
    <s v="Tue"/>
    <s v="Wed"/>
    <x v="4"/>
  </r>
  <r>
    <s v="A00603"/>
    <x v="5"/>
    <s v="Khan"/>
    <s v="Assess"/>
    <x v="0"/>
    <d v="2021-04-13T00:00:00"/>
    <d v="2021-05-13T00:00:00"/>
    <n v="1"/>
    <m/>
    <m/>
    <n v="0.25"/>
    <n v="86.28"/>
    <s v="Account"/>
    <n v="30"/>
    <n v="80"/>
    <n v="20"/>
    <n v="20"/>
    <n v="86.28"/>
    <n v="106.28"/>
    <n v="106.28"/>
    <s v="Tue"/>
    <s v="Thu"/>
    <x v="3"/>
  </r>
  <r>
    <s v="A00604"/>
    <x v="3"/>
    <s v="Cartier"/>
    <s v="Assess"/>
    <x v="0"/>
    <d v="2021-04-13T00:00:00"/>
    <d v="2021-05-21T00:00:00"/>
    <n v="1"/>
    <m/>
    <s v="Yes"/>
    <n v="0.25"/>
    <n v="103.18"/>
    <s v="C.O.D."/>
    <n v="38"/>
    <n v="80"/>
    <n v="20"/>
    <n v="20"/>
    <n v="0"/>
    <n v="123.18"/>
    <n v="20"/>
    <s v="Tue"/>
    <s v="Fri"/>
    <x v="45"/>
  </r>
  <r>
    <s v="A00605"/>
    <x v="8"/>
    <s v="Ling"/>
    <s v="Repair"/>
    <x v="0"/>
    <d v="2021-04-13T00:00:00"/>
    <d v="2021-05-17T00:00:00"/>
    <n v="2"/>
    <m/>
    <m/>
    <n v="1"/>
    <n v="464.4"/>
    <s v="Credit"/>
    <n v="34"/>
    <n v="140"/>
    <n v="140"/>
    <n v="140"/>
    <n v="464.4"/>
    <n v="604.4"/>
    <n v="604.4"/>
    <s v="Tue"/>
    <s v="Mon"/>
    <x v="5"/>
  </r>
  <r>
    <s v="A00606"/>
    <x v="2"/>
    <s v="Cartier"/>
    <s v="Assess"/>
    <x v="0"/>
    <d v="2021-04-13T00:00:00"/>
    <d v="2021-06-15T00:00:00"/>
    <n v="1"/>
    <m/>
    <m/>
    <n v="1"/>
    <n v="406.65719999999999"/>
    <s v="C.O.D."/>
    <n v="63"/>
    <n v="80"/>
    <n v="80"/>
    <n v="80"/>
    <n v="406.65719999999999"/>
    <n v="486.65719999999999"/>
    <n v="486.65719999999999"/>
    <s v="Tue"/>
    <s v="Tue"/>
    <x v="77"/>
  </r>
  <r>
    <s v="A00607"/>
    <x v="3"/>
    <s v="Cartier"/>
    <s v="Replace"/>
    <x v="0"/>
    <d v="2021-04-14T00:00:00"/>
    <d v="2021-04-23T00:00:00"/>
    <n v="1"/>
    <m/>
    <m/>
    <n v="0.5"/>
    <n v="21.33"/>
    <s v="Account"/>
    <n v="9"/>
    <n v="80"/>
    <n v="40"/>
    <n v="40"/>
    <n v="21.33"/>
    <n v="61.33"/>
    <n v="61.33"/>
    <s v="Wed"/>
    <s v="Fri"/>
    <x v="13"/>
  </r>
  <r>
    <s v="A00608"/>
    <x v="4"/>
    <s v="Khan"/>
    <s v="Repair"/>
    <x v="0"/>
    <d v="2021-04-14T00:00:00"/>
    <d v="2021-04-26T00:00:00"/>
    <n v="1"/>
    <m/>
    <m/>
    <n v="1.5"/>
    <n v="15.15"/>
    <s v="Account"/>
    <n v="12"/>
    <n v="80"/>
    <n v="120"/>
    <n v="120"/>
    <n v="15.15"/>
    <n v="135.15"/>
    <n v="135.15"/>
    <s v="Wed"/>
    <s v="Mon"/>
    <x v="19"/>
  </r>
  <r>
    <s v="A00609"/>
    <x v="5"/>
    <s v="Khan"/>
    <s v="Assess"/>
    <x v="1"/>
    <d v="2021-04-14T00:00:00"/>
    <d v="2021-04-27T00:00:00"/>
    <n v="1"/>
    <m/>
    <s v="Yes"/>
    <n v="0.25"/>
    <n v="96.045299999999997"/>
    <s v="C.O.D."/>
    <n v="13"/>
    <n v="80"/>
    <n v="20"/>
    <n v="20"/>
    <n v="0"/>
    <n v="116.0453"/>
    <n v="20"/>
    <s v="Wed"/>
    <s v="Tue"/>
    <x v="14"/>
  </r>
  <r>
    <s v="A00610"/>
    <x v="3"/>
    <s v="Khan"/>
    <s v="Deliver"/>
    <x v="1"/>
    <d v="2021-04-14T00:00:00"/>
    <d v="2021-04-27T00:00:00"/>
    <n v="1"/>
    <m/>
    <m/>
    <n v="0.25"/>
    <n v="127.40130000000001"/>
    <s v="C.O.D."/>
    <n v="13"/>
    <n v="80"/>
    <n v="20"/>
    <n v="20"/>
    <n v="127.40130000000001"/>
    <n v="147.40129999999999"/>
    <n v="147.40129999999999"/>
    <s v="Wed"/>
    <s v="Tue"/>
    <x v="14"/>
  </r>
  <r>
    <s v="A00611"/>
    <x v="1"/>
    <s v="Lopez"/>
    <s v="Replace"/>
    <x v="0"/>
    <d v="2021-04-14T00:00:00"/>
    <d v="2021-05-05T00:00:00"/>
    <n v="1"/>
    <m/>
    <m/>
    <n v="0.5"/>
    <n v="95.471999999999994"/>
    <s v="P.O."/>
    <n v="21"/>
    <n v="80"/>
    <n v="40"/>
    <n v="40"/>
    <n v="95.471999999999994"/>
    <n v="135.47199999999998"/>
    <n v="135.47199999999998"/>
    <s v="Wed"/>
    <s v="Wed"/>
    <x v="22"/>
  </r>
  <r>
    <s v="A00612"/>
    <x v="2"/>
    <s v="Cartier"/>
    <s v="Assess"/>
    <x v="1"/>
    <d v="2021-04-14T00:00:00"/>
    <d v="2021-05-05T00:00:00"/>
    <n v="1"/>
    <m/>
    <m/>
    <n v="0.25"/>
    <n v="55.648400000000002"/>
    <s v="Account"/>
    <n v="21"/>
    <n v="80"/>
    <n v="20"/>
    <n v="20"/>
    <n v="55.648400000000002"/>
    <n v="75.648400000000009"/>
    <n v="75.648400000000009"/>
    <s v="Wed"/>
    <s v="Wed"/>
    <x v="22"/>
  </r>
  <r>
    <s v="A00613"/>
    <x v="4"/>
    <s v="Khan"/>
    <s v="Assess"/>
    <x v="1"/>
    <d v="2021-04-14T00:00:00"/>
    <d v="2021-05-06T00:00:00"/>
    <n v="1"/>
    <m/>
    <s v="Yes"/>
    <n v="0.5"/>
    <n v="22.3"/>
    <s v="C.O.D."/>
    <n v="22"/>
    <n v="80"/>
    <n v="40"/>
    <n v="40"/>
    <n v="0"/>
    <n v="62.3"/>
    <n v="40"/>
    <s v="Wed"/>
    <s v="Thu"/>
    <x v="24"/>
  </r>
  <r>
    <s v="A00614"/>
    <x v="3"/>
    <s v="Khan"/>
    <s v="Assess"/>
    <x v="0"/>
    <d v="2021-04-14T00:00:00"/>
    <d v="2021-05-12T00:00:00"/>
    <n v="1"/>
    <m/>
    <m/>
    <n v="0.5"/>
    <n v="148.095"/>
    <s v="Account"/>
    <n v="28"/>
    <n v="80"/>
    <n v="40"/>
    <n v="40"/>
    <n v="148.095"/>
    <n v="188.095"/>
    <n v="188.095"/>
    <s v="Wed"/>
    <s v="Wed"/>
    <x v="27"/>
  </r>
  <r>
    <s v="A00615"/>
    <x v="1"/>
    <s v="Burton"/>
    <s v="Deliver"/>
    <x v="0"/>
    <d v="2021-04-14T00:00:00"/>
    <d v="2021-05-17T00:00:00"/>
    <n v="1"/>
    <m/>
    <m/>
    <n v="0.25"/>
    <n v="18"/>
    <s v="P.O."/>
    <n v="33"/>
    <n v="80"/>
    <n v="20"/>
    <n v="20"/>
    <n v="18"/>
    <n v="38"/>
    <n v="38"/>
    <s v="Wed"/>
    <s v="Mon"/>
    <x v="40"/>
  </r>
  <r>
    <s v="A00616"/>
    <x v="3"/>
    <s v="Cartier"/>
    <s v="Assess"/>
    <x v="1"/>
    <d v="2021-04-14T00:00:00"/>
    <d v="2021-05-17T00:00:00"/>
    <n v="1"/>
    <m/>
    <s v="Yes"/>
    <n v="0.25"/>
    <n v="54.180599999999998"/>
    <s v="C.O.D."/>
    <n v="33"/>
    <n v="80"/>
    <n v="20"/>
    <n v="20"/>
    <n v="0"/>
    <n v="74.180599999999998"/>
    <n v="20"/>
    <s v="Wed"/>
    <s v="Mon"/>
    <x v="40"/>
  </r>
  <r>
    <s v="A00617"/>
    <x v="4"/>
    <s v="Khan"/>
    <s v="Replace"/>
    <x v="0"/>
    <d v="2021-04-14T00:00:00"/>
    <d v="2021-05-31T00:00:00"/>
    <n v="2"/>
    <m/>
    <m/>
    <n v="0.75"/>
    <n v="197.9443"/>
    <s v="C.O.D."/>
    <n v="47"/>
    <n v="140"/>
    <n v="105"/>
    <n v="105"/>
    <n v="197.9443"/>
    <n v="302.9443"/>
    <n v="302.9443"/>
    <s v="Wed"/>
    <s v="Mon"/>
    <x v="68"/>
  </r>
  <r>
    <s v="A00618"/>
    <x v="5"/>
    <s v="Burton"/>
    <s v="Deliver"/>
    <x v="0"/>
    <d v="2021-04-14T00:00:00"/>
    <d v="2021-06-17T00:00:00"/>
    <n v="1"/>
    <s v="Yes"/>
    <s v="Yes"/>
    <n v="0.25"/>
    <n v="111.91240000000001"/>
    <s v="Warranty"/>
    <n v="64"/>
    <n v="80"/>
    <n v="20"/>
    <n v="0"/>
    <n v="0"/>
    <n v="131.91239999999999"/>
    <n v="0"/>
    <s v="Wed"/>
    <s v="Thu"/>
    <x v="37"/>
  </r>
  <r>
    <s v="A00619"/>
    <x v="0"/>
    <s v="Ling"/>
    <s v="Deliver"/>
    <x v="0"/>
    <d v="2021-04-15T00:00:00"/>
    <d v="2021-04-29T00:00:00"/>
    <n v="1"/>
    <m/>
    <m/>
    <n v="0.25"/>
    <n v="118.0681"/>
    <s v="Account"/>
    <n v="14"/>
    <n v="80"/>
    <n v="20"/>
    <n v="20"/>
    <n v="118.0681"/>
    <n v="138.06810000000002"/>
    <n v="138.06810000000002"/>
    <s v="Thu"/>
    <s v="Thu"/>
    <x v="0"/>
  </r>
  <r>
    <s v="A00620"/>
    <x v="1"/>
    <s v="Lopez"/>
    <s v="Replace"/>
    <x v="0"/>
    <d v="2021-04-15T00:00:00"/>
    <d v="2021-04-27T00:00:00"/>
    <n v="1"/>
    <m/>
    <m/>
    <n v="0.5"/>
    <n v="48.75"/>
    <s v="Account"/>
    <n v="12"/>
    <n v="80"/>
    <n v="40"/>
    <n v="40"/>
    <n v="48.75"/>
    <n v="88.75"/>
    <n v="88.75"/>
    <s v="Thu"/>
    <s v="Tue"/>
    <x v="19"/>
  </r>
  <r>
    <s v="A00621"/>
    <x v="0"/>
    <s v="Ling"/>
    <s v="Assess"/>
    <x v="0"/>
    <d v="2021-04-15T00:00:00"/>
    <d v="2021-04-27T00:00:00"/>
    <n v="1"/>
    <s v="Yes"/>
    <s v="Yes"/>
    <n v="0.25"/>
    <n v="144"/>
    <s v="Warranty"/>
    <n v="12"/>
    <n v="80"/>
    <n v="20"/>
    <n v="0"/>
    <n v="0"/>
    <n v="164"/>
    <n v="0"/>
    <s v="Thu"/>
    <s v="Tue"/>
    <x v="19"/>
  </r>
  <r>
    <s v="A00622"/>
    <x v="5"/>
    <s v="Khan"/>
    <s v="Deliver"/>
    <x v="0"/>
    <d v="2021-04-15T00:00:00"/>
    <d v="2021-05-06T00:00:00"/>
    <n v="1"/>
    <m/>
    <s v="Yes"/>
    <n v="0.25"/>
    <n v="50.603299999999997"/>
    <s v="C.O.D."/>
    <n v="21"/>
    <n v="80"/>
    <n v="20"/>
    <n v="20"/>
    <n v="0"/>
    <n v="70.60329999999999"/>
    <n v="20"/>
    <s v="Thu"/>
    <s v="Thu"/>
    <x v="22"/>
  </r>
  <r>
    <s v="A00623"/>
    <x v="3"/>
    <s v="Burton"/>
    <s v="Deliver"/>
    <x v="0"/>
    <d v="2021-04-15T00:00:00"/>
    <d v="2021-05-07T00:00:00"/>
    <n v="1"/>
    <s v="Yes"/>
    <s v="Yes"/>
    <n v="0.25"/>
    <n v="90.278800000000004"/>
    <s v="Warranty"/>
    <n v="22"/>
    <n v="80"/>
    <n v="20"/>
    <n v="0"/>
    <n v="0"/>
    <n v="110.2788"/>
    <n v="0"/>
    <s v="Thu"/>
    <s v="Fri"/>
    <x v="24"/>
  </r>
  <r>
    <s v="A00624"/>
    <x v="2"/>
    <s v="Cartier"/>
    <s v="Replace"/>
    <x v="1"/>
    <d v="2021-04-15T00:00:00"/>
    <d v="2021-05-06T00:00:00"/>
    <n v="1"/>
    <m/>
    <m/>
    <n v="0.5"/>
    <n v="25"/>
    <s v="C.O.D."/>
    <n v="21"/>
    <n v="80"/>
    <n v="40"/>
    <n v="40"/>
    <n v="25"/>
    <n v="65"/>
    <n v="65"/>
    <s v="Thu"/>
    <s v="Thu"/>
    <x v="22"/>
  </r>
  <r>
    <s v="A00625"/>
    <x v="5"/>
    <s v="Burton"/>
    <s v="Deliver"/>
    <x v="0"/>
    <d v="2021-04-15T00:00:00"/>
    <d v="2021-05-15T00:00:00"/>
    <n v="1"/>
    <m/>
    <m/>
    <n v="0.25"/>
    <n v="34.08"/>
    <s v="P.O."/>
    <n v="30"/>
    <n v="80"/>
    <n v="20"/>
    <n v="20"/>
    <n v="34.08"/>
    <n v="54.08"/>
    <n v="54.08"/>
    <s v="Thu"/>
    <s v="Sat"/>
    <x v="3"/>
  </r>
  <r>
    <s v="A00626"/>
    <x v="3"/>
    <s v="Cartier"/>
    <s v="Assess"/>
    <x v="0"/>
    <d v="2021-04-15T00:00:00"/>
    <d v="2021-05-17T00:00:00"/>
    <n v="1"/>
    <m/>
    <m/>
    <n v="0.25"/>
    <n v="146.75530000000001"/>
    <s v="P.O."/>
    <n v="32"/>
    <n v="80"/>
    <n v="20"/>
    <n v="20"/>
    <n v="146.75530000000001"/>
    <n v="166.75530000000001"/>
    <n v="166.75530000000001"/>
    <s v="Thu"/>
    <s v="Mon"/>
    <x v="53"/>
  </r>
  <r>
    <s v="A00627"/>
    <x v="3"/>
    <s v="Cartier"/>
    <s v="Install"/>
    <x v="0"/>
    <d v="2021-04-15T00:00:00"/>
    <d v="2021-05-20T00:00:00"/>
    <n v="1"/>
    <s v="Yes"/>
    <s v="Yes"/>
    <n v="1.25"/>
    <n v="221.43"/>
    <s v="Warranty"/>
    <n v="35"/>
    <n v="80"/>
    <n v="100"/>
    <n v="0"/>
    <n v="0"/>
    <n v="321.43"/>
    <n v="0"/>
    <s v="Thu"/>
    <s v="Thu"/>
    <x v="31"/>
  </r>
  <r>
    <s v="A00628"/>
    <x v="3"/>
    <s v="Cartier"/>
    <s v="Assess"/>
    <x v="0"/>
    <d v="2021-04-15T00:00:00"/>
    <d v="2021-05-26T00:00:00"/>
    <n v="1"/>
    <m/>
    <s v="Yes"/>
    <n v="1"/>
    <n v="137.1969"/>
    <s v="C.O.D."/>
    <n v="41"/>
    <n v="80"/>
    <n v="80"/>
    <n v="80"/>
    <n v="0"/>
    <n v="217.1969"/>
    <n v="80"/>
    <s v="Thu"/>
    <s v="Wed"/>
    <x v="41"/>
  </r>
  <r>
    <s v="A00629"/>
    <x v="2"/>
    <s v="Khan"/>
    <s v="Install"/>
    <x v="1"/>
    <d v="2021-04-15T00:00:00"/>
    <d v="2021-06-14T00:00:00"/>
    <n v="1"/>
    <m/>
    <m/>
    <n v="2.5"/>
    <n v="69.033299999999997"/>
    <s v="C.O.D."/>
    <n v="60"/>
    <n v="80"/>
    <n v="200"/>
    <n v="200"/>
    <n v="69.033299999999997"/>
    <n v="269.0333"/>
    <n v="269.0333"/>
    <s v="Thu"/>
    <s v="Mon"/>
    <x v="90"/>
  </r>
  <r>
    <s v="A00630"/>
    <x v="7"/>
    <s v="Ling"/>
    <s v="Assess"/>
    <x v="0"/>
    <d v="2021-04-15T00:00:00"/>
    <d v="2021-06-17T00:00:00"/>
    <n v="2"/>
    <m/>
    <m/>
    <n v="0.25"/>
    <n v="54"/>
    <s v="Credit"/>
    <n v="63"/>
    <n v="140"/>
    <n v="35"/>
    <n v="35"/>
    <n v="54"/>
    <n v="89"/>
    <n v="89"/>
    <s v="Thu"/>
    <s v="Thu"/>
    <x v="77"/>
  </r>
  <r>
    <s v="A00631"/>
    <x v="5"/>
    <s v="Khan"/>
    <s v="Deliver"/>
    <x v="0"/>
    <d v="2021-04-17T00:00:00"/>
    <d v="2021-05-08T00:00:00"/>
    <n v="1"/>
    <m/>
    <s v="Yes"/>
    <n v="0.25"/>
    <n v="75.180800000000005"/>
    <s v="C.O.D."/>
    <n v="21"/>
    <n v="80"/>
    <n v="20"/>
    <n v="20"/>
    <n v="0"/>
    <n v="95.180800000000005"/>
    <n v="20"/>
    <s v="Sat"/>
    <s v="Sat"/>
    <x v="22"/>
  </r>
  <r>
    <s v="A00632"/>
    <x v="0"/>
    <s v="Ling"/>
    <s v="Assess"/>
    <x v="1"/>
    <d v="2021-04-17T00:00:00"/>
    <d v="2021-05-10T00:00:00"/>
    <n v="2"/>
    <m/>
    <m/>
    <n v="0.75"/>
    <n v="262.11"/>
    <s v="Account"/>
    <n v="23"/>
    <n v="140"/>
    <n v="105"/>
    <n v="105"/>
    <n v="262.11"/>
    <n v="367.11"/>
    <n v="367.11"/>
    <s v="Sat"/>
    <s v="Mon"/>
    <x v="23"/>
  </r>
  <r>
    <s v="A00633"/>
    <x v="7"/>
    <s v="Ling"/>
    <s v="Deliver"/>
    <x v="0"/>
    <d v="2021-04-19T00:00:00"/>
    <d v="2021-05-01T00:00:00"/>
    <n v="1"/>
    <m/>
    <m/>
    <n v="0.25"/>
    <n v="61.259"/>
    <s v="C.O.D."/>
    <n v="12"/>
    <n v="80"/>
    <n v="20"/>
    <n v="20"/>
    <n v="61.259"/>
    <n v="81.259"/>
    <n v="81.259"/>
    <s v="Mon"/>
    <s v="Sat"/>
    <x v="19"/>
  </r>
  <r>
    <s v="A00634"/>
    <x v="5"/>
    <s v="Cartier"/>
    <s v="Repair"/>
    <x v="0"/>
    <d v="2021-04-19T00:00:00"/>
    <d v="2021-05-01T00:00:00"/>
    <n v="1"/>
    <m/>
    <s v="Yes"/>
    <n v="1"/>
    <n v="197.5849"/>
    <s v="C.O.D."/>
    <n v="12"/>
    <n v="80"/>
    <n v="80"/>
    <n v="80"/>
    <n v="0"/>
    <n v="277.5849"/>
    <n v="80"/>
    <s v="Mon"/>
    <s v="Sat"/>
    <x v="19"/>
  </r>
  <r>
    <s v="A00635"/>
    <x v="0"/>
    <s v="Ling"/>
    <s v="Deliver"/>
    <x v="0"/>
    <d v="2021-04-19T00:00:00"/>
    <d v="2021-04-27T00:00:00"/>
    <n v="2"/>
    <m/>
    <m/>
    <n v="0.25"/>
    <n v="158.9538"/>
    <s v="Account"/>
    <n v="8"/>
    <n v="140"/>
    <n v="35"/>
    <n v="35"/>
    <n v="158.9538"/>
    <n v="193.9538"/>
    <n v="193.9538"/>
    <s v="Mon"/>
    <s v="Tue"/>
    <x v="39"/>
  </r>
  <r>
    <s v="A00636"/>
    <x v="1"/>
    <s v="Lopez"/>
    <s v="Replace"/>
    <x v="0"/>
    <d v="2021-04-19T00:00:00"/>
    <d v="2021-04-28T00:00:00"/>
    <n v="1"/>
    <m/>
    <m/>
    <n v="0.75"/>
    <n v="15.430999999999999"/>
    <s v="Account"/>
    <n v="9"/>
    <n v="80"/>
    <n v="60"/>
    <n v="60"/>
    <n v="15.430999999999999"/>
    <n v="75.430999999999997"/>
    <n v="75.430999999999997"/>
    <s v="Mon"/>
    <s v="Wed"/>
    <x v="13"/>
  </r>
  <r>
    <s v="A00637"/>
    <x v="2"/>
    <s v="Cartier"/>
    <s v="Deliver"/>
    <x v="1"/>
    <d v="2021-04-19T00:00:00"/>
    <d v="2021-05-06T00:00:00"/>
    <n v="1"/>
    <m/>
    <m/>
    <n v="0.25"/>
    <n v="72.350099999999998"/>
    <s v="C.O.D."/>
    <n v="17"/>
    <n v="80"/>
    <n v="20"/>
    <n v="20"/>
    <n v="72.350099999999998"/>
    <n v="92.350099999999998"/>
    <n v="92.350099999999998"/>
    <s v="Mon"/>
    <s v="Thu"/>
    <x v="11"/>
  </r>
  <r>
    <s v="A00638"/>
    <x v="3"/>
    <s v="Khan"/>
    <s v="Replace"/>
    <x v="0"/>
    <d v="2021-04-19T00:00:00"/>
    <d v="2021-05-12T00:00:00"/>
    <n v="1"/>
    <m/>
    <m/>
    <n v="0.5"/>
    <n v="7.3079999999999998"/>
    <s v="C.O.D."/>
    <n v="23"/>
    <n v="80"/>
    <n v="40"/>
    <n v="40"/>
    <n v="7.3079999999999998"/>
    <n v="47.308"/>
    <n v="47.308"/>
    <s v="Mon"/>
    <s v="Wed"/>
    <x v="23"/>
  </r>
  <r>
    <s v="A00639"/>
    <x v="2"/>
    <s v="Khan"/>
    <s v="Deliver"/>
    <x v="0"/>
    <d v="2021-04-19T00:00:00"/>
    <d v="2021-05-21T00:00:00"/>
    <n v="1"/>
    <m/>
    <m/>
    <n v="0.25"/>
    <n v="120"/>
    <s v="C.O.D."/>
    <n v="32"/>
    <n v="80"/>
    <n v="20"/>
    <n v="20"/>
    <n v="120"/>
    <n v="140"/>
    <n v="140"/>
    <s v="Mon"/>
    <s v="Fri"/>
    <x v="53"/>
  </r>
  <r>
    <s v="A00640"/>
    <x v="5"/>
    <s v="Burton"/>
    <s v="Assess"/>
    <x v="0"/>
    <d v="2021-04-19T00:00:00"/>
    <d v="2021-05-17T00:00:00"/>
    <n v="2"/>
    <m/>
    <m/>
    <n v="0.5"/>
    <n v="173.29900000000001"/>
    <s v="C.O.D."/>
    <n v="28"/>
    <n v="140"/>
    <n v="70"/>
    <n v="70"/>
    <n v="173.29900000000001"/>
    <n v="243.29900000000001"/>
    <n v="243.29900000000001"/>
    <s v="Mon"/>
    <s v="Mon"/>
    <x v="27"/>
  </r>
  <r>
    <s v="A00641"/>
    <x v="0"/>
    <s v="Ling"/>
    <s v="Assess"/>
    <x v="0"/>
    <d v="2021-04-19T00:00:00"/>
    <d v="2021-05-25T00:00:00"/>
    <n v="1"/>
    <m/>
    <m/>
    <n v="0.25"/>
    <n v="24.63"/>
    <s v="C.O.D."/>
    <n v="36"/>
    <n v="80"/>
    <n v="20"/>
    <n v="20"/>
    <n v="24.63"/>
    <n v="44.629999999999995"/>
    <n v="44.629999999999995"/>
    <s v="Mon"/>
    <s v="Tue"/>
    <x v="65"/>
  </r>
  <r>
    <s v="A00642"/>
    <x v="6"/>
    <s v="Ling"/>
    <s v="Install"/>
    <x v="1"/>
    <d v="2021-04-19T00:00:00"/>
    <d v="2021-06-07T00:00:00"/>
    <n v="2"/>
    <m/>
    <s v="Yes"/>
    <n v="7.5"/>
    <n v="1514.7836"/>
    <s v="C.O.D."/>
    <n v="49"/>
    <n v="140"/>
    <n v="1050"/>
    <n v="1050"/>
    <n v="0"/>
    <n v="2564.7835999999998"/>
    <n v="1050"/>
    <s v="Mon"/>
    <s v="Mon"/>
    <x v="38"/>
  </r>
  <r>
    <s v="A00643"/>
    <x v="0"/>
    <s v="Ling"/>
    <s v="Replace"/>
    <x v="0"/>
    <d v="2021-04-19T00:00:00"/>
    <d v="2021-06-30T00:00:00"/>
    <n v="2"/>
    <m/>
    <m/>
    <n v="0.75"/>
    <n v="106.65"/>
    <s v="C.O.D."/>
    <n v="72"/>
    <n v="140"/>
    <n v="105"/>
    <n v="105"/>
    <n v="106.65"/>
    <n v="211.65"/>
    <n v="211.65"/>
    <s v="Mon"/>
    <s v="Wed"/>
    <x v="91"/>
  </r>
  <r>
    <s v="A00644"/>
    <x v="5"/>
    <s v="Cartier"/>
    <s v="Repair"/>
    <x v="0"/>
    <d v="2021-04-19T00:00:00"/>
    <m/>
    <n v="2"/>
    <m/>
    <m/>
    <m/>
    <n v="427.83109999999999"/>
    <s v="C.O.D."/>
    <s v=""/>
    <n v="140"/>
    <n v="0"/>
    <n v="0"/>
    <n v="427.83109999999999"/>
    <n v="427.83109999999999"/>
    <n v="427.83109999999999"/>
    <s v="Mon"/>
    <s v="Sat"/>
    <x v="92"/>
  </r>
  <r>
    <s v="A00645"/>
    <x v="3"/>
    <s v="Khan"/>
    <s v="Assess"/>
    <x v="0"/>
    <d v="2021-04-20T00:00:00"/>
    <d v="2021-05-11T00:00:00"/>
    <n v="1"/>
    <m/>
    <m/>
    <n v="0.25"/>
    <n v="84.700599999999994"/>
    <s v="C.O.D."/>
    <n v="21"/>
    <n v="80"/>
    <n v="20"/>
    <n v="20"/>
    <n v="84.700599999999994"/>
    <n v="104.70059999999999"/>
    <n v="104.70059999999999"/>
    <s v="Tue"/>
    <s v="Tue"/>
    <x v="22"/>
  </r>
  <r>
    <s v="A00646"/>
    <x v="5"/>
    <s v="Burton"/>
    <s v="Assess"/>
    <x v="0"/>
    <d v="2021-04-20T00:00:00"/>
    <d v="2021-05-10T00:00:00"/>
    <n v="1"/>
    <m/>
    <m/>
    <n v="0.25"/>
    <n v="106.5408"/>
    <s v="C.O.D."/>
    <n v="20"/>
    <n v="80"/>
    <n v="20"/>
    <n v="20"/>
    <n v="106.5408"/>
    <n v="126.5408"/>
    <n v="126.5408"/>
    <s v="Tue"/>
    <s v="Mon"/>
    <x v="7"/>
  </r>
  <r>
    <s v="A00647"/>
    <x v="2"/>
    <s v="Khan"/>
    <s v="Deliver"/>
    <x v="0"/>
    <d v="2021-04-20T00:00:00"/>
    <d v="2021-05-13T00:00:00"/>
    <n v="1"/>
    <m/>
    <m/>
    <n v="0.25"/>
    <n v="108.69070000000001"/>
    <s v="C.O.D."/>
    <n v="23"/>
    <n v="80"/>
    <n v="20"/>
    <n v="20"/>
    <n v="108.69070000000001"/>
    <n v="128.69069999999999"/>
    <n v="128.69069999999999"/>
    <s v="Tue"/>
    <s v="Thu"/>
    <x v="23"/>
  </r>
  <r>
    <s v="A00648"/>
    <x v="2"/>
    <s v="Khan"/>
    <s v="Replace"/>
    <x v="0"/>
    <d v="2021-04-20T00:00:00"/>
    <d v="2021-05-22T00:00:00"/>
    <n v="1"/>
    <m/>
    <m/>
    <n v="1.25"/>
    <n v="405.55250000000001"/>
    <s v="C.O.D."/>
    <n v="32"/>
    <n v="80"/>
    <n v="100"/>
    <n v="100"/>
    <n v="405.55250000000001"/>
    <n v="505.55250000000001"/>
    <n v="505.55250000000001"/>
    <s v="Tue"/>
    <s v="Sat"/>
    <x v="53"/>
  </r>
  <r>
    <s v="A00649"/>
    <x v="0"/>
    <s v="Ling"/>
    <s v="Deliver"/>
    <x v="0"/>
    <d v="2021-04-20T00:00:00"/>
    <d v="2021-05-26T00:00:00"/>
    <n v="2"/>
    <m/>
    <m/>
    <n v="0.25"/>
    <n v="240"/>
    <s v="Account"/>
    <n v="36"/>
    <n v="140"/>
    <n v="35"/>
    <n v="35"/>
    <n v="240"/>
    <n v="275"/>
    <n v="275"/>
    <s v="Tue"/>
    <s v="Wed"/>
    <x v="65"/>
  </r>
  <r>
    <s v="A00650"/>
    <x v="3"/>
    <s v="Burton"/>
    <s v="Assess"/>
    <x v="0"/>
    <d v="2021-04-20T00:00:00"/>
    <d v="2021-05-31T00:00:00"/>
    <n v="2"/>
    <m/>
    <m/>
    <n v="1"/>
    <n v="641.77440000000001"/>
    <s v="C.O.D."/>
    <n v="41"/>
    <n v="140"/>
    <n v="140"/>
    <n v="140"/>
    <n v="641.77440000000001"/>
    <n v="781.77440000000001"/>
    <n v="781.77440000000001"/>
    <s v="Tue"/>
    <s v="Mon"/>
    <x v="41"/>
  </r>
  <r>
    <s v="A00651"/>
    <x v="5"/>
    <s v="Cartier"/>
    <s v="Replace"/>
    <x v="0"/>
    <d v="2021-04-20T00:00:00"/>
    <d v="2021-06-29T00:00:00"/>
    <n v="1"/>
    <m/>
    <m/>
    <n v="1"/>
    <n v="89.452399999999997"/>
    <s v="C.O.D."/>
    <n v="70"/>
    <n v="80"/>
    <n v="80"/>
    <n v="80"/>
    <n v="89.452399999999997"/>
    <n v="169.45240000000001"/>
    <n v="169.45240000000001"/>
    <s v="Tue"/>
    <s v="Tue"/>
    <x v="15"/>
  </r>
  <r>
    <s v="A00652"/>
    <x v="8"/>
    <s v="Ling"/>
    <s v="Deliver"/>
    <x v="0"/>
    <d v="2021-04-20T00:00:00"/>
    <d v="2021-07-05T00:00:00"/>
    <n v="1"/>
    <m/>
    <m/>
    <n v="0.25"/>
    <n v="2"/>
    <s v="C.O.D."/>
    <n v="76"/>
    <n v="80"/>
    <n v="20"/>
    <n v="20"/>
    <n v="2"/>
    <n v="22"/>
    <n v="22"/>
    <s v="Tue"/>
    <s v="Mon"/>
    <x v="93"/>
  </r>
  <r>
    <s v="A00653"/>
    <x v="1"/>
    <s v="Cartier"/>
    <s v="Assess"/>
    <x v="0"/>
    <d v="2021-04-21T00:00:00"/>
    <d v="2021-05-04T00:00:00"/>
    <n v="1"/>
    <s v="Yes"/>
    <s v="Yes"/>
    <n v="0.25"/>
    <n v="248.09129999999999"/>
    <s v="Warranty"/>
    <n v="13"/>
    <n v="80"/>
    <n v="20"/>
    <n v="0"/>
    <n v="0"/>
    <n v="268.09129999999999"/>
    <n v="0"/>
    <s v="Wed"/>
    <s v="Tue"/>
    <x v="14"/>
  </r>
  <r>
    <s v="A00654"/>
    <x v="8"/>
    <s v="Ling"/>
    <s v="Assess"/>
    <x v="0"/>
    <d v="2021-04-21T00:00:00"/>
    <d v="2021-05-05T00:00:00"/>
    <n v="2"/>
    <m/>
    <m/>
    <n v="0.25"/>
    <n v="180"/>
    <s v="Account"/>
    <n v="14"/>
    <n v="140"/>
    <n v="35"/>
    <n v="35"/>
    <n v="180"/>
    <n v="215"/>
    <n v="215"/>
    <s v="Wed"/>
    <s v="Wed"/>
    <x v="0"/>
  </r>
  <r>
    <s v="A00655"/>
    <x v="5"/>
    <s v="Khan"/>
    <s v="Deliver"/>
    <x v="0"/>
    <d v="2021-04-21T00:00:00"/>
    <d v="2021-06-14T00:00:00"/>
    <n v="1"/>
    <m/>
    <m/>
    <n v="0.25"/>
    <n v="45.944899999999997"/>
    <s v="C.O.D."/>
    <n v="54"/>
    <n v="80"/>
    <n v="20"/>
    <n v="20"/>
    <n v="45.944899999999997"/>
    <n v="65.94489999999999"/>
    <n v="65.94489999999999"/>
    <s v="Wed"/>
    <s v="Mon"/>
    <x v="34"/>
  </r>
  <r>
    <s v="A00656"/>
    <x v="5"/>
    <s v="Burton"/>
    <s v="Assess"/>
    <x v="0"/>
    <d v="2021-04-21T00:00:00"/>
    <d v="2021-06-17T00:00:00"/>
    <n v="2"/>
    <m/>
    <s v="Yes"/>
    <n v="0.25"/>
    <n v="125.76"/>
    <s v="C.O.D."/>
    <n v="57"/>
    <n v="140"/>
    <n v="35"/>
    <n v="35"/>
    <n v="0"/>
    <n v="160.76"/>
    <n v="35"/>
    <s v="Wed"/>
    <s v="Thu"/>
    <x v="71"/>
  </r>
  <r>
    <s v="A00657"/>
    <x v="5"/>
    <s v="Cartier"/>
    <s v="Assess"/>
    <x v="0"/>
    <d v="2021-04-21T00:00:00"/>
    <d v="2021-07-05T00:00:00"/>
    <n v="2"/>
    <m/>
    <m/>
    <n v="0.25"/>
    <n v="92.4375"/>
    <s v="C.O.D."/>
    <n v="75"/>
    <n v="140"/>
    <n v="35"/>
    <n v="35"/>
    <n v="92.4375"/>
    <n v="127.4375"/>
    <n v="127.4375"/>
    <s v="Wed"/>
    <s v="Mon"/>
    <x v="66"/>
  </r>
  <r>
    <s v="A00658"/>
    <x v="1"/>
    <s v="Burton"/>
    <s v="Replace"/>
    <x v="0"/>
    <d v="2021-04-21T00:00:00"/>
    <d v="2021-07-05T00:00:00"/>
    <n v="2"/>
    <m/>
    <m/>
    <n v="1"/>
    <n v="183.5419"/>
    <s v="Account"/>
    <n v="75"/>
    <n v="140"/>
    <n v="140"/>
    <n v="140"/>
    <n v="183.5419"/>
    <n v="323.5419"/>
    <n v="323.5419"/>
    <s v="Wed"/>
    <s v="Mon"/>
    <x v="66"/>
  </r>
  <r>
    <s v="A00659"/>
    <x v="1"/>
    <s v="Burton"/>
    <s v="Replace"/>
    <x v="0"/>
    <d v="2021-04-21T00:00:00"/>
    <d v="2021-07-05T00:00:00"/>
    <n v="2"/>
    <m/>
    <s v="Yes"/>
    <n v="1"/>
    <n v="244.7225"/>
    <s v="C.O.D."/>
    <n v="75"/>
    <n v="140"/>
    <n v="140"/>
    <n v="140"/>
    <n v="0"/>
    <n v="384.72249999999997"/>
    <n v="140"/>
    <s v="Wed"/>
    <s v="Mon"/>
    <x v="66"/>
  </r>
  <r>
    <s v="A00660"/>
    <x v="1"/>
    <s v="Burton"/>
    <s v="Replace"/>
    <x v="0"/>
    <d v="2021-04-21T00:00:00"/>
    <d v="2021-07-05T00:00:00"/>
    <n v="2"/>
    <m/>
    <m/>
    <n v="1"/>
    <n v="305.17189999999999"/>
    <s v="Account"/>
    <n v="75"/>
    <n v="140"/>
    <n v="140"/>
    <n v="140"/>
    <n v="305.17189999999999"/>
    <n v="445.17189999999999"/>
    <n v="445.17189999999999"/>
    <s v="Wed"/>
    <s v="Mon"/>
    <x v="66"/>
  </r>
  <r>
    <s v="A00661"/>
    <x v="1"/>
    <s v="Burton"/>
    <s v="Assess"/>
    <x v="0"/>
    <d v="2021-04-21T00:00:00"/>
    <d v="2021-07-05T00:00:00"/>
    <n v="2"/>
    <s v="Yes"/>
    <s v="Yes"/>
    <n v="0.5"/>
    <n v="747.10739999999998"/>
    <s v="Warranty"/>
    <n v="75"/>
    <n v="140"/>
    <n v="70"/>
    <n v="0"/>
    <n v="0"/>
    <n v="817.10739999999998"/>
    <n v="0"/>
    <s v="Wed"/>
    <s v="Mon"/>
    <x v="66"/>
  </r>
  <r>
    <s v="A00662"/>
    <x v="1"/>
    <s v="Burton"/>
    <s v="Install"/>
    <x v="0"/>
    <d v="2021-04-21T00:00:00"/>
    <d v="2021-07-05T00:00:00"/>
    <n v="2"/>
    <m/>
    <s v="Yes"/>
    <n v="2.25"/>
    <n v="1499.3906999999999"/>
    <s v="C.O.D."/>
    <n v="75"/>
    <n v="140"/>
    <n v="315"/>
    <n v="315"/>
    <n v="0"/>
    <n v="1814.3906999999999"/>
    <n v="315"/>
    <s v="Wed"/>
    <s v="Mon"/>
    <x v="66"/>
  </r>
  <r>
    <s v="A00663"/>
    <x v="1"/>
    <s v="Burton"/>
    <s v="Deliver"/>
    <x v="0"/>
    <d v="2021-04-21T00:00:00"/>
    <d v="2021-07-06T00:00:00"/>
    <n v="1"/>
    <m/>
    <s v="Yes"/>
    <n v="0.25"/>
    <n v="119.18089999999999"/>
    <s v="C.O.D."/>
    <n v="76"/>
    <n v="80"/>
    <n v="20"/>
    <n v="20"/>
    <n v="0"/>
    <n v="139.18090000000001"/>
    <n v="20"/>
    <s v="Wed"/>
    <s v="Tue"/>
    <x v="93"/>
  </r>
  <r>
    <s v="A00664"/>
    <x v="1"/>
    <s v="Burton"/>
    <s v="Install"/>
    <x v="0"/>
    <d v="2021-04-21T00:00:00"/>
    <d v="2021-07-06T00:00:00"/>
    <n v="2"/>
    <m/>
    <s v="Yes"/>
    <n v="1"/>
    <n v="248.72819999999999"/>
    <s v="C.O.D."/>
    <n v="76"/>
    <n v="140"/>
    <n v="140"/>
    <n v="140"/>
    <n v="0"/>
    <n v="388.72820000000002"/>
    <n v="140"/>
    <s v="Wed"/>
    <s v="Tue"/>
    <x v="93"/>
  </r>
  <r>
    <s v="A00665"/>
    <x v="1"/>
    <s v="Burton"/>
    <s v="Replace"/>
    <x v="0"/>
    <d v="2021-04-21T00:00:00"/>
    <d v="2021-07-06T00:00:00"/>
    <n v="2"/>
    <s v="Yes"/>
    <s v="Yes"/>
    <n v="1.75"/>
    <n v="291.90300000000002"/>
    <s v="Warranty"/>
    <n v="76"/>
    <n v="140"/>
    <n v="245"/>
    <n v="0"/>
    <n v="0"/>
    <n v="536.90300000000002"/>
    <n v="0"/>
    <s v="Wed"/>
    <s v="Tue"/>
    <x v="93"/>
  </r>
  <r>
    <s v="A00666"/>
    <x v="1"/>
    <s v="Burton"/>
    <s v="Deliver"/>
    <x v="0"/>
    <d v="2021-04-21T00:00:00"/>
    <d v="2021-07-06T00:00:00"/>
    <n v="2"/>
    <m/>
    <s v="Yes"/>
    <n v="0.25"/>
    <n v="371.1669"/>
    <s v="C.O.D."/>
    <n v="76"/>
    <n v="140"/>
    <n v="35"/>
    <n v="35"/>
    <n v="0"/>
    <n v="406.1669"/>
    <n v="35"/>
    <s v="Wed"/>
    <s v="Tue"/>
    <x v="93"/>
  </r>
  <r>
    <s v="A00667"/>
    <x v="1"/>
    <s v="Burton"/>
    <s v="Replace"/>
    <x v="0"/>
    <d v="2021-04-21T00:00:00"/>
    <d v="2021-07-06T00:00:00"/>
    <n v="2"/>
    <m/>
    <s v="Yes"/>
    <n v="0.75"/>
    <n v="380.3526"/>
    <s v="C.O.D."/>
    <n v="76"/>
    <n v="140"/>
    <n v="105"/>
    <n v="105"/>
    <n v="0"/>
    <n v="485.3526"/>
    <n v="105"/>
    <s v="Wed"/>
    <s v="Tue"/>
    <x v="93"/>
  </r>
  <r>
    <s v="A00668"/>
    <x v="1"/>
    <s v="Burton"/>
    <s v="Repair"/>
    <x v="0"/>
    <d v="2021-04-21T00:00:00"/>
    <d v="2021-07-06T00:00:00"/>
    <n v="2"/>
    <m/>
    <s v="Yes"/>
    <n v="1"/>
    <n v="423.08440000000002"/>
    <s v="C.O.D."/>
    <n v="76"/>
    <n v="140"/>
    <n v="140"/>
    <n v="140"/>
    <n v="0"/>
    <n v="563.08439999999996"/>
    <n v="140"/>
    <s v="Wed"/>
    <s v="Tue"/>
    <x v="93"/>
  </r>
  <r>
    <s v="A00669"/>
    <x v="1"/>
    <s v="Burton"/>
    <s v="Install"/>
    <x v="0"/>
    <d v="2021-04-21T00:00:00"/>
    <d v="2021-07-06T00:00:00"/>
    <n v="2"/>
    <m/>
    <m/>
    <n v="1.75"/>
    <n v="395.08409999999998"/>
    <s v="Account"/>
    <n v="76"/>
    <n v="140"/>
    <n v="245"/>
    <n v="245"/>
    <n v="395.08409999999998"/>
    <n v="640.08410000000003"/>
    <n v="640.08410000000003"/>
    <s v="Wed"/>
    <s v="Tue"/>
    <x v="93"/>
  </r>
  <r>
    <s v="A00670"/>
    <x v="1"/>
    <s v="Burton"/>
    <s v="Assess"/>
    <x v="0"/>
    <d v="2021-04-21T00:00:00"/>
    <d v="2021-07-06T00:00:00"/>
    <n v="2"/>
    <s v="Yes"/>
    <s v="Yes"/>
    <n v="0.5"/>
    <n v="442.18970000000002"/>
    <s v="Warranty"/>
    <n v="76"/>
    <n v="140"/>
    <n v="70"/>
    <n v="0"/>
    <n v="0"/>
    <n v="512.18970000000002"/>
    <n v="0"/>
    <s v="Wed"/>
    <s v="Tue"/>
    <x v="93"/>
  </r>
  <r>
    <s v="A00671"/>
    <x v="0"/>
    <s v="Khan"/>
    <s v="Assess"/>
    <x v="0"/>
    <d v="2021-04-21T00:00:00"/>
    <d v="2021-07-12T00:00:00"/>
    <n v="2"/>
    <m/>
    <m/>
    <n v="0.25"/>
    <n v="54"/>
    <s v="P.O."/>
    <n v="82"/>
    <n v="140"/>
    <n v="35"/>
    <n v="35"/>
    <n v="54"/>
    <n v="89"/>
    <n v="89"/>
    <s v="Wed"/>
    <s v="Mon"/>
    <x v="82"/>
  </r>
  <r>
    <s v="A00672"/>
    <x v="0"/>
    <s v="Khan"/>
    <s v="Replace"/>
    <x v="0"/>
    <d v="2021-04-21T00:00:00"/>
    <d v="2021-07-12T00:00:00"/>
    <n v="2"/>
    <m/>
    <m/>
    <n v="0.5"/>
    <n v="61.993600000000001"/>
    <s v="C.O.D."/>
    <n v="82"/>
    <n v="140"/>
    <n v="70"/>
    <n v="70"/>
    <n v="61.993600000000001"/>
    <n v="131.99360000000001"/>
    <n v="131.99360000000001"/>
    <s v="Wed"/>
    <s v="Mon"/>
    <x v="82"/>
  </r>
  <r>
    <s v="A00673"/>
    <x v="0"/>
    <s v="Ling"/>
    <s v="Deliver"/>
    <x v="0"/>
    <d v="2021-04-21T00:00:00"/>
    <d v="2021-07-12T00:00:00"/>
    <n v="1"/>
    <m/>
    <m/>
    <n v="0.25"/>
    <n v="120"/>
    <s v="Account"/>
    <n v="82"/>
    <n v="80"/>
    <n v="20"/>
    <n v="20"/>
    <n v="120"/>
    <n v="140"/>
    <n v="140"/>
    <s v="Wed"/>
    <s v="Mon"/>
    <x v="82"/>
  </r>
  <r>
    <s v="A00674"/>
    <x v="1"/>
    <s v="Burton"/>
    <s v="Replace"/>
    <x v="0"/>
    <d v="2021-04-21T00:00:00"/>
    <d v="2021-07-12T00:00:00"/>
    <n v="2"/>
    <m/>
    <m/>
    <n v="0.5"/>
    <n v="122.3613"/>
    <s v="Account"/>
    <n v="82"/>
    <n v="140"/>
    <n v="70"/>
    <n v="70"/>
    <n v="122.3613"/>
    <n v="192.3613"/>
    <n v="192.3613"/>
    <s v="Wed"/>
    <s v="Mon"/>
    <x v="82"/>
  </r>
  <r>
    <s v="A00675"/>
    <x v="1"/>
    <s v="Burton"/>
    <s v="Assess"/>
    <x v="0"/>
    <d v="2021-04-21T00:00:00"/>
    <d v="2021-07-12T00:00:00"/>
    <n v="2"/>
    <m/>
    <m/>
    <n v="0.5"/>
    <n v="401.1669"/>
    <s v="Account"/>
    <n v="82"/>
    <n v="140"/>
    <n v="70"/>
    <n v="70"/>
    <n v="401.1669"/>
    <n v="471.1669"/>
    <n v="471.1669"/>
    <s v="Wed"/>
    <s v="Mon"/>
    <x v="82"/>
  </r>
  <r>
    <s v="A00676"/>
    <x v="0"/>
    <s v="Khan"/>
    <s v="Install"/>
    <x v="0"/>
    <d v="2021-04-21T00:00:00"/>
    <d v="2021-07-12T00:00:00"/>
    <n v="2"/>
    <m/>
    <m/>
    <n v="1"/>
    <n v="427.88080000000002"/>
    <s v="C.O.D."/>
    <n v="82"/>
    <n v="140"/>
    <n v="140"/>
    <n v="140"/>
    <n v="427.88080000000002"/>
    <n v="567.88080000000002"/>
    <n v="567.88080000000002"/>
    <s v="Wed"/>
    <s v="Mon"/>
    <x v="82"/>
  </r>
  <r>
    <s v="A00677"/>
    <x v="8"/>
    <s v="Ling"/>
    <s v="Assess"/>
    <x v="1"/>
    <d v="2021-04-21T00:00:00"/>
    <d v="2021-07-13T00:00:00"/>
    <n v="1"/>
    <m/>
    <m/>
    <n v="0.25"/>
    <n v="85.32"/>
    <s v="Account"/>
    <n v="83"/>
    <n v="80"/>
    <n v="20"/>
    <n v="20"/>
    <n v="85.32"/>
    <n v="105.32"/>
    <n v="105.32"/>
    <s v="Wed"/>
    <s v="Tue"/>
    <x v="62"/>
  </r>
  <r>
    <s v="A00678"/>
    <x v="4"/>
    <s v="Khan"/>
    <s v="Assess"/>
    <x v="0"/>
    <d v="2021-04-21T00:00:00"/>
    <d v="2021-07-13T00:00:00"/>
    <n v="2"/>
    <m/>
    <m/>
    <n v="0.5"/>
    <n v="107.4011"/>
    <s v="C.O.D."/>
    <n v="83"/>
    <n v="140"/>
    <n v="70"/>
    <n v="70"/>
    <n v="107.4011"/>
    <n v="177.40109999999999"/>
    <n v="177.40109999999999"/>
    <s v="Wed"/>
    <s v="Tue"/>
    <x v="62"/>
  </r>
  <r>
    <s v="A00679"/>
    <x v="1"/>
    <s v="Burton"/>
    <s v="Assess"/>
    <x v="0"/>
    <d v="2021-04-21T00:00:00"/>
    <d v="2021-07-13T00:00:00"/>
    <n v="2"/>
    <m/>
    <m/>
    <n v="0.25"/>
    <n v="108.36109999999999"/>
    <s v="Account"/>
    <n v="83"/>
    <n v="140"/>
    <n v="35"/>
    <n v="35"/>
    <n v="108.36109999999999"/>
    <n v="143.36109999999999"/>
    <n v="143.36109999999999"/>
    <s v="Wed"/>
    <s v="Tue"/>
    <x v="62"/>
  </r>
  <r>
    <s v="A00680"/>
    <x v="8"/>
    <s v="Ling"/>
    <s v="Deliver"/>
    <x v="0"/>
    <d v="2021-04-21T00:00:00"/>
    <d v="2021-07-13T00:00:00"/>
    <n v="1"/>
    <m/>
    <m/>
    <n v="0.25"/>
    <n v="120"/>
    <s v="C.O.D."/>
    <n v="83"/>
    <n v="80"/>
    <n v="20"/>
    <n v="20"/>
    <n v="120"/>
    <n v="140"/>
    <n v="140"/>
    <s v="Wed"/>
    <s v="Tue"/>
    <x v="62"/>
  </r>
  <r>
    <s v="A00681"/>
    <x v="1"/>
    <s v="Burton"/>
    <s v="Install"/>
    <x v="0"/>
    <d v="2021-04-21T00:00:00"/>
    <d v="2021-07-13T00:00:00"/>
    <n v="2"/>
    <m/>
    <m/>
    <n v="1.75"/>
    <n v="416.85219999999998"/>
    <s v="Account"/>
    <n v="83"/>
    <n v="140"/>
    <n v="245"/>
    <n v="245"/>
    <n v="416.85219999999998"/>
    <n v="661.85220000000004"/>
    <n v="661.85220000000004"/>
    <s v="Wed"/>
    <s v="Tue"/>
    <x v="62"/>
  </r>
  <r>
    <s v="A00682"/>
    <x v="1"/>
    <s v="Burton"/>
    <s v="Install"/>
    <x v="0"/>
    <d v="2021-04-21T00:00:00"/>
    <d v="2021-07-13T00:00:00"/>
    <n v="2"/>
    <m/>
    <m/>
    <n v="1.25"/>
    <n v="449.04039999999998"/>
    <s v="Account"/>
    <n v="83"/>
    <n v="140"/>
    <n v="175"/>
    <n v="175"/>
    <n v="449.04039999999998"/>
    <n v="624.04039999999998"/>
    <n v="624.04039999999998"/>
    <s v="Wed"/>
    <s v="Tue"/>
    <x v="62"/>
  </r>
  <r>
    <s v="A00683"/>
    <x v="0"/>
    <s v="Khan"/>
    <s v="Assess"/>
    <x v="0"/>
    <d v="2021-04-21T00:00:00"/>
    <d v="2021-07-13T00:00:00"/>
    <n v="2"/>
    <m/>
    <m/>
    <n v="1"/>
    <n v="463.70929999999998"/>
    <s v="C.O.D."/>
    <n v="83"/>
    <n v="140"/>
    <n v="140"/>
    <n v="140"/>
    <n v="463.70929999999998"/>
    <n v="603.70929999999998"/>
    <n v="603.70929999999998"/>
    <s v="Wed"/>
    <s v="Tue"/>
    <x v="62"/>
  </r>
  <r>
    <s v="A00684"/>
    <x v="1"/>
    <s v="Burton"/>
    <s v="Install"/>
    <x v="0"/>
    <d v="2021-04-21T00:00:00"/>
    <d v="2021-07-13T00:00:00"/>
    <n v="2"/>
    <m/>
    <m/>
    <n v="1.25"/>
    <n v="488.4255"/>
    <s v="Account"/>
    <n v="83"/>
    <n v="140"/>
    <n v="175"/>
    <n v="175"/>
    <n v="488.4255"/>
    <n v="663.42550000000006"/>
    <n v="663.42550000000006"/>
    <s v="Wed"/>
    <s v="Tue"/>
    <x v="62"/>
  </r>
  <r>
    <s v="A00685"/>
    <x v="2"/>
    <s v="Burton"/>
    <s v="Assess"/>
    <x v="0"/>
    <d v="2021-04-22T00:00:00"/>
    <d v="2021-05-14T00:00:00"/>
    <n v="1"/>
    <m/>
    <m/>
    <n v="1"/>
    <n v="65.947800000000001"/>
    <s v="C.O.D."/>
    <n v="22"/>
    <n v="80"/>
    <n v="80"/>
    <n v="80"/>
    <n v="65.947800000000001"/>
    <n v="145.9478"/>
    <n v="145.9478"/>
    <s v="Thu"/>
    <s v="Fri"/>
    <x v="24"/>
  </r>
  <r>
    <s v="A00686"/>
    <x v="0"/>
    <s v="Ling"/>
    <s v="Deliver"/>
    <x v="0"/>
    <d v="2021-04-22T00:00:00"/>
    <d v="2021-05-15T00:00:00"/>
    <n v="1"/>
    <m/>
    <m/>
    <n v="0.25"/>
    <n v="109.2323"/>
    <s v="Account"/>
    <n v="23"/>
    <n v="80"/>
    <n v="20"/>
    <n v="20"/>
    <n v="109.2323"/>
    <n v="129.23230000000001"/>
    <n v="129.23230000000001"/>
    <s v="Thu"/>
    <s v="Sat"/>
    <x v="23"/>
  </r>
  <r>
    <s v="A00687"/>
    <x v="0"/>
    <s v="Ling"/>
    <s v="Assess"/>
    <x v="0"/>
    <d v="2021-04-22T00:00:00"/>
    <d v="2021-05-25T00:00:00"/>
    <n v="2"/>
    <m/>
    <m/>
    <n v="0.5"/>
    <n v="86"/>
    <s v="C.O.D."/>
    <n v="33"/>
    <n v="140"/>
    <n v="70"/>
    <n v="70"/>
    <n v="86"/>
    <n v="156"/>
    <n v="156"/>
    <s v="Thu"/>
    <s v="Tue"/>
    <x v="40"/>
  </r>
  <r>
    <s v="A00688"/>
    <x v="5"/>
    <s v="Cartier"/>
    <s v="Deliver"/>
    <x v="0"/>
    <d v="2021-04-22T00:00:00"/>
    <d v="2021-07-03T00:00:00"/>
    <n v="1"/>
    <m/>
    <m/>
    <n v="0.25"/>
    <n v="142.91249999999999"/>
    <s v="C.O.D."/>
    <n v="72"/>
    <n v="80"/>
    <n v="20"/>
    <n v="20"/>
    <n v="142.91249999999999"/>
    <n v="162.91249999999999"/>
    <n v="162.91249999999999"/>
    <s v="Thu"/>
    <s v="Sat"/>
    <x v="91"/>
  </r>
  <r>
    <s v="A00689"/>
    <x v="0"/>
    <s v="Ling"/>
    <s v="Assess"/>
    <x v="0"/>
    <d v="2021-04-23T00:00:00"/>
    <d v="2021-05-11T00:00:00"/>
    <n v="2"/>
    <m/>
    <m/>
    <n v="0.25"/>
    <n v="82.98"/>
    <s v="Account"/>
    <n v="18"/>
    <n v="140"/>
    <n v="35"/>
    <n v="35"/>
    <n v="82.98"/>
    <n v="117.98"/>
    <n v="117.98"/>
    <s v="Fri"/>
    <s v="Tue"/>
    <x v="17"/>
  </r>
  <r>
    <s v="A00690"/>
    <x v="5"/>
    <s v="Cartier"/>
    <s v="Deliver"/>
    <x v="0"/>
    <d v="2021-04-23T00:00:00"/>
    <d v="2021-05-29T00:00:00"/>
    <n v="1"/>
    <m/>
    <m/>
    <n v="0.25"/>
    <n v="120"/>
    <s v="C.O.D."/>
    <n v="36"/>
    <n v="80"/>
    <n v="20"/>
    <n v="20"/>
    <n v="120"/>
    <n v="140"/>
    <n v="140"/>
    <s v="Fri"/>
    <s v="Sat"/>
    <x v="65"/>
  </r>
  <r>
    <s v="A00691"/>
    <x v="0"/>
    <s v="Ling"/>
    <s v="Assess"/>
    <x v="0"/>
    <d v="2021-04-23T00:00:00"/>
    <d v="2021-06-01T00:00:00"/>
    <n v="2"/>
    <m/>
    <m/>
    <n v="0.25"/>
    <n v="120"/>
    <s v="Account"/>
    <n v="39"/>
    <n v="140"/>
    <n v="35"/>
    <n v="35"/>
    <n v="120"/>
    <n v="155"/>
    <n v="155"/>
    <s v="Fri"/>
    <s v="Tue"/>
    <x v="75"/>
  </r>
  <r>
    <s v="A00692"/>
    <x v="0"/>
    <s v="Ling"/>
    <s v="Install"/>
    <x v="0"/>
    <d v="2021-04-23T00:00:00"/>
    <m/>
    <n v="2"/>
    <m/>
    <m/>
    <m/>
    <n v="356.23509999999999"/>
    <s v="C.O.D."/>
    <s v=""/>
    <n v="140"/>
    <n v="0"/>
    <n v="0"/>
    <n v="356.23509999999999"/>
    <n v="356.23509999999999"/>
    <n v="356.23509999999999"/>
    <s v="Fri"/>
    <s v="Sat"/>
    <x v="94"/>
  </r>
  <r>
    <s v="A00693"/>
    <x v="8"/>
    <s v="Ling"/>
    <s v="Replace"/>
    <x v="0"/>
    <d v="2021-04-24T00:00:00"/>
    <d v="2021-05-11T00:00:00"/>
    <n v="2"/>
    <m/>
    <m/>
    <n v="0.75"/>
    <n v="200"/>
    <s v="Account"/>
    <n v="17"/>
    <n v="140"/>
    <n v="105"/>
    <n v="105"/>
    <n v="200"/>
    <n v="305"/>
    <n v="305"/>
    <s v="Sat"/>
    <s v="Tue"/>
    <x v="11"/>
  </r>
  <r>
    <s v="A00694"/>
    <x v="5"/>
    <s v="Cartier"/>
    <s v="Assess"/>
    <x v="0"/>
    <d v="2021-04-26T00:00:00"/>
    <d v="2021-05-05T00:00:00"/>
    <n v="1"/>
    <m/>
    <m/>
    <n v="0.5"/>
    <n v="180"/>
    <s v="Account"/>
    <n v="9"/>
    <n v="80"/>
    <n v="40"/>
    <n v="40"/>
    <n v="180"/>
    <n v="220"/>
    <n v="220"/>
    <s v="Mon"/>
    <s v="Wed"/>
    <x v="13"/>
  </r>
  <r>
    <s v="A00695"/>
    <x v="1"/>
    <s v="Lopez"/>
    <s v="Deliver"/>
    <x v="0"/>
    <d v="2021-04-26T00:00:00"/>
    <d v="2021-05-06T00:00:00"/>
    <n v="1"/>
    <m/>
    <m/>
    <n v="0.25"/>
    <n v="41.359499999999997"/>
    <s v="Account"/>
    <n v="10"/>
    <n v="80"/>
    <n v="20"/>
    <n v="20"/>
    <n v="41.359499999999997"/>
    <n v="61.359499999999997"/>
    <n v="61.359499999999997"/>
    <s v="Mon"/>
    <s v="Thu"/>
    <x v="21"/>
  </r>
  <r>
    <s v="A00696"/>
    <x v="2"/>
    <s v="Cartier"/>
    <s v="Deliver"/>
    <x v="0"/>
    <d v="2021-04-26T00:00:00"/>
    <d v="2021-05-07T00:00:00"/>
    <n v="2"/>
    <m/>
    <m/>
    <n v="0.25"/>
    <n v="667.79300000000001"/>
    <s v="Account"/>
    <n v="11"/>
    <n v="140"/>
    <n v="35"/>
    <n v="35"/>
    <n v="667.79300000000001"/>
    <n v="702.79300000000001"/>
    <n v="702.79300000000001"/>
    <s v="Mon"/>
    <s v="Fri"/>
    <x v="32"/>
  </r>
  <r>
    <s v="A00697"/>
    <x v="1"/>
    <s v="Burton"/>
    <s v="Assess"/>
    <x v="0"/>
    <d v="2021-04-26T00:00:00"/>
    <d v="2021-05-12T00:00:00"/>
    <n v="1"/>
    <m/>
    <m/>
    <n v="0.25"/>
    <n v="36.739400000000003"/>
    <s v="C.O.D."/>
    <n v="16"/>
    <n v="80"/>
    <n v="20"/>
    <n v="20"/>
    <n v="36.739400000000003"/>
    <n v="56.739400000000003"/>
    <n v="56.739400000000003"/>
    <s v="Mon"/>
    <s v="Wed"/>
    <x v="2"/>
  </r>
  <r>
    <s v="A00698"/>
    <x v="3"/>
    <s v="Cartier"/>
    <s v="Deliver"/>
    <x v="0"/>
    <d v="2021-04-26T00:00:00"/>
    <d v="2021-05-12T00:00:00"/>
    <n v="1"/>
    <m/>
    <m/>
    <n v="0.25"/>
    <n v="91.290899999999993"/>
    <s v="C.O.D."/>
    <n v="16"/>
    <n v="80"/>
    <n v="20"/>
    <n v="20"/>
    <n v="91.290899999999993"/>
    <n v="111.29089999999999"/>
    <n v="111.29089999999999"/>
    <s v="Mon"/>
    <s v="Wed"/>
    <x v="2"/>
  </r>
  <r>
    <s v="A00699"/>
    <x v="0"/>
    <s v="Ling"/>
    <s v="Deliver"/>
    <x v="1"/>
    <d v="2021-04-26T00:00:00"/>
    <d v="2021-05-18T00:00:00"/>
    <n v="1"/>
    <m/>
    <m/>
    <n v="0.25"/>
    <n v="21.33"/>
    <s v="Account"/>
    <n v="22"/>
    <n v="80"/>
    <n v="20"/>
    <n v="20"/>
    <n v="21.33"/>
    <n v="41.33"/>
    <n v="41.33"/>
    <s v="Mon"/>
    <s v="Tue"/>
    <x v="24"/>
  </r>
  <r>
    <s v="A00700"/>
    <x v="6"/>
    <s v="Cartier"/>
    <s v="Repair"/>
    <x v="0"/>
    <d v="2021-04-26T00:00:00"/>
    <d v="2021-05-19T00:00:00"/>
    <n v="2"/>
    <m/>
    <m/>
    <n v="3.75"/>
    <n v="511.15660000000003"/>
    <s v="C.O.D."/>
    <n v="23"/>
    <n v="140"/>
    <n v="525"/>
    <n v="525"/>
    <n v="511.15660000000003"/>
    <n v="1036.1566"/>
    <n v="1036.1566"/>
    <s v="Mon"/>
    <s v="Wed"/>
    <x v="23"/>
  </r>
  <r>
    <s v="A00701"/>
    <x v="3"/>
    <s v="Cartier"/>
    <s v="Assess"/>
    <x v="0"/>
    <d v="2021-04-26T00:00:00"/>
    <d v="2021-06-01T00:00:00"/>
    <n v="1"/>
    <m/>
    <m/>
    <n v="0.5"/>
    <n v="24.406400000000001"/>
    <s v="P.O."/>
    <n v="36"/>
    <n v="80"/>
    <n v="40"/>
    <n v="40"/>
    <n v="24.406400000000001"/>
    <n v="64.406400000000005"/>
    <n v="64.406400000000005"/>
    <s v="Mon"/>
    <s v="Tue"/>
    <x v="65"/>
  </r>
  <r>
    <s v="A00702"/>
    <x v="3"/>
    <s v="Cartier"/>
    <s v="Assess"/>
    <x v="1"/>
    <d v="2021-04-26T00:00:00"/>
    <d v="2021-06-01T00:00:00"/>
    <n v="2"/>
    <m/>
    <s v="Yes"/>
    <n v="0.5"/>
    <n v="54.18"/>
    <s v="C.O.D."/>
    <n v="36"/>
    <n v="140"/>
    <n v="70"/>
    <n v="70"/>
    <n v="0"/>
    <n v="124.18"/>
    <n v="70"/>
    <s v="Mon"/>
    <s v="Tue"/>
    <x v="65"/>
  </r>
  <r>
    <s v="A00703"/>
    <x v="1"/>
    <s v="Lopez"/>
    <s v="Deliver"/>
    <x v="0"/>
    <d v="2021-04-26T00:00:00"/>
    <d v="2021-06-03T00:00:00"/>
    <n v="1"/>
    <m/>
    <m/>
    <n v="0.25"/>
    <n v="93.6"/>
    <s v="P.O."/>
    <n v="38"/>
    <n v="80"/>
    <n v="20"/>
    <n v="20"/>
    <n v="93.6"/>
    <n v="113.6"/>
    <n v="113.6"/>
    <s v="Mon"/>
    <s v="Thu"/>
    <x v="45"/>
  </r>
  <r>
    <s v="A00704"/>
    <x v="1"/>
    <s v="Lopez"/>
    <s v="Assess"/>
    <x v="0"/>
    <d v="2021-04-26T00:00:00"/>
    <d v="2021-06-08T00:00:00"/>
    <n v="1"/>
    <m/>
    <m/>
    <n v="0.25"/>
    <n v="810.30430000000001"/>
    <s v="P.O."/>
    <n v="43"/>
    <n v="80"/>
    <n v="20"/>
    <n v="20"/>
    <n v="810.30430000000001"/>
    <n v="830.30430000000001"/>
    <n v="830.30430000000001"/>
    <s v="Mon"/>
    <s v="Tue"/>
    <x v="55"/>
  </r>
  <r>
    <s v="A00705"/>
    <x v="5"/>
    <s v="Burton"/>
    <s v="Assess"/>
    <x v="0"/>
    <d v="2021-04-26T00:00:00"/>
    <d v="2021-06-09T00:00:00"/>
    <n v="1"/>
    <m/>
    <m/>
    <n v="0.5"/>
    <n v="91.041700000000006"/>
    <s v="Account"/>
    <n v="44"/>
    <n v="80"/>
    <n v="40"/>
    <n v="40"/>
    <n v="91.041700000000006"/>
    <n v="131.04169999999999"/>
    <n v="131.04169999999999"/>
    <s v="Mon"/>
    <s v="Wed"/>
    <x v="28"/>
  </r>
  <r>
    <s v="A00706"/>
    <x v="2"/>
    <s v="Cartier"/>
    <s v="Deliver"/>
    <x v="0"/>
    <d v="2021-04-26T00:00:00"/>
    <d v="2021-06-21T00:00:00"/>
    <n v="1"/>
    <m/>
    <m/>
    <n v="0.25"/>
    <n v="82.793999999999997"/>
    <s v="C.O.D."/>
    <n v="56"/>
    <n v="80"/>
    <n v="20"/>
    <n v="20"/>
    <n v="82.793999999999997"/>
    <n v="102.794"/>
    <n v="102.794"/>
    <s v="Mon"/>
    <s v="Mon"/>
    <x v="36"/>
  </r>
  <r>
    <s v="A00707"/>
    <x v="2"/>
    <s v="Khan"/>
    <s v="Install"/>
    <x v="0"/>
    <d v="2021-04-26T00:00:00"/>
    <d v="2021-06-24T00:00:00"/>
    <n v="1"/>
    <s v="Yes"/>
    <s v="Yes"/>
    <n v="3"/>
    <n v="226.7655"/>
    <s v="Warranty"/>
    <n v="59"/>
    <n v="80"/>
    <n v="240"/>
    <n v="0"/>
    <n v="0"/>
    <n v="466.76549999999997"/>
    <n v="0"/>
    <s v="Mon"/>
    <s v="Thu"/>
    <x v="78"/>
  </r>
  <r>
    <s v="A00708"/>
    <x v="0"/>
    <s v="Ling"/>
    <s v="Assess"/>
    <x v="0"/>
    <d v="2021-04-26T00:00:00"/>
    <m/>
    <n v="2"/>
    <m/>
    <m/>
    <m/>
    <n v="106.65"/>
    <s v="Account"/>
    <s v=""/>
    <n v="140"/>
    <n v="0"/>
    <n v="0"/>
    <n v="106.65"/>
    <n v="106.65"/>
    <n v="106.65"/>
    <s v="Mon"/>
    <s v="Sat"/>
    <x v="95"/>
  </r>
  <r>
    <s v="A00709"/>
    <x v="0"/>
    <s v="Ling"/>
    <s v="Assess"/>
    <x v="0"/>
    <d v="2021-04-27T00:00:00"/>
    <d v="2021-05-03T00:00:00"/>
    <n v="2"/>
    <m/>
    <m/>
    <n v="0.25"/>
    <n v="108.9273"/>
    <s v="C.O.D."/>
    <n v="6"/>
    <n v="140"/>
    <n v="35"/>
    <n v="35"/>
    <n v="108.9273"/>
    <n v="143.9273"/>
    <n v="143.9273"/>
    <s v="Tue"/>
    <s v="Mon"/>
    <x v="60"/>
  </r>
  <r>
    <s v="A00710"/>
    <x v="5"/>
    <s v="Cartier"/>
    <s v="Replace"/>
    <x v="0"/>
    <d v="2021-04-27T00:00:00"/>
    <d v="2021-05-05T00:00:00"/>
    <n v="1"/>
    <m/>
    <m/>
    <n v="1"/>
    <n v="270.06360000000001"/>
    <s v="Account"/>
    <n v="8"/>
    <n v="80"/>
    <n v="80"/>
    <n v="80"/>
    <n v="270.06360000000001"/>
    <n v="350.06360000000001"/>
    <n v="350.06360000000001"/>
    <s v="Tue"/>
    <s v="Wed"/>
    <x v="39"/>
  </r>
  <r>
    <s v="A00711"/>
    <x v="8"/>
    <s v="Ling"/>
    <s v="Deliver"/>
    <x v="0"/>
    <d v="2021-04-27T00:00:00"/>
    <d v="2021-05-17T00:00:00"/>
    <n v="2"/>
    <m/>
    <m/>
    <n v="0.25"/>
    <n v="145.89689999999999"/>
    <s v="Account"/>
    <n v="20"/>
    <n v="140"/>
    <n v="35"/>
    <n v="35"/>
    <n v="145.89689999999999"/>
    <n v="180.89689999999999"/>
    <n v="180.89689999999999"/>
    <s v="Tue"/>
    <s v="Mon"/>
    <x v="7"/>
  </r>
  <r>
    <s v="A00712"/>
    <x v="5"/>
    <s v="Cartier"/>
    <s v="Assess"/>
    <x v="0"/>
    <d v="2021-04-27T00:00:00"/>
    <d v="2021-05-17T00:00:00"/>
    <n v="1"/>
    <m/>
    <m/>
    <n v="0.25"/>
    <n v="150.36160000000001"/>
    <s v="Account"/>
    <n v="20"/>
    <n v="80"/>
    <n v="20"/>
    <n v="20"/>
    <n v="150.36160000000001"/>
    <n v="170.36160000000001"/>
    <n v="170.36160000000001"/>
    <s v="Tue"/>
    <s v="Mon"/>
    <x v="7"/>
  </r>
  <r>
    <s v="A00713"/>
    <x v="6"/>
    <s v="Cartier"/>
    <s v="Deliver"/>
    <x v="0"/>
    <d v="2021-04-27T00:00:00"/>
    <d v="2021-05-19T00:00:00"/>
    <n v="1"/>
    <m/>
    <s v="Yes"/>
    <n v="0.25"/>
    <n v="127.40130000000001"/>
    <s v="C.O.D."/>
    <n v="22"/>
    <n v="80"/>
    <n v="20"/>
    <n v="20"/>
    <n v="0"/>
    <n v="147.40129999999999"/>
    <n v="20"/>
    <s v="Tue"/>
    <s v="Wed"/>
    <x v="24"/>
  </r>
  <r>
    <s v="A00714"/>
    <x v="7"/>
    <s v="Ling"/>
    <s v="Assess"/>
    <x v="0"/>
    <d v="2021-04-27T00:00:00"/>
    <d v="2021-06-01T00:00:00"/>
    <n v="2"/>
    <m/>
    <m/>
    <n v="0.25"/>
    <n v="142.51349999999999"/>
    <s v="Account"/>
    <n v="35"/>
    <n v="140"/>
    <n v="35"/>
    <n v="35"/>
    <n v="142.51349999999999"/>
    <n v="177.51349999999999"/>
    <n v="177.51349999999999"/>
    <s v="Tue"/>
    <s v="Tue"/>
    <x v="31"/>
  </r>
  <r>
    <s v="A00715"/>
    <x v="8"/>
    <s v="Ling"/>
    <s v="Assess"/>
    <x v="1"/>
    <d v="2021-04-27T00:00:00"/>
    <d v="2021-06-07T00:00:00"/>
    <n v="1"/>
    <m/>
    <m/>
    <n v="0.25"/>
    <n v="31.995000000000001"/>
    <s v="Account"/>
    <n v="41"/>
    <n v="80"/>
    <n v="20"/>
    <n v="20"/>
    <n v="31.995000000000001"/>
    <n v="51.995000000000005"/>
    <n v="51.995000000000005"/>
    <s v="Tue"/>
    <s v="Mon"/>
    <x v="41"/>
  </r>
  <r>
    <s v="A00716"/>
    <x v="5"/>
    <s v="Cartier"/>
    <s v="Assess"/>
    <x v="0"/>
    <d v="2021-04-27T00:00:00"/>
    <d v="2021-06-16T00:00:00"/>
    <n v="1"/>
    <m/>
    <m/>
    <n v="0.25"/>
    <n v="61.085900000000002"/>
    <s v="C.O.D."/>
    <n v="50"/>
    <n v="80"/>
    <n v="20"/>
    <n v="20"/>
    <n v="61.085900000000002"/>
    <n v="81.085900000000009"/>
    <n v="81.085900000000009"/>
    <s v="Tue"/>
    <s v="Wed"/>
    <x v="9"/>
  </r>
  <r>
    <s v="A00717"/>
    <x v="0"/>
    <s v="Ling"/>
    <s v="Replace"/>
    <x v="0"/>
    <d v="2021-04-28T00:00:00"/>
    <d v="2021-05-07T00:00:00"/>
    <n v="2"/>
    <m/>
    <m/>
    <n v="1"/>
    <n v="171.26259999999999"/>
    <s v="Account"/>
    <n v="9"/>
    <n v="140"/>
    <n v="140"/>
    <n v="140"/>
    <n v="171.26259999999999"/>
    <n v="311.26260000000002"/>
    <n v="311.26260000000002"/>
    <s v="Wed"/>
    <s v="Fri"/>
    <x v="13"/>
  </r>
  <r>
    <s v="A00718"/>
    <x v="3"/>
    <s v="Cartier"/>
    <s v="Repair"/>
    <x v="0"/>
    <d v="2021-04-28T00:00:00"/>
    <d v="2021-05-06T00:00:00"/>
    <n v="1"/>
    <m/>
    <m/>
    <n v="1.75"/>
    <n v="92.75"/>
    <s v="Account"/>
    <n v="8"/>
    <n v="80"/>
    <n v="140"/>
    <n v="140"/>
    <n v="92.75"/>
    <n v="232.75"/>
    <n v="232.75"/>
    <s v="Wed"/>
    <s v="Thu"/>
    <x v="39"/>
  </r>
  <r>
    <s v="A00719"/>
    <x v="8"/>
    <s v="Ling"/>
    <s v="Replace"/>
    <x v="0"/>
    <d v="2021-04-28T00:00:00"/>
    <d v="2021-05-20T00:00:00"/>
    <n v="2"/>
    <m/>
    <m/>
    <n v="0.5"/>
    <n v="174.76169999999999"/>
    <s v="Account"/>
    <n v="22"/>
    <n v="140"/>
    <n v="70"/>
    <n v="70"/>
    <n v="174.76169999999999"/>
    <n v="244.76169999999999"/>
    <n v="244.76169999999999"/>
    <s v="Wed"/>
    <s v="Thu"/>
    <x v="24"/>
  </r>
  <r>
    <s v="A00720"/>
    <x v="6"/>
    <s v="Khan"/>
    <s v="Assess"/>
    <x v="0"/>
    <d v="2021-04-28T00:00:00"/>
    <d v="2021-05-24T00:00:00"/>
    <n v="1"/>
    <m/>
    <m/>
    <n v="0.25"/>
    <n v="33.571800000000003"/>
    <s v="C.O.D."/>
    <n v="26"/>
    <n v="80"/>
    <n v="20"/>
    <n v="20"/>
    <n v="33.571800000000003"/>
    <n v="53.571800000000003"/>
    <n v="53.571800000000003"/>
    <s v="Wed"/>
    <s v="Mon"/>
    <x v="8"/>
  </r>
  <r>
    <s v="A00721"/>
    <x v="5"/>
    <s v="Burton"/>
    <s v="Deliver"/>
    <x v="0"/>
    <d v="2021-04-28T00:00:00"/>
    <d v="2021-06-10T00:00:00"/>
    <n v="1"/>
    <s v="Yes"/>
    <s v="Yes"/>
    <n v="0.25"/>
    <n v="222.3365"/>
    <s v="Warranty"/>
    <n v="43"/>
    <n v="80"/>
    <n v="20"/>
    <n v="0"/>
    <n v="0"/>
    <n v="242.3365"/>
    <n v="0"/>
    <s v="Wed"/>
    <s v="Thu"/>
    <x v="55"/>
  </r>
  <r>
    <s v="A00722"/>
    <x v="2"/>
    <s v="Burton"/>
    <s v="Replace"/>
    <x v="0"/>
    <d v="2021-04-29T00:00:00"/>
    <d v="2021-05-13T00:00:00"/>
    <n v="1"/>
    <m/>
    <m/>
    <n v="1.25"/>
    <n v="153.941"/>
    <s v="C.O.D."/>
    <n v="14"/>
    <n v="80"/>
    <n v="100"/>
    <n v="100"/>
    <n v="153.941"/>
    <n v="253.941"/>
    <n v="253.941"/>
    <s v="Thu"/>
    <s v="Thu"/>
    <x v="0"/>
  </r>
  <r>
    <s v="A00723"/>
    <x v="3"/>
    <s v="Khan"/>
    <s v="Assess"/>
    <x v="0"/>
    <d v="2021-04-29T00:00:00"/>
    <d v="2021-05-12T00:00:00"/>
    <n v="1"/>
    <m/>
    <m/>
    <n v="0.75"/>
    <n v="30"/>
    <s v="C.O.D."/>
    <n v="13"/>
    <n v="80"/>
    <n v="60"/>
    <n v="60"/>
    <n v="30"/>
    <n v="90"/>
    <n v="90"/>
    <s v="Thu"/>
    <s v="Wed"/>
    <x v="14"/>
  </r>
  <r>
    <s v="A00724"/>
    <x v="0"/>
    <s v="Ling"/>
    <s v="Deliver"/>
    <x v="0"/>
    <d v="2021-04-29T00:00:00"/>
    <d v="2021-05-13T00:00:00"/>
    <n v="1"/>
    <m/>
    <m/>
    <n v="0.25"/>
    <n v="19"/>
    <s v="Account"/>
    <n v="14"/>
    <n v="80"/>
    <n v="20"/>
    <n v="20"/>
    <n v="19"/>
    <n v="39"/>
    <n v="39"/>
    <s v="Thu"/>
    <s v="Thu"/>
    <x v="0"/>
  </r>
  <r>
    <s v="A00725"/>
    <x v="5"/>
    <s v="Cartier"/>
    <s v="Assess"/>
    <x v="0"/>
    <d v="2021-04-29T00:00:00"/>
    <d v="2021-05-17T00:00:00"/>
    <n v="1"/>
    <m/>
    <m/>
    <n v="0.25"/>
    <n v="75.180800000000005"/>
    <s v="Account"/>
    <n v="18"/>
    <n v="80"/>
    <n v="20"/>
    <n v="20"/>
    <n v="75.180800000000005"/>
    <n v="95.180800000000005"/>
    <n v="95.180800000000005"/>
    <s v="Thu"/>
    <s v="Mon"/>
    <x v="17"/>
  </r>
  <r>
    <s v="A00726"/>
    <x v="1"/>
    <s v="Lopez"/>
    <s v="Assess"/>
    <x v="0"/>
    <d v="2021-04-29T00:00:00"/>
    <d v="2021-06-07T00:00:00"/>
    <n v="1"/>
    <m/>
    <m/>
    <n v="0.75"/>
    <n v="1180.1566"/>
    <s v="Account"/>
    <n v="39"/>
    <n v="80"/>
    <n v="60"/>
    <n v="60"/>
    <n v="1180.1566"/>
    <n v="1240.1566"/>
    <n v="1240.1566"/>
    <s v="Thu"/>
    <s v="Mon"/>
    <x v="75"/>
  </r>
  <r>
    <s v="A00727"/>
    <x v="2"/>
    <s v="Cartier"/>
    <s v="Repair"/>
    <x v="0"/>
    <d v="2021-04-29T00:00:00"/>
    <d v="2021-06-03T00:00:00"/>
    <n v="2"/>
    <m/>
    <s v="Yes"/>
    <n v="2"/>
    <n v="125.7766"/>
    <s v="C.O.D."/>
    <n v="35"/>
    <n v="140"/>
    <n v="280"/>
    <n v="280"/>
    <n v="0"/>
    <n v="405.77660000000003"/>
    <n v="280"/>
    <s v="Thu"/>
    <s v="Thu"/>
    <x v="31"/>
  </r>
  <r>
    <s v="A00728"/>
    <x v="0"/>
    <s v="Ling"/>
    <s v="Deliver"/>
    <x v="0"/>
    <d v="2021-04-29T00:00:00"/>
    <d v="2021-06-09T00:00:00"/>
    <n v="1"/>
    <m/>
    <m/>
    <n v="0.25"/>
    <n v="75.0822"/>
    <s v="Account"/>
    <n v="41"/>
    <n v="80"/>
    <n v="20"/>
    <n v="20"/>
    <n v="75.0822"/>
    <n v="95.0822"/>
    <n v="95.0822"/>
    <s v="Thu"/>
    <s v="Wed"/>
    <x v="41"/>
  </r>
  <r>
    <s v="A00729"/>
    <x v="7"/>
    <s v="Ling"/>
    <s v="Replace"/>
    <x v="0"/>
    <d v="2021-04-29T00:00:00"/>
    <d v="2021-06-25T00:00:00"/>
    <n v="2"/>
    <m/>
    <m/>
    <n v="0.5"/>
    <n v="103.18"/>
    <s v="C.O.D."/>
    <n v="57"/>
    <n v="140"/>
    <n v="70"/>
    <n v="70"/>
    <n v="103.18"/>
    <n v="173.18"/>
    <n v="173.18"/>
    <s v="Thu"/>
    <s v="Fri"/>
    <x v="71"/>
  </r>
  <r>
    <s v="A00730"/>
    <x v="3"/>
    <s v="Khan"/>
    <s v="Assess"/>
    <x v="0"/>
    <d v="2021-04-29T00:00:00"/>
    <m/>
    <n v="2"/>
    <m/>
    <m/>
    <m/>
    <n v="591.75"/>
    <s v="Account"/>
    <s v=""/>
    <n v="140"/>
    <n v="0"/>
    <n v="0"/>
    <n v="591.75"/>
    <n v="591.75"/>
    <n v="591.75"/>
    <s v="Thu"/>
    <s v="Sat"/>
    <x v="96"/>
  </r>
  <r>
    <s v="A00731"/>
    <x v="5"/>
    <s v="Khan"/>
    <s v="Assess"/>
    <x v="0"/>
    <d v="2021-05-03T00:00:00"/>
    <d v="2021-05-14T00:00:00"/>
    <n v="1"/>
    <m/>
    <m/>
    <n v="0.25"/>
    <n v="25.711400000000001"/>
    <s v="C.O.D."/>
    <n v="11"/>
    <n v="80"/>
    <n v="20"/>
    <n v="20"/>
    <n v="25.711400000000001"/>
    <n v="45.711399999999998"/>
    <n v="45.711399999999998"/>
    <s v="Mon"/>
    <s v="Fri"/>
    <x v="32"/>
  </r>
  <r>
    <s v="A00732"/>
    <x v="0"/>
    <s v="Ling"/>
    <s v="Deliver"/>
    <x v="0"/>
    <d v="2021-05-03T00:00:00"/>
    <d v="2021-05-13T00:00:00"/>
    <n v="1"/>
    <m/>
    <m/>
    <n v="0.25"/>
    <n v="36.754399999999997"/>
    <s v="Account"/>
    <n v="10"/>
    <n v="80"/>
    <n v="20"/>
    <n v="20"/>
    <n v="36.754399999999997"/>
    <n v="56.754399999999997"/>
    <n v="56.754399999999997"/>
    <s v="Mon"/>
    <s v="Thu"/>
    <x v="21"/>
  </r>
  <r>
    <s v="A00733"/>
    <x v="2"/>
    <s v="Khan"/>
    <s v="Deliver"/>
    <x v="0"/>
    <d v="2021-05-03T00:00:00"/>
    <d v="2021-05-13T00:00:00"/>
    <n v="1"/>
    <m/>
    <m/>
    <n v="0.25"/>
    <n v="128.6842"/>
    <s v="C.O.D."/>
    <n v="10"/>
    <n v="80"/>
    <n v="20"/>
    <n v="20"/>
    <n v="128.6842"/>
    <n v="148.6842"/>
    <n v="148.6842"/>
    <s v="Mon"/>
    <s v="Thu"/>
    <x v="21"/>
  </r>
  <r>
    <s v="A00734"/>
    <x v="5"/>
    <s v="Khan"/>
    <s v="Assess"/>
    <x v="0"/>
    <d v="2021-05-03T00:00:00"/>
    <d v="2021-05-13T00:00:00"/>
    <n v="1"/>
    <m/>
    <m/>
    <n v="1.25"/>
    <n v="240.54859999999999"/>
    <s v="Account"/>
    <n v="10"/>
    <n v="80"/>
    <n v="100"/>
    <n v="100"/>
    <n v="240.54859999999999"/>
    <n v="340.54859999999996"/>
    <n v="340.54859999999996"/>
    <s v="Mon"/>
    <s v="Thu"/>
    <x v="21"/>
  </r>
  <r>
    <s v="A00735"/>
    <x v="3"/>
    <s v="Burton"/>
    <s v="Assess"/>
    <x v="0"/>
    <d v="2021-05-03T00:00:00"/>
    <d v="2021-05-13T00:00:00"/>
    <n v="2"/>
    <m/>
    <m/>
    <n v="0.5"/>
    <n v="357.9837"/>
    <s v="C.O.D."/>
    <n v="10"/>
    <n v="140"/>
    <n v="70"/>
    <n v="70"/>
    <n v="357.9837"/>
    <n v="427.9837"/>
    <n v="427.9837"/>
    <s v="Mon"/>
    <s v="Thu"/>
    <x v="21"/>
  </r>
  <r>
    <s v="A00736"/>
    <x v="2"/>
    <s v="Khan"/>
    <s v="Replace"/>
    <x v="0"/>
    <d v="2021-05-03T00:00:00"/>
    <d v="2021-05-18T00:00:00"/>
    <n v="1"/>
    <m/>
    <m/>
    <n v="0.5"/>
    <n v="6.399"/>
    <s v="C.O.D."/>
    <n v="15"/>
    <n v="80"/>
    <n v="40"/>
    <n v="40"/>
    <n v="6.399"/>
    <n v="46.399000000000001"/>
    <n v="46.399000000000001"/>
    <s v="Mon"/>
    <s v="Tue"/>
    <x v="16"/>
  </r>
  <r>
    <s v="A00737"/>
    <x v="5"/>
    <s v="Burton"/>
    <s v="Replace"/>
    <x v="0"/>
    <d v="2021-05-03T00:00:00"/>
    <d v="2021-05-19T00:00:00"/>
    <n v="2"/>
    <s v="Yes"/>
    <s v="Yes"/>
    <n v="1"/>
    <n v="182.08340000000001"/>
    <s v="Warranty"/>
    <n v="16"/>
    <n v="140"/>
    <n v="140"/>
    <n v="0"/>
    <n v="0"/>
    <n v="322.08339999999998"/>
    <n v="0"/>
    <s v="Mon"/>
    <s v="Wed"/>
    <x v="2"/>
  </r>
  <r>
    <s v="A00738"/>
    <x v="0"/>
    <s v="Ling"/>
    <s v="Deliver"/>
    <x v="0"/>
    <d v="2021-05-03T00:00:00"/>
    <d v="2021-05-18T00:00:00"/>
    <n v="2"/>
    <m/>
    <m/>
    <n v="0.25"/>
    <n v="149.24420000000001"/>
    <s v="Account"/>
    <n v="15"/>
    <n v="140"/>
    <n v="35"/>
    <n v="35"/>
    <n v="149.24420000000001"/>
    <n v="184.24420000000001"/>
    <n v="184.24420000000001"/>
    <s v="Mon"/>
    <s v="Tue"/>
    <x v="16"/>
  </r>
  <r>
    <s v="A00739"/>
    <x v="7"/>
    <s v="Ling"/>
    <s v="Assess"/>
    <x v="0"/>
    <d v="2021-05-03T00:00:00"/>
    <d v="2021-05-20T00:00:00"/>
    <n v="2"/>
    <m/>
    <m/>
    <n v="0.25"/>
    <n v="26.59"/>
    <s v="Credit"/>
    <n v="17"/>
    <n v="140"/>
    <n v="35"/>
    <n v="35"/>
    <n v="26.59"/>
    <n v="61.59"/>
    <n v="61.59"/>
    <s v="Mon"/>
    <s v="Thu"/>
    <x v="11"/>
  </r>
  <r>
    <s v="A00740"/>
    <x v="4"/>
    <s v="Khan"/>
    <s v="Replace"/>
    <x v="0"/>
    <d v="2021-05-03T00:00:00"/>
    <d v="2021-06-02T00:00:00"/>
    <n v="1"/>
    <m/>
    <m/>
    <n v="0.5"/>
    <n v="29.727799999999998"/>
    <s v="Account"/>
    <n v="30"/>
    <n v="80"/>
    <n v="40"/>
    <n v="40"/>
    <n v="29.727799999999998"/>
    <n v="69.727800000000002"/>
    <n v="69.727800000000002"/>
    <s v="Mon"/>
    <s v="Wed"/>
    <x v="3"/>
  </r>
  <r>
    <s v="A00741"/>
    <x v="0"/>
    <s v="Ling"/>
    <s v="Deliver"/>
    <x v="0"/>
    <d v="2021-05-03T00:00:00"/>
    <d v="2021-06-07T00:00:00"/>
    <n v="1"/>
    <m/>
    <m/>
    <n v="0.25"/>
    <n v="21.33"/>
    <s v="Account"/>
    <n v="35"/>
    <n v="80"/>
    <n v="20"/>
    <n v="20"/>
    <n v="21.33"/>
    <n v="41.33"/>
    <n v="41.33"/>
    <s v="Mon"/>
    <s v="Mon"/>
    <x v="31"/>
  </r>
  <r>
    <s v="A00742"/>
    <x v="8"/>
    <s v="Ling"/>
    <s v="Deliver"/>
    <x v="0"/>
    <d v="2021-05-03T00:00:00"/>
    <d v="2021-06-14T00:00:00"/>
    <n v="1"/>
    <m/>
    <m/>
    <n v="0.25"/>
    <n v="64.171000000000006"/>
    <s v="Account"/>
    <n v="42"/>
    <n v="80"/>
    <n v="20"/>
    <n v="20"/>
    <n v="64.171000000000006"/>
    <n v="84.171000000000006"/>
    <n v="84.171000000000006"/>
    <s v="Mon"/>
    <s v="Mon"/>
    <x v="33"/>
  </r>
  <r>
    <s v="A00743"/>
    <x v="4"/>
    <s v="Khan"/>
    <s v="Deliver"/>
    <x v="0"/>
    <d v="2021-05-03T00:00:00"/>
    <d v="2021-06-21T00:00:00"/>
    <n v="1"/>
    <m/>
    <m/>
    <n v="0.25"/>
    <n v="70.8215"/>
    <s v="P.O."/>
    <n v="49"/>
    <n v="80"/>
    <n v="20"/>
    <n v="20"/>
    <n v="70.8215"/>
    <n v="90.8215"/>
    <n v="90.8215"/>
    <s v="Mon"/>
    <s v="Mon"/>
    <x v="38"/>
  </r>
  <r>
    <s v="A00744"/>
    <x v="6"/>
    <s v="Burton"/>
    <s v="Replace"/>
    <x v="0"/>
    <d v="2021-05-03T00:00:00"/>
    <d v="2021-07-12T00:00:00"/>
    <n v="1"/>
    <m/>
    <m/>
    <n v="2.5"/>
    <n v="271.90960000000001"/>
    <s v="C.O.D."/>
    <n v="70"/>
    <n v="80"/>
    <n v="200"/>
    <n v="200"/>
    <n v="271.90960000000001"/>
    <n v="471.90960000000001"/>
    <n v="471.90960000000001"/>
    <s v="Mon"/>
    <s v="Mon"/>
    <x v="15"/>
  </r>
  <r>
    <s v="A00745"/>
    <x v="2"/>
    <s v="Khan"/>
    <s v="Assess"/>
    <x v="0"/>
    <d v="2021-05-04T00:00:00"/>
    <d v="2021-05-13T00:00:00"/>
    <n v="1"/>
    <m/>
    <m/>
    <n v="0.75"/>
    <n v="146.2002"/>
    <s v="C.O.D."/>
    <n v="9"/>
    <n v="80"/>
    <n v="60"/>
    <n v="60"/>
    <n v="146.2002"/>
    <n v="206.2002"/>
    <n v="206.2002"/>
    <s v="Tue"/>
    <s v="Thu"/>
    <x v="13"/>
  </r>
  <r>
    <s v="A00746"/>
    <x v="2"/>
    <s v="Khan"/>
    <s v="Replace"/>
    <x v="0"/>
    <d v="2021-05-04T00:00:00"/>
    <d v="2021-05-20T00:00:00"/>
    <n v="1"/>
    <m/>
    <m/>
    <n v="0.5"/>
    <n v="150"/>
    <s v="Account"/>
    <n v="16"/>
    <n v="80"/>
    <n v="40"/>
    <n v="40"/>
    <n v="150"/>
    <n v="190"/>
    <n v="190"/>
    <s v="Tue"/>
    <s v="Thu"/>
    <x v="2"/>
  </r>
  <r>
    <s v="A00747"/>
    <x v="2"/>
    <s v="Cartier"/>
    <s v="Deliver"/>
    <x v="0"/>
    <d v="2021-05-04T00:00:00"/>
    <d v="2021-06-03T00:00:00"/>
    <n v="1"/>
    <m/>
    <m/>
    <n v="0.25"/>
    <n v="140.5"/>
    <s v="C.O.D."/>
    <n v="30"/>
    <n v="80"/>
    <n v="20"/>
    <n v="20"/>
    <n v="140.5"/>
    <n v="160.5"/>
    <n v="160.5"/>
    <s v="Tue"/>
    <s v="Thu"/>
    <x v="3"/>
  </r>
  <r>
    <s v="A00748"/>
    <x v="1"/>
    <s v="Lopez"/>
    <s v="Deliver"/>
    <x v="0"/>
    <d v="2021-05-04T00:00:00"/>
    <d v="2021-06-10T00:00:00"/>
    <n v="1"/>
    <m/>
    <m/>
    <n v="0.25"/>
    <n v="39"/>
    <s v="Account"/>
    <n v="37"/>
    <n v="80"/>
    <n v="20"/>
    <n v="20"/>
    <n v="39"/>
    <n v="59"/>
    <n v="59"/>
    <s v="Tue"/>
    <s v="Thu"/>
    <x v="44"/>
  </r>
  <r>
    <s v="A00749"/>
    <x v="0"/>
    <s v="Khan"/>
    <s v="Repair"/>
    <x v="0"/>
    <d v="2021-05-04T00:00:00"/>
    <d v="2021-07-12T00:00:00"/>
    <n v="2"/>
    <m/>
    <m/>
    <n v="2.25"/>
    <n v="716.98710000000005"/>
    <s v="C.O.D."/>
    <n v="69"/>
    <n v="140"/>
    <n v="315"/>
    <n v="315"/>
    <n v="716.98710000000005"/>
    <n v="1031.9871000000001"/>
    <n v="1031.9871000000001"/>
    <s v="Tue"/>
    <s v="Mon"/>
    <x v="97"/>
  </r>
  <r>
    <s v="A00750"/>
    <x v="7"/>
    <s v="Ling"/>
    <s v="Deliver"/>
    <x v="0"/>
    <d v="2021-05-04T00:00:00"/>
    <m/>
    <n v="1"/>
    <m/>
    <m/>
    <m/>
    <n v="118.8969"/>
    <s v="Account"/>
    <s v=""/>
    <n v="80"/>
    <n v="0"/>
    <n v="0"/>
    <n v="118.8969"/>
    <n v="118.8969"/>
    <n v="118.8969"/>
    <s v="Tue"/>
    <s v="Sat"/>
    <x v="98"/>
  </r>
  <r>
    <s v="A00751"/>
    <x v="1"/>
    <s v="Burton"/>
    <s v="Assess"/>
    <x v="0"/>
    <d v="2021-05-05T00:00:00"/>
    <d v="2021-05-17T00:00:00"/>
    <n v="2"/>
    <m/>
    <s v="Yes"/>
    <n v="0.25"/>
    <n v="24"/>
    <s v="C.O.D."/>
    <n v="12"/>
    <n v="140"/>
    <n v="35"/>
    <n v="35"/>
    <n v="0"/>
    <n v="59"/>
    <n v="35"/>
    <s v="Wed"/>
    <s v="Mon"/>
    <x v="19"/>
  </r>
  <r>
    <s v="A00752"/>
    <x v="5"/>
    <s v="Cartier"/>
    <s v="Assess"/>
    <x v="0"/>
    <d v="2021-05-05T00:00:00"/>
    <d v="2021-05-17T00:00:00"/>
    <n v="1"/>
    <m/>
    <m/>
    <n v="0.25"/>
    <n v="28.036799999999999"/>
    <s v="Account"/>
    <n v="12"/>
    <n v="80"/>
    <n v="20"/>
    <n v="20"/>
    <n v="28.036799999999999"/>
    <n v="48.036799999999999"/>
    <n v="48.036799999999999"/>
    <s v="Wed"/>
    <s v="Mon"/>
    <x v="19"/>
  </r>
  <r>
    <s v="A00753"/>
    <x v="1"/>
    <s v="Burton"/>
    <s v="Assess"/>
    <x v="0"/>
    <d v="2021-05-05T00:00:00"/>
    <d v="2021-05-17T00:00:00"/>
    <n v="2"/>
    <m/>
    <m/>
    <n v="0.5"/>
    <n v="291.10989999999998"/>
    <s v="C.O.D."/>
    <n v="12"/>
    <n v="140"/>
    <n v="70"/>
    <n v="70"/>
    <n v="291.10989999999998"/>
    <n v="361.10989999999998"/>
    <n v="361.10989999999998"/>
    <s v="Wed"/>
    <s v="Mon"/>
    <x v="19"/>
  </r>
  <r>
    <s v="A00754"/>
    <x v="7"/>
    <s v="Ling"/>
    <s v="Assess"/>
    <x v="0"/>
    <d v="2021-05-05T00:00:00"/>
    <d v="2021-05-24T00:00:00"/>
    <n v="2"/>
    <m/>
    <m/>
    <n v="0.25"/>
    <n v="36.3384"/>
    <s v="Account"/>
    <n v="19"/>
    <n v="140"/>
    <n v="35"/>
    <n v="35"/>
    <n v="36.3384"/>
    <n v="71.338400000000007"/>
    <n v="71.338400000000007"/>
    <s v="Wed"/>
    <s v="Mon"/>
    <x v="25"/>
  </r>
  <r>
    <s v="A00755"/>
    <x v="2"/>
    <s v="Burton"/>
    <s v="Repair"/>
    <x v="0"/>
    <d v="2021-05-05T00:00:00"/>
    <d v="2021-05-27T00:00:00"/>
    <n v="1"/>
    <m/>
    <m/>
    <n v="1"/>
    <n v="26.84"/>
    <s v="C.O.D."/>
    <n v="22"/>
    <n v="80"/>
    <n v="80"/>
    <n v="80"/>
    <n v="26.84"/>
    <n v="106.84"/>
    <n v="106.84"/>
    <s v="Wed"/>
    <s v="Thu"/>
    <x v="24"/>
  </r>
  <r>
    <s v="A00756"/>
    <x v="2"/>
    <s v="Khan"/>
    <s v="Deliver"/>
    <x v="0"/>
    <d v="2021-05-06T00:00:00"/>
    <d v="2021-05-20T00:00:00"/>
    <n v="1"/>
    <m/>
    <m/>
    <n v="0.25"/>
    <n v="56.107500000000002"/>
    <s v="Account"/>
    <n v="14"/>
    <n v="80"/>
    <n v="20"/>
    <n v="20"/>
    <n v="56.107500000000002"/>
    <n v="76.107500000000002"/>
    <n v="76.107500000000002"/>
    <s v="Thu"/>
    <s v="Thu"/>
    <x v="0"/>
  </r>
  <r>
    <s v="A00757"/>
    <x v="0"/>
    <s v="Ling"/>
    <s v="Replace"/>
    <x v="0"/>
    <d v="2021-05-06T00:00:00"/>
    <d v="2021-05-19T00:00:00"/>
    <n v="2"/>
    <m/>
    <m/>
    <n v="0.5"/>
    <n v="205.53"/>
    <s v="Account"/>
    <n v="13"/>
    <n v="140"/>
    <n v="70"/>
    <n v="70"/>
    <n v="205.53"/>
    <n v="275.52999999999997"/>
    <n v="275.52999999999997"/>
    <s v="Thu"/>
    <s v="Wed"/>
    <x v="14"/>
  </r>
  <r>
    <s v="A00758"/>
    <x v="3"/>
    <s v="Cartier"/>
    <s v="Repair"/>
    <x v="0"/>
    <d v="2021-05-06T00:00:00"/>
    <d v="2021-05-26T00:00:00"/>
    <n v="1"/>
    <m/>
    <m/>
    <n v="1"/>
    <n v="77.805000000000007"/>
    <s v="C.O.D."/>
    <n v="20"/>
    <n v="80"/>
    <n v="80"/>
    <n v="80"/>
    <n v="77.805000000000007"/>
    <n v="157.80500000000001"/>
    <n v="157.80500000000001"/>
    <s v="Thu"/>
    <s v="Wed"/>
    <x v="7"/>
  </r>
  <r>
    <s v="A00759"/>
    <x v="5"/>
    <s v="Cartier"/>
    <s v="Replace"/>
    <x v="0"/>
    <d v="2021-05-06T00:00:00"/>
    <d v="2021-05-27T00:00:00"/>
    <n v="1"/>
    <m/>
    <m/>
    <n v="0.5"/>
    <n v="205.06549999999999"/>
    <s v="C.O.D."/>
    <n v="21"/>
    <n v="80"/>
    <n v="40"/>
    <n v="40"/>
    <n v="205.06549999999999"/>
    <n v="245.06549999999999"/>
    <n v="245.06549999999999"/>
    <s v="Thu"/>
    <s v="Thu"/>
    <x v="22"/>
  </r>
  <r>
    <s v="A00760"/>
    <x v="5"/>
    <s v="Cartier"/>
    <s v="Repair"/>
    <x v="0"/>
    <d v="2021-05-07T00:00:00"/>
    <d v="2021-07-20T00:00:00"/>
    <n v="1"/>
    <m/>
    <m/>
    <n v="1.25"/>
    <n v="30"/>
    <s v="C.O.D."/>
    <n v="74"/>
    <n v="80"/>
    <n v="100"/>
    <n v="100"/>
    <n v="30"/>
    <n v="130"/>
    <n v="130"/>
    <s v="Fri"/>
    <s v="Tue"/>
    <x v="99"/>
  </r>
  <r>
    <s v="A00761"/>
    <x v="1"/>
    <s v="Lopez"/>
    <s v="Assess"/>
    <x v="0"/>
    <d v="2021-05-10T00:00:00"/>
    <d v="2021-05-19T00:00:00"/>
    <n v="1"/>
    <m/>
    <m/>
    <n v="0.5"/>
    <n v="92.585999999999999"/>
    <s v="P.O."/>
    <n v="9"/>
    <n v="80"/>
    <n v="40"/>
    <n v="40"/>
    <n v="92.585999999999999"/>
    <n v="132.58600000000001"/>
    <n v="132.58600000000001"/>
    <s v="Mon"/>
    <s v="Wed"/>
    <x v="13"/>
  </r>
  <r>
    <s v="A00762"/>
    <x v="0"/>
    <s v="Ling"/>
    <s v="Assess"/>
    <x v="0"/>
    <d v="2021-05-10T00:00:00"/>
    <d v="2021-05-31T00:00:00"/>
    <n v="1"/>
    <m/>
    <m/>
    <n v="0.25"/>
    <n v="58.24"/>
    <s v="Account"/>
    <n v="21"/>
    <n v="80"/>
    <n v="20"/>
    <n v="20"/>
    <n v="58.24"/>
    <n v="78.240000000000009"/>
    <n v="78.240000000000009"/>
    <s v="Mon"/>
    <s v="Mon"/>
    <x v="22"/>
  </r>
  <r>
    <s v="A00763"/>
    <x v="3"/>
    <s v="Burton"/>
    <s v="Replace"/>
    <x v="1"/>
    <d v="2021-05-10T00:00:00"/>
    <d v="2021-06-05T00:00:00"/>
    <n v="2"/>
    <m/>
    <m/>
    <n v="0.5"/>
    <n v="69.6571"/>
    <s v="P.O."/>
    <n v="26"/>
    <n v="140"/>
    <n v="70"/>
    <n v="70"/>
    <n v="69.6571"/>
    <n v="139.65710000000001"/>
    <n v="139.65710000000001"/>
    <s v="Mon"/>
    <s v="Sat"/>
    <x v="8"/>
  </r>
  <r>
    <s v="A00764"/>
    <x v="2"/>
    <s v="Cartier"/>
    <s v="Install"/>
    <x v="1"/>
    <d v="2021-05-10T00:00:00"/>
    <d v="2021-06-02T00:00:00"/>
    <n v="2"/>
    <m/>
    <m/>
    <n v="1"/>
    <n v="51.8767"/>
    <s v="C.O.D."/>
    <n v="23"/>
    <n v="140"/>
    <n v="140"/>
    <n v="140"/>
    <n v="51.8767"/>
    <n v="191.8767"/>
    <n v="191.8767"/>
    <s v="Mon"/>
    <s v="Wed"/>
    <x v="23"/>
  </r>
  <r>
    <s v="A00765"/>
    <x v="6"/>
    <s v="Cartier"/>
    <s v="Assess"/>
    <x v="0"/>
    <d v="2021-05-10T00:00:00"/>
    <d v="2021-06-10T00:00:00"/>
    <n v="2"/>
    <m/>
    <m/>
    <n v="0.5"/>
    <n v="103.1811"/>
    <s v="C.O.D."/>
    <n v="31"/>
    <n v="140"/>
    <n v="70"/>
    <n v="70"/>
    <n v="103.1811"/>
    <n v="173.18110000000001"/>
    <n v="173.18110000000001"/>
    <s v="Mon"/>
    <s v="Thu"/>
    <x v="30"/>
  </r>
  <r>
    <s v="A00766"/>
    <x v="0"/>
    <s v="Ling"/>
    <s v="Assess"/>
    <x v="0"/>
    <d v="2021-05-10T00:00:00"/>
    <d v="2021-06-10T00:00:00"/>
    <n v="2"/>
    <m/>
    <m/>
    <n v="0.25"/>
    <n v="122.633"/>
    <s v="C.O.D."/>
    <n v="31"/>
    <n v="140"/>
    <n v="35"/>
    <n v="35"/>
    <n v="122.633"/>
    <n v="157.63299999999998"/>
    <n v="157.63299999999998"/>
    <s v="Mon"/>
    <s v="Thu"/>
    <x v="30"/>
  </r>
  <r>
    <s v="A00767"/>
    <x v="5"/>
    <s v="Cartier"/>
    <s v="Assess"/>
    <x v="0"/>
    <d v="2021-05-10T00:00:00"/>
    <d v="2021-06-14T00:00:00"/>
    <n v="1"/>
    <m/>
    <m/>
    <n v="0.25"/>
    <n v="73.810299999999998"/>
    <s v="C.O.D."/>
    <n v="35"/>
    <n v="80"/>
    <n v="20"/>
    <n v="20"/>
    <n v="73.810299999999998"/>
    <n v="93.810299999999998"/>
    <n v="93.810299999999998"/>
    <s v="Mon"/>
    <s v="Mon"/>
    <x v="31"/>
  </r>
  <r>
    <s v="A00768"/>
    <x v="3"/>
    <s v="Burton"/>
    <s v="Deliver"/>
    <x v="0"/>
    <d v="2021-05-11T00:00:00"/>
    <d v="2021-05-24T00:00:00"/>
    <n v="2"/>
    <m/>
    <m/>
    <n v="0.25"/>
    <n v="479.36"/>
    <s v="Account"/>
    <n v="13"/>
    <n v="140"/>
    <n v="35"/>
    <n v="35"/>
    <n v="479.36"/>
    <n v="514.36"/>
    <n v="514.36"/>
    <s v="Tue"/>
    <s v="Mon"/>
    <x v="14"/>
  </r>
  <r>
    <s v="A00769"/>
    <x v="4"/>
    <s v="Khan"/>
    <s v="Assess"/>
    <x v="0"/>
    <d v="2021-05-11T00:00:00"/>
    <d v="2021-06-02T00:00:00"/>
    <n v="1"/>
    <m/>
    <m/>
    <n v="0.25"/>
    <n v="180"/>
    <s v="P.O."/>
    <n v="22"/>
    <n v="80"/>
    <n v="20"/>
    <n v="20"/>
    <n v="180"/>
    <n v="200"/>
    <n v="200"/>
    <s v="Tue"/>
    <s v="Wed"/>
    <x v="24"/>
  </r>
  <r>
    <s v="A00770"/>
    <x v="2"/>
    <s v="Cartier"/>
    <s v="Replace"/>
    <x v="1"/>
    <d v="2021-05-11T00:00:00"/>
    <d v="2021-07-22T00:00:00"/>
    <n v="1"/>
    <m/>
    <m/>
    <n v="1"/>
    <n v="117.44840000000001"/>
    <s v="Account"/>
    <n v="72"/>
    <n v="80"/>
    <n v="80"/>
    <n v="80"/>
    <n v="117.44840000000001"/>
    <n v="197.44839999999999"/>
    <n v="197.44839999999999"/>
    <s v="Tue"/>
    <s v="Thu"/>
    <x v="91"/>
  </r>
  <r>
    <s v="A00771"/>
    <x v="4"/>
    <s v="Khan"/>
    <s v="Assess"/>
    <x v="0"/>
    <d v="2021-05-12T00:00:00"/>
    <d v="2021-06-02T00:00:00"/>
    <n v="1"/>
    <m/>
    <m/>
    <n v="0.25"/>
    <n v="240.28399999999999"/>
    <s v="P.O."/>
    <n v="21"/>
    <n v="80"/>
    <n v="20"/>
    <n v="20"/>
    <n v="240.28399999999999"/>
    <n v="260.28399999999999"/>
    <n v="260.28399999999999"/>
    <s v="Wed"/>
    <s v="Wed"/>
    <x v="22"/>
  </r>
  <r>
    <s v="A00772"/>
    <x v="6"/>
    <s v="Khan"/>
    <s v="Replace"/>
    <x v="0"/>
    <d v="2021-05-12T00:00:00"/>
    <d v="2021-06-16T00:00:00"/>
    <n v="2"/>
    <m/>
    <m/>
    <n v="0.5"/>
    <n v="176.31290000000001"/>
    <s v="C.O.D."/>
    <n v="35"/>
    <n v="140"/>
    <n v="70"/>
    <n v="70"/>
    <n v="176.31290000000001"/>
    <n v="246.31290000000001"/>
    <n v="246.31290000000001"/>
    <s v="Wed"/>
    <s v="Wed"/>
    <x v="31"/>
  </r>
  <r>
    <s v="A00773"/>
    <x v="2"/>
    <s v="Cartier"/>
    <s v="Assess"/>
    <x v="0"/>
    <d v="2021-05-12T00:00:00"/>
    <d v="2021-06-23T00:00:00"/>
    <n v="1"/>
    <m/>
    <m/>
    <n v="0.5"/>
    <n v="280"/>
    <s v="Account"/>
    <n v="42"/>
    <n v="80"/>
    <n v="40"/>
    <n v="40"/>
    <n v="280"/>
    <n v="320"/>
    <n v="320"/>
    <s v="Wed"/>
    <s v="Wed"/>
    <x v="33"/>
  </r>
  <r>
    <s v="A00774"/>
    <x v="2"/>
    <s v="Khan"/>
    <s v="Repair"/>
    <x v="0"/>
    <d v="2021-05-12T00:00:00"/>
    <d v="2021-07-20T00:00:00"/>
    <n v="2"/>
    <m/>
    <m/>
    <n v="2"/>
    <n v="345.72890000000001"/>
    <s v="C.O.D."/>
    <n v="69"/>
    <n v="140"/>
    <n v="280"/>
    <n v="280"/>
    <n v="345.72890000000001"/>
    <n v="625.72890000000007"/>
    <n v="625.72890000000007"/>
    <s v="Wed"/>
    <s v="Tue"/>
    <x v="97"/>
  </r>
  <r>
    <s v="A00775"/>
    <x v="0"/>
    <s v="Ling"/>
    <s v="Replace"/>
    <x v="0"/>
    <d v="2021-05-13T00:00:00"/>
    <d v="2021-05-31T00:00:00"/>
    <n v="2"/>
    <m/>
    <m/>
    <n v="1"/>
    <n v="158.29130000000001"/>
    <s v="Account"/>
    <n v="18"/>
    <n v="140"/>
    <n v="140"/>
    <n v="140"/>
    <n v="158.29130000000001"/>
    <n v="298.29129999999998"/>
    <n v="298.29129999999998"/>
    <s v="Thu"/>
    <s v="Mon"/>
    <x v="17"/>
  </r>
  <r>
    <s v="A00776"/>
    <x v="3"/>
    <s v="Cartier"/>
    <s v="Replace"/>
    <x v="0"/>
    <d v="2021-05-13T00:00:00"/>
    <d v="2021-06-01T00:00:00"/>
    <n v="1"/>
    <m/>
    <m/>
    <n v="0.5"/>
    <n v="14.42"/>
    <s v="Account"/>
    <n v="19"/>
    <n v="80"/>
    <n v="40"/>
    <n v="40"/>
    <n v="14.42"/>
    <n v="54.42"/>
    <n v="54.42"/>
    <s v="Thu"/>
    <s v="Tue"/>
    <x v="25"/>
  </r>
  <r>
    <s v="A00777"/>
    <x v="1"/>
    <s v="Lopez"/>
    <s v="Replace"/>
    <x v="0"/>
    <d v="2021-05-13T00:00:00"/>
    <d v="2021-06-08T00:00:00"/>
    <n v="1"/>
    <m/>
    <m/>
    <n v="0.75"/>
    <n v="62.970199999999998"/>
    <s v="Account"/>
    <n v="26"/>
    <n v="80"/>
    <n v="60"/>
    <n v="60"/>
    <n v="62.970199999999998"/>
    <n v="122.97020000000001"/>
    <n v="122.97020000000001"/>
    <s v="Thu"/>
    <s v="Tue"/>
    <x v="8"/>
  </r>
  <r>
    <s v="A00778"/>
    <x v="0"/>
    <s v="Ling"/>
    <s v="Assess"/>
    <x v="0"/>
    <d v="2021-05-13T00:00:00"/>
    <d v="2021-06-08T00:00:00"/>
    <n v="2"/>
    <m/>
    <m/>
    <n v="0.25"/>
    <n v="63.441299999999998"/>
    <s v="Account"/>
    <n v="26"/>
    <n v="140"/>
    <n v="35"/>
    <n v="35"/>
    <n v="63.441299999999998"/>
    <n v="98.441299999999998"/>
    <n v="98.441299999999998"/>
    <s v="Thu"/>
    <s v="Tue"/>
    <x v="8"/>
  </r>
  <r>
    <s v="A00779"/>
    <x v="2"/>
    <s v="Cartier"/>
    <s v="Replace"/>
    <x v="0"/>
    <d v="2021-05-13T00:00:00"/>
    <d v="2021-06-16T00:00:00"/>
    <n v="1"/>
    <m/>
    <m/>
    <n v="0.5"/>
    <n v="30"/>
    <s v="C.O.D."/>
    <n v="34"/>
    <n v="80"/>
    <n v="40"/>
    <n v="40"/>
    <n v="30"/>
    <n v="70"/>
    <n v="70"/>
    <s v="Thu"/>
    <s v="Wed"/>
    <x v="5"/>
  </r>
  <r>
    <s v="A00780"/>
    <x v="7"/>
    <s v="Ling"/>
    <s v="Replace"/>
    <x v="0"/>
    <d v="2021-05-13T00:00:00"/>
    <d v="2021-06-17T00:00:00"/>
    <n v="1"/>
    <m/>
    <m/>
    <n v="0.5"/>
    <n v="496"/>
    <s v="Account"/>
    <n v="35"/>
    <n v="80"/>
    <n v="40"/>
    <n v="40"/>
    <n v="496"/>
    <n v="536"/>
    <n v="536"/>
    <s v="Thu"/>
    <s v="Thu"/>
    <x v="31"/>
  </r>
  <r>
    <s v="A00781"/>
    <x v="3"/>
    <s v="Cartier"/>
    <s v="Replace"/>
    <x v="1"/>
    <d v="2021-05-13T00:00:00"/>
    <m/>
    <n v="1"/>
    <m/>
    <s v="Yes"/>
    <m/>
    <n v="126.81"/>
    <s v="C.O.D."/>
    <s v=""/>
    <n v="80"/>
    <n v="0"/>
    <n v="0"/>
    <n v="0"/>
    <n v="126.81"/>
    <n v="0"/>
    <s v="Thu"/>
    <s v="Sat"/>
    <x v="100"/>
  </r>
  <r>
    <s v="A00782"/>
    <x v="4"/>
    <s v="Khan"/>
    <s v="Install"/>
    <x v="0"/>
    <d v="2021-05-13T00:00:00"/>
    <m/>
    <n v="2"/>
    <m/>
    <m/>
    <m/>
    <n v="144"/>
    <s v="C.O.D."/>
    <s v=""/>
    <n v="140"/>
    <n v="0"/>
    <n v="0"/>
    <n v="144"/>
    <n v="144"/>
    <n v="144"/>
    <s v="Thu"/>
    <s v="Sat"/>
    <x v="100"/>
  </r>
  <r>
    <s v="A00783"/>
    <x v="8"/>
    <s v="Ling"/>
    <s v="Replace"/>
    <x v="0"/>
    <d v="2021-05-15T00:00:00"/>
    <d v="2021-06-07T00:00:00"/>
    <n v="2"/>
    <m/>
    <s v="Yes"/>
    <n v="0.5"/>
    <n v="494.92989999999998"/>
    <s v="C.O.D."/>
    <n v="23"/>
    <n v="140"/>
    <n v="70"/>
    <n v="70"/>
    <n v="0"/>
    <n v="564.92989999999998"/>
    <n v="70"/>
    <s v="Sat"/>
    <s v="Mon"/>
    <x v="23"/>
  </r>
  <r>
    <s v="A00784"/>
    <x v="0"/>
    <s v="Ling"/>
    <s v="Assess"/>
    <x v="0"/>
    <d v="2021-05-15T00:00:00"/>
    <d v="2021-06-08T00:00:00"/>
    <n v="2"/>
    <m/>
    <m/>
    <n v="0.25"/>
    <n v="30.0473"/>
    <s v="C.O.D."/>
    <n v="24"/>
    <n v="140"/>
    <n v="35"/>
    <n v="35"/>
    <n v="30.0473"/>
    <n v="65.047300000000007"/>
    <n v="65.047300000000007"/>
    <s v="Sat"/>
    <s v="Tue"/>
    <x v="43"/>
  </r>
  <r>
    <s v="A00785"/>
    <x v="5"/>
    <s v="Burton"/>
    <s v="Assess"/>
    <x v="1"/>
    <d v="2021-05-17T00:00:00"/>
    <d v="2021-05-25T00:00:00"/>
    <n v="1"/>
    <m/>
    <m/>
    <n v="0.25"/>
    <n v="147.63820000000001"/>
    <s v="Account"/>
    <n v="8"/>
    <n v="80"/>
    <n v="20"/>
    <n v="20"/>
    <n v="147.63820000000001"/>
    <n v="167.63820000000001"/>
    <n v="167.63820000000001"/>
    <s v="Mon"/>
    <s v="Tue"/>
    <x v="39"/>
  </r>
  <r>
    <s v="A00786"/>
    <x v="0"/>
    <s v="Ling"/>
    <s v="Replace"/>
    <x v="0"/>
    <d v="2021-05-17T00:00:00"/>
    <d v="2021-05-28T00:00:00"/>
    <n v="2"/>
    <m/>
    <m/>
    <n v="0.5"/>
    <n v="37.44"/>
    <s v="C.O.D."/>
    <n v="11"/>
    <n v="140"/>
    <n v="70"/>
    <n v="70"/>
    <n v="37.44"/>
    <n v="107.44"/>
    <n v="107.44"/>
    <s v="Mon"/>
    <s v="Fri"/>
    <x v="32"/>
  </r>
  <r>
    <s v="A00787"/>
    <x v="7"/>
    <s v="Ling"/>
    <s v="Assess"/>
    <x v="0"/>
    <d v="2021-05-17T00:00:00"/>
    <d v="2021-06-02T00:00:00"/>
    <n v="2"/>
    <m/>
    <m/>
    <n v="0.5"/>
    <n v="288"/>
    <s v="Account"/>
    <n v="16"/>
    <n v="140"/>
    <n v="70"/>
    <n v="70"/>
    <n v="288"/>
    <n v="358"/>
    <n v="358"/>
    <s v="Mon"/>
    <s v="Wed"/>
    <x v="2"/>
  </r>
  <r>
    <s v="A00788"/>
    <x v="3"/>
    <s v="Cartier"/>
    <s v="Assess"/>
    <x v="0"/>
    <d v="2021-05-17T00:00:00"/>
    <d v="2021-06-02T00:00:00"/>
    <n v="2"/>
    <m/>
    <m/>
    <n v="1"/>
    <n v="150"/>
    <s v="C.O.D."/>
    <n v="16"/>
    <n v="140"/>
    <n v="140"/>
    <n v="140"/>
    <n v="150"/>
    <n v="290"/>
    <n v="290"/>
    <s v="Mon"/>
    <s v="Wed"/>
    <x v="2"/>
  </r>
  <r>
    <s v="A00789"/>
    <x v="0"/>
    <s v="Ling"/>
    <s v="Deliver"/>
    <x v="0"/>
    <d v="2021-05-17T00:00:00"/>
    <d v="2021-06-08T00:00:00"/>
    <n v="1"/>
    <m/>
    <m/>
    <n v="0.25"/>
    <n v="42.66"/>
    <s v="Account"/>
    <n v="22"/>
    <n v="80"/>
    <n v="20"/>
    <n v="20"/>
    <n v="42.66"/>
    <n v="62.66"/>
    <n v="62.66"/>
    <s v="Mon"/>
    <s v="Tue"/>
    <x v="24"/>
  </r>
  <r>
    <s v="A00790"/>
    <x v="0"/>
    <s v="Ling"/>
    <s v="Assess"/>
    <x v="0"/>
    <d v="2021-05-17T00:00:00"/>
    <d v="2021-06-08T00:00:00"/>
    <n v="1"/>
    <m/>
    <m/>
    <n v="0.25"/>
    <n v="287.25"/>
    <s v="Account"/>
    <n v="22"/>
    <n v="80"/>
    <n v="20"/>
    <n v="20"/>
    <n v="287.25"/>
    <n v="307.25"/>
    <n v="307.25"/>
    <s v="Mon"/>
    <s v="Tue"/>
    <x v="24"/>
  </r>
  <r>
    <s v="A00791"/>
    <x v="4"/>
    <s v="Cartier"/>
    <s v="Deliver"/>
    <x v="0"/>
    <d v="2021-05-17T00:00:00"/>
    <d v="2021-06-11T00:00:00"/>
    <n v="2"/>
    <m/>
    <m/>
    <n v="0.25"/>
    <n v="147.4015"/>
    <s v="C.O.D."/>
    <n v="25"/>
    <n v="140"/>
    <n v="35"/>
    <n v="35"/>
    <n v="147.4015"/>
    <n v="182.4015"/>
    <n v="182.4015"/>
    <s v="Mon"/>
    <s v="Fri"/>
    <x v="20"/>
  </r>
  <r>
    <s v="A00792"/>
    <x v="0"/>
    <s v="Ling"/>
    <s v="Deliver"/>
    <x v="0"/>
    <d v="2021-05-17T00:00:00"/>
    <d v="2021-06-19T00:00:00"/>
    <n v="1"/>
    <m/>
    <m/>
    <n v="0.25"/>
    <n v="59.242100000000001"/>
    <s v="C.O.D."/>
    <n v="33"/>
    <n v="80"/>
    <n v="20"/>
    <n v="20"/>
    <n v="59.242100000000001"/>
    <n v="79.242099999999994"/>
    <n v="79.242099999999994"/>
    <s v="Mon"/>
    <s v="Sat"/>
    <x v="40"/>
  </r>
  <r>
    <s v="A00793"/>
    <x v="0"/>
    <s v="Ling"/>
    <s v="Assess"/>
    <x v="0"/>
    <d v="2021-05-17T00:00:00"/>
    <d v="2021-06-14T00:00:00"/>
    <n v="1"/>
    <m/>
    <m/>
    <n v="0.25"/>
    <n v="240"/>
    <s v="Account"/>
    <n v="28"/>
    <n v="80"/>
    <n v="20"/>
    <n v="20"/>
    <n v="240"/>
    <n v="260"/>
    <n v="260"/>
    <s v="Mon"/>
    <s v="Mon"/>
    <x v="27"/>
  </r>
  <r>
    <s v="A00794"/>
    <x v="0"/>
    <s v="Ling"/>
    <s v="Deliver"/>
    <x v="0"/>
    <d v="2021-05-17T00:00:00"/>
    <d v="2021-06-22T00:00:00"/>
    <n v="2"/>
    <m/>
    <m/>
    <n v="0.25"/>
    <n v="197.47"/>
    <s v="C.O.D."/>
    <n v="36"/>
    <n v="140"/>
    <n v="35"/>
    <n v="35"/>
    <n v="197.47"/>
    <n v="232.47"/>
    <n v="232.47"/>
    <s v="Mon"/>
    <s v="Tue"/>
    <x v="65"/>
  </r>
  <r>
    <s v="A00795"/>
    <x v="7"/>
    <s v="Ling"/>
    <s v="Assess"/>
    <x v="0"/>
    <d v="2021-05-17T00:00:00"/>
    <d v="2021-07-16T00:00:00"/>
    <n v="2"/>
    <m/>
    <m/>
    <n v="0.5"/>
    <n v="304.19459999999998"/>
    <s v="C.O.D."/>
    <n v="60"/>
    <n v="140"/>
    <n v="70"/>
    <n v="70"/>
    <n v="304.19459999999998"/>
    <n v="374.19459999999998"/>
    <n v="374.19459999999998"/>
    <s v="Mon"/>
    <s v="Fri"/>
    <x v="90"/>
  </r>
  <r>
    <s v="A00796"/>
    <x v="5"/>
    <s v="Burton"/>
    <s v="Replace"/>
    <x v="0"/>
    <d v="2021-05-18T00:00:00"/>
    <d v="2021-05-27T00:00:00"/>
    <n v="1"/>
    <m/>
    <m/>
    <n v="0.5"/>
    <n v="64.342100000000002"/>
    <s v="Account"/>
    <n v="9"/>
    <n v="80"/>
    <n v="40"/>
    <n v="40"/>
    <n v="64.342100000000002"/>
    <n v="104.3421"/>
    <n v="104.3421"/>
    <s v="Tue"/>
    <s v="Thu"/>
    <x v="13"/>
  </r>
  <r>
    <s v="A00797"/>
    <x v="1"/>
    <s v="Lopez"/>
    <s v="Replace"/>
    <x v="0"/>
    <d v="2021-05-18T00:00:00"/>
    <d v="2021-05-31T00:00:00"/>
    <n v="1"/>
    <m/>
    <m/>
    <n v="0.5"/>
    <n v="10.27"/>
    <s v="Account"/>
    <n v="13"/>
    <n v="80"/>
    <n v="40"/>
    <n v="40"/>
    <n v="10.27"/>
    <n v="50.269999999999996"/>
    <n v="50.269999999999996"/>
    <s v="Tue"/>
    <s v="Mon"/>
    <x v="14"/>
  </r>
  <r>
    <s v="A00798"/>
    <x v="3"/>
    <s v="Burton"/>
    <s v="Assess"/>
    <x v="0"/>
    <d v="2021-05-18T00:00:00"/>
    <d v="2021-06-03T00:00:00"/>
    <n v="2"/>
    <m/>
    <m/>
    <n v="0.75"/>
    <n v="319.02080000000001"/>
    <s v="C.O.D."/>
    <n v="16"/>
    <n v="140"/>
    <n v="105"/>
    <n v="105"/>
    <n v="319.02080000000001"/>
    <n v="424.02080000000001"/>
    <n v="424.02080000000001"/>
    <s v="Tue"/>
    <s v="Thu"/>
    <x v="2"/>
  </r>
  <r>
    <s v="A00799"/>
    <x v="3"/>
    <s v="Khan"/>
    <s v="Replace"/>
    <x v="0"/>
    <d v="2021-05-18T00:00:00"/>
    <d v="2021-06-01T00:00:00"/>
    <n v="1"/>
    <m/>
    <m/>
    <n v="0.75"/>
    <n v="131"/>
    <s v="C.O.D."/>
    <n v="14"/>
    <n v="80"/>
    <n v="60"/>
    <n v="60"/>
    <n v="131"/>
    <n v="191"/>
    <n v="191"/>
    <s v="Tue"/>
    <s v="Tue"/>
    <x v="0"/>
  </r>
  <r>
    <s v="A00800"/>
    <x v="0"/>
    <s v="Ling"/>
    <s v="Assess"/>
    <x v="0"/>
    <d v="2021-05-18T00:00:00"/>
    <d v="2021-06-02T00:00:00"/>
    <n v="2"/>
    <m/>
    <m/>
    <n v="0.25"/>
    <n v="167"/>
    <s v="Account"/>
    <n v="15"/>
    <n v="140"/>
    <n v="35"/>
    <n v="35"/>
    <n v="167"/>
    <n v="202"/>
    <n v="202"/>
    <s v="Tue"/>
    <s v="Wed"/>
    <x v="16"/>
  </r>
  <r>
    <s v="A00801"/>
    <x v="5"/>
    <s v="Burton"/>
    <s v="Replace"/>
    <x v="0"/>
    <d v="2021-05-18T00:00:00"/>
    <d v="2021-06-09T00:00:00"/>
    <n v="1"/>
    <m/>
    <m/>
    <n v="0.5"/>
    <n v="91.041700000000006"/>
    <s v="Account"/>
    <n v="22"/>
    <n v="80"/>
    <n v="40"/>
    <n v="40"/>
    <n v="91.041700000000006"/>
    <n v="131.04169999999999"/>
    <n v="131.04169999999999"/>
    <s v="Tue"/>
    <s v="Wed"/>
    <x v="24"/>
  </r>
  <r>
    <s v="A00802"/>
    <x v="4"/>
    <s v="Khan"/>
    <s v="Assess"/>
    <x v="0"/>
    <d v="2021-05-18T00:00:00"/>
    <d v="2021-06-22T00:00:00"/>
    <n v="1"/>
    <m/>
    <m/>
    <n v="0.25"/>
    <n v="44.9221"/>
    <s v="C.O.D."/>
    <n v="35"/>
    <n v="80"/>
    <n v="20"/>
    <n v="20"/>
    <n v="44.9221"/>
    <n v="64.9221"/>
    <n v="64.9221"/>
    <s v="Tue"/>
    <s v="Tue"/>
    <x v="31"/>
  </r>
  <r>
    <s v="A00803"/>
    <x v="3"/>
    <s v="Cartier"/>
    <s v="Replace"/>
    <x v="0"/>
    <d v="2021-05-18T00:00:00"/>
    <d v="2021-07-23T00:00:00"/>
    <n v="1"/>
    <s v="Yes"/>
    <s v="Yes"/>
    <n v="1"/>
    <n v="163.92760000000001"/>
    <s v="Warranty"/>
    <n v="66"/>
    <n v="80"/>
    <n v="80"/>
    <n v="0"/>
    <n v="0"/>
    <n v="243.92760000000001"/>
    <n v="0"/>
    <s v="Tue"/>
    <s v="Fri"/>
    <x v="67"/>
  </r>
  <r>
    <s v="A00804"/>
    <x v="5"/>
    <s v="Cartier"/>
    <s v="Install"/>
    <x v="0"/>
    <d v="2021-05-18T00:00:00"/>
    <m/>
    <n v="2"/>
    <m/>
    <m/>
    <m/>
    <n v="281.61579999999998"/>
    <s v="Account"/>
    <s v=""/>
    <n v="140"/>
    <n v="0"/>
    <n v="0"/>
    <n v="281.61579999999998"/>
    <n v="281.61579999999998"/>
    <n v="281.61579999999998"/>
    <s v="Tue"/>
    <s v="Sat"/>
    <x v="101"/>
  </r>
  <r>
    <s v="A00805"/>
    <x v="1"/>
    <s v="Lopez"/>
    <s v="Assess"/>
    <x v="0"/>
    <d v="2021-05-19T00:00:00"/>
    <d v="2021-05-31T00:00:00"/>
    <n v="1"/>
    <m/>
    <m/>
    <n v="0.5"/>
    <n v="7.02"/>
    <s v="P.O."/>
    <n v="12"/>
    <n v="80"/>
    <n v="40"/>
    <n v="40"/>
    <n v="7.02"/>
    <n v="47.019999999999996"/>
    <n v="47.019999999999996"/>
    <s v="Wed"/>
    <s v="Mon"/>
    <x v="19"/>
  </r>
  <r>
    <s v="A00806"/>
    <x v="1"/>
    <s v="Lopez"/>
    <s v="Assess"/>
    <x v="0"/>
    <d v="2021-05-19T00:00:00"/>
    <d v="2021-05-31T00:00:00"/>
    <n v="1"/>
    <m/>
    <m/>
    <n v="0.5"/>
    <n v="28.996500000000001"/>
    <s v="Account"/>
    <n v="12"/>
    <n v="80"/>
    <n v="40"/>
    <n v="40"/>
    <n v="28.996500000000001"/>
    <n v="68.996499999999997"/>
    <n v="68.996499999999997"/>
    <s v="Wed"/>
    <s v="Mon"/>
    <x v="19"/>
  </r>
  <r>
    <s v="A00807"/>
    <x v="1"/>
    <s v="Lopez"/>
    <s v="Assess"/>
    <x v="0"/>
    <d v="2021-05-19T00:00:00"/>
    <d v="2021-05-31T00:00:00"/>
    <n v="1"/>
    <m/>
    <m/>
    <n v="0.5"/>
    <n v="50.57"/>
    <s v="P.O."/>
    <n v="12"/>
    <n v="80"/>
    <n v="40"/>
    <n v="40"/>
    <n v="50.57"/>
    <n v="90.57"/>
    <n v="90.57"/>
    <s v="Wed"/>
    <s v="Mon"/>
    <x v="19"/>
  </r>
  <r>
    <s v="A00808"/>
    <x v="8"/>
    <s v="Ling"/>
    <s v="Replace"/>
    <x v="0"/>
    <d v="2021-05-19T00:00:00"/>
    <d v="2021-06-03T00:00:00"/>
    <n v="2"/>
    <m/>
    <m/>
    <n v="0.5"/>
    <n v="271.791"/>
    <s v="C.O.D."/>
    <n v="15"/>
    <n v="140"/>
    <n v="70"/>
    <n v="70"/>
    <n v="271.791"/>
    <n v="341.791"/>
    <n v="341.791"/>
    <s v="Wed"/>
    <s v="Thu"/>
    <x v="16"/>
  </r>
  <r>
    <s v="A00809"/>
    <x v="8"/>
    <s v="Ling"/>
    <s v="Assess"/>
    <x v="0"/>
    <d v="2021-05-19T00:00:00"/>
    <d v="2021-06-29T00:00:00"/>
    <n v="2"/>
    <s v="Yes"/>
    <s v="Yes"/>
    <n v="0.25"/>
    <n v="14.702999999999999"/>
    <s v="Warranty"/>
    <n v="41"/>
    <n v="140"/>
    <n v="35"/>
    <n v="0"/>
    <n v="0"/>
    <n v="49.703000000000003"/>
    <n v="0"/>
    <s v="Wed"/>
    <s v="Tue"/>
    <x v="41"/>
  </r>
  <r>
    <s v="A00810"/>
    <x v="5"/>
    <s v="Cartier"/>
    <s v="Replace"/>
    <x v="0"/>
    <d v="2021-05-20T00:00:00"/>
    <d v="2021-06-08T00:00:00"/>
    <n v="2"/>
    <m/>
    <s v="Yes"/>
    <n v="3.25"/>
    <n v="311.3621"/>
    <s v="C.O.D."/>
    <n v="19"/>
    <n v="140"/>
    <n v="455"/>
    <n v="455"/>
    <n v="0"/>
    <n v="766.36210000000005"/>
    <n v="455"/>
    <s v="Thu"/>
    <s v="Tue"/>
    <x v="25"/>
  </r>
  <r>
    <s v="A00811"/>
    <x v="2"/>
    <s v="Cartier"/>
    <s v="Replace"/>
    <x v="0"/>
    <d v="2021-05-20T00:00:00"/>
    <d v="2021-06-11T00:00:00"/>
    <n v="1"/>
    <m/>
    <m/>
    <n v="0.75"/>
    <n v="189.31800000000001"/>
    <s v="C.O.D."/>
    <n v="22"/>
    <n v="80"/>
    <n v="60"/>
    <n v="60"/>
    <n v="189.31800000000001"/>
    <n v="249.31800000000001"/>
    <n v="249.31800000000001"/>
    <s v="Thu"/>
    <s v="Fri"/>
    <x v="24"/>
  </r>
  <r>
    <s v="A00812"/>
    <x v="3"/>
    <s v="Cartier"/>
    <s v="Assess"/>
    <x v="0"/>
    <d v="2021-05-20T00:00:00"/>
    <d v="2021-06-17T00:00:00"/>
    <n v="1"/>
    <m/>
    <m/>
    <n v="0.5"/>
    <n v="74.532399999999996"/>
    <s v="Account"/>
    <n v="28"/>
    <n v="80"/>
    <n v="40"/>
    <n v="40"/>
    <n v="74.532399999999996"/>
    <n v="114.5324"/>
    <n v="114.5324"/>
    <s v="Thu"/>
    <s v="Thu"/>
    <x v="27"/>
  </r>
  <r>
    <s v="A00813"/>
    <x v="2"/>
    <s v="Cartier"/>
    <s v="Repair"/>
    <x v="0"/>
    <d v="2021-05-20T00:00:00"/>
    <d v="2021-06-28T00:00:00"/>
    <n v="1"/>
    <m/>
    <m/>
    <n v="1.5"/>
    <n v="673.21600000000001"/>
    <s v="C.O.D."/>
    <n v="39"/>
    <n v="80"/>
    <n v="120"/>
    <n v="120"/>
    <n v="673.21600000000001"/>
    <n v="793.21600000000001"/>
    <n v="793.21600000000001"/>
    <s v="Thu"/>
    <s v="Mon"/>
    <x v="75"/>
  </r>
  <r>
    <s v="A00814"/>
    <x v="2"/>
    <s v="Burton"/>
    <s v="Repair"/>
    <x v="0"/>
    <d v="2021-05-20T00:00:00"/>
    <d v="2021-07-07T00:00:00"/>
    <n v="2"/>
    <m/>
    <m/>
    <n v="3.5"/>
    <n v="230.39570000000001"/>
    <s v="C.O.D."/>
    <n v="48"/>
    <n v="140"/>
    <n v="490"/>
    <n v="490"/>
    <n v="230.39570000000001"/>
    <n v="720.39570000000003"/>
    <n v="720.39570000000003"/>
    <s v="Thu"/>
    <s v="Wed"/>
    <x v="84"/>
  </r>
  <r>
    <s v="A00815"/>
    <x v="0"/>
    <s v="Ling"/>
    <s v="Assess"/>
    <x v="0"/>
    <d v="2021-05-20T00:00:00"/>
    <d v="2021-07-16T00:00:00"/>
    <n v="2"/>
    <m/>
    <m/>
    <n v="0.25"/>
    <n v="14.42"/>
    <s v="Account"/>
    <n v="57"/>
    <n v="140"/>
    <n v="35"/>
    <n v="35"/>
    <n v="14.42"/>
    <n v="49.42"/>
    <n v="49.42"/>
    <s v="Thu"/>
    <s v="Fri"/>
    <x v="71"/>
  </r>
  <r>
    <s v="A00816"/>
    <x v="6"/>
    <s v="Burton"/>
    <s v="Repair"/>
    <x v="0"/>
    <d v="2021-05-20T00:00:00"/>
    <m/>
    <n v="2"/>
    <m/>
    <m/>
    <m/>
    <n v="852.54669999999999"/>
    <s v="C.O.D."/>
    <s v=""/>
    <n v="140"/>
    <n v="0"/>
    <n v="0"/>
    <n v="852.54669999999999"/>
    <n v="852.54669999999999"/>
    <n v="852.54669999999999"/>
    <s v="Thu"/>
    <s v="Sat"/>
    <x v="102"/>
  </r>
  <r>
    <s v="A00817"/>
    <x v="3"/>
    <s v="Burton"/>
    <s v="Replace"/>
    <x v="1"/>
    <d v="2021-05-21T00:00:00"/>
    <d v="2021-06-01T00:00:00"/>
    <n v="1"/>
    <m/>
    <m/>
    <n v="0.5"/>
    <n v="36.754399999999997"/>
    <s v="Account"/>
    <n v="11"/>
    <n v="80"/>
    <n v="40"/>
    <n v="40"/>
    <n v="36.754399999999997"/>
    <n v="76.754400000000004"/>
    <n v="76.754400000000004"/>
    <s v="Fri"/>
    <s v="Tue"/>
    <x v="32"/>
  </r>
  <r>
    <s v="A00818"/>
    <x v="3"/>
    <s v="Cartier"/>
    <s v="Install"/>
    <x v="0"/>
    <d v="2021-05-21T00:00:00"/>
    <d v="2021-06-22T00:00:00"/>
    <n v="1"/>
    <m/>
    <m/>
    <n v="1"/>
    <n v="57.966200000000001"/>
    <s v="P.O."/>
    <n v="32"/>
    <n v="80"/>
    <n v="80"/>
    <n v="80"/>
    <n v="57.966200000000001"/>
    <n v="137.96620000000001"/>
    <n v="137.96620000000001"/>
    <s v="Fri"/>
    <s v="Tue"/>
    <x v="53"/>
  </r>
  <r>
    <s v="A00819"/>
    <x v="3"/>
    <s v="Cartier"/>
    <s v="Replace"/>
    <x v="0"/>
    <d v="2021-05-21T00:00:00"/>
    <m/>
    <n v="1"/>
    <m/>
    <m/>
    <m/>
    <n v="90"/>
    <s v="P.O."/>
    <s v=""/>
    <n v="80"/>
    <n v="0"/>
    <n v="0"/>
    <n v="90"/>
    <n v="90"/>
    <n v="90"/>
    <s v="Fri"/>
    <s v="Sat"/>
    <x v="103"/>
  </r>
  <r>
    <s v="A00820"/>
    <x v="3"/>
    <s v="Burton"/>
    <s v="Replace"/>
    <x v="1"/>
    <d v="2021-05-22T00:00:00"/>
    <m/>
    <n v="1"/>
    <m/>
    <m/>
    <m/>
    <n v="108.51300000000001"/>
    <s v="C.O.D."/>
    <s v=""/>
    <n v="80"/>
    <n v="0"/>
    <n v="0"/>
    <n v="108.51300000000001"/>
    <n v="108.51300000000001"/>
    <n v="108.51300000000001"/>
    <s v="Sat"/>
    <s v="Sat"/>
    <x v="104"/>
  </r>
  <r>
    <s v="A00821"/>
    <x v="0"/>
    <s v="Ling"/>
    <s v="Deliver"/>
    <x v="0"/>
    <d v="2021-05-24T00:00:00"/>
    <d v="2021-06-02T00:00:00"/>
    <n v="1"/>
    <m/>
    <m/>
    <n v="0.25"/>
    <n v="22"/>
    <s v="Account"/>
    <n v="9"/>
    <n v="80"/>
    <n v="20"/>
    <n v="20"/>
    <n v="22"/>
    <n v="42"/>
    <n v="42"/>
    <s v="Mon"/>
    <s v="Wed"/>
    <x v="13"/>
  </r>
  <r>
    <s v="A00822"/>
    <x v="5"/>
    <s v="Cartier"/>
    <s v="Deliver"/>
    <x v="0"/>
    <d v="2021-05-24T00:00:00"/>
    <d v="2021-06-03T00:00:00"/>
    <n v="1"/>
    <m/>
    <m/>
    <n v="0.25"/>
    <n v="66.864900000000006"/>
    <s v="C.O.D."/>
    <n v="10"/>
    <n v="80"/>
    <n v="20"/>
    <n v="20"/>
    <n v="66.864900000000006"/>
    <n v="86.864900000000006"/>
    <n v="86.864900000000006"/>
    <s v="Mon"/>
    <s v="Thu"/>
    <x v="21"/>
  </r>
  <r>
    <s v="A00823"/>
    <x v="1"/>
    <s v="Lopez"/>
    <s v="Replace"/>
    <x v="0"/>
    <d v="2021-05-24T00:00:00"/>
    <d v="2021-06-15T00:00:00"/>
    <n v="1"/>
    <m/>
    <m/>
    <n v="0.75"/>
    <n v="111.15"/>
    <s v="Account"/>
    <n v="22"/>
    <n v="80"/>
    <n v="60"/>
    <n v="60"/>
    <n v="111.15"/>
    <n v="171.15"/>
    <n v="171.15"/>
    <s v="Mon"/>
    <s v="Tue"/>
    <x v="24"/>
  </r>
  <r>
    <s v="A00824"/>
    <x v="1"/>
    <s v="Burton"/>
    <s v="Assess"/>
    <x v="0"/>
    <d v="2021-05-24T00:00:00"/>
    <d v="2021-07-12T00:00:00"/>
    <n v="2"/>
    <m/>
    <m/>
    <n v="0.75"/>
    <n v="239.54249999999999"/>
    <s v="Account"/>
    <n v="49"/>
    <n v="140"/>
    <n v="105"/>
    <n v="105"/>
    <n v="239.54249999999999"/>
    <n v="344.54250000000002"/>
    <n v="344.54250000000002"/>
    <s v="Mon"/>
    <s v="Mon"/>
    <x v="38"/>
  </r>
  <r>
    <s v="A00825"/>
    <x v="2"/>
    <s v="Cartier"/>
    <s v="Replace"/>
    <x v="0"/>
    <d v="2021-05-24T00:00:00"/>
    <d v="2021-07-15T00:00:00"/>
    <n v="1"/>
    <m/>
    <m/>
    <n v="0.5"/>
    <n v="657.69"/>
    <s v="C.O.D."/>
    <n v="52"/>
    <n v="80"/>
    <n v="40"/>
    <n v="40"/>
    <n v="657.69"/>
    <n v="697.69"/>
    <n v="697.69"/>
    <s v="Mon"/>
    <s v="Thu"/>
    <x v="105"/>
  </r>
  <r>
    <s v="A00826"/>
    <x v="5"/>
    <s v="Burton"/>
    <s v="Assess"/>
    <x v="0"/>
    <d v="2021-05-24T00:00:00"/>
    <d v="2021-07-19T00:00:00"/>
    <n v="1"/>
    <m/>
    <m/>
    <n v="0.25"/>
    <n v="30"/>
    <s v="C.O.D."/>
    <n v="56"/>
    <n v="80"/>
    <n v="20"/>
    <n v="20"/>
    <n v="30"/>
    <n v="50"/>
    <n v="50"/>
    <s v="Mon"/>
    <s v="Mon"/>
    <x v="36"/>
  </r>
  <r>
    <s v="A00827"/>
    <x v="5"/>
    <s v="Khan"/>
    <s v="Assess"/>
    <x v="0"/>
    <d v="2021-05-25T00:00:00"/>
    <d v="2021-06-19T00:00:00"/>
    <n v="1"/>
    <m/>
    <m/>
    <n v="0.5"/>
    <n v="26.567499999999999"/>
    <s v="C.O.D."/>
    <n v="25"/>
    <n v="80"/>
    <n v="40"/>
    <n v="40"/>
    <n v="26.567499999999999"/>
    <n v="66.567499999999995"/>
    <n v="66.567499999999995"/>
    <s v="Tue"/>
    <s v="Sat"/>
    <x v="20"/>
  </r>
  <r>
    <s v="A00828"/>
    <x v="4"/>
    <s v="Burton"/>
    <s v="Assess"/>
    <x v="0"/>
    <d v="2021-05-25T00:00:00"/>
    <d v="2021-06-14T00:00:00"/>
    <n v="2"/>
    <m/>
    <m/>
    <n v="1.25"/>
    <n v="9.6"/>
    <s v="C.O.D."/>
    <n v="20"/>
    <n v="140"/>
    <n v="175"/>
    <n v="175"/>
    <n v="9.6"/>
    <n v="184.6"/>
    <n v="184.6"/>
    <s v="Tue"/>
    <s v="Mon"/>
    <x v="7"/>
  </r>
  <r>
    <s v="A00829"/>
    <x v="4"/>
    <s v="Khan"/>
    <s v="Assess"/>
    <x v="0"/>
    <d v="2021-05-25T00:00:00"/>
    <d v="2021-06-16T00:00:00"/>
    <n v="2"/>
    <m/>
    <m/>
    <n v="0.25"/>
    <n v="396.29149999999998"/>
    <s v="C.O.D."/>
    <n v="22"/>
    <n v="140"/>
    <n v="35"/>
    <n v="35"/>
    <n v="396.29149999999998"/>
    <n v="431.29149999999998"/>
    <n v="431.29149999999998"/>
    <s v="Tue"/>
    <s v="Wed"/>
    <x v="24"/>
  </r>
  <r>
    <s v="A00830"/>
    <x v="8"/>
    <s v="Ling"/>
    <s v="Replace"/>
    <x v="0"/>
    <d v="2021-05-25T00:00:00"/>
    <d v="2021-07-05T00:00:00"/>
    <n v="2"/>
    <m/>
    <m/>
    <n v="0.5"/>
    <n v="108"/>
    <s v="C.O.D."/>
    <n v="41"/>
    <n v="140"/>
    <n v="70"/>
    <n v="70"/>
    <n v="108"/>
    <n v="178"/>
    <n v="178"/>
    <s v="Tue"/>
    <s v="Mon"/>
    <x v="41"/>
  </r>
  <r>
    <s v="A00831"/>
    <x v="3"/>
    <s v="Cartier"/>
    <s v="Assess"/>
    <x v="0"/>
    <d v="2021-05-25T00:00:00"/>
    <d v="2021-07-19T00:00:00"/>
    <n v="1"/>
    <m/>
    <m/>
    <n v="0.5"/>
    <n v="147.2441"/>
    <s v="C.O.D."/>
    <n v="55"/>
    <n v="80"/>
    <n v="40"/>
    <n v="40"/>
    <n v="147.2441"/>
    <n v="187.2441"/>
    <n v="187.2441"/>
    <s v="Tue"/>
    <s v="Mon"/>
    <x v="106"/>
  </r>
  <r>
    <s v="A00832"/>
    <x v="2"/>
    <s v="Burton"/>
    <s v="Install"/>
    <x v="0"/>
    <d v="2021-05-25T00:00:00"/>
    <m/>
    <n v="1"/>
    <m/>
    <s v="Yes"/>
    <m/>
    <n v="151.28020000000001"/>
    <s v="C.O.D."/>
    <s v=""/>
    <n v="80"/>
    <n v="0"/>
    <n v="0"/>
    <n v="0"/>
    <n v="151.28020000000001"/>
    <n v="0"/>
    <s v="Tue"/>
    <s v="Sat"/>
    <x v="107"/>
  </r>
  <r>
    <s v="A00833"/>
    <x v="3"/>
    <s v="Cartier"/>
    <s v="Replace"/>
    <x v="0"/>
    <d v="2021-05-25T00:00:00"/>
    <m/>
    <n v="1"/>
    <m/>
    <m/>
    <m/>
    <n v="47.046399999999998"/>
    <s v="P.O."/>
    <s v=""/>
    <n v="80"/>
    <n v="0"/>
    <n v="0"/>
    <n v="47.046399999999998"/>
    <n v="47.046399999999998"/>
    <n v="47.046399999999998"/>
    <s v="Tue"/>
    <s v="Sat"/>
    <x v="107"/>
  </r>
  <r>
    <s v="A00834"/>
    <x v="3"/>
    <s v="Burton"/>
    <s v="Deliver"/>
    <x v="0"/>
    <d v="2021-05-26T00:00:00"/>
    <d v="2021-06-05T00:00:00"/>
    <n v="1"/>
    <m/>
    <m/>
    <n v="0.25"/>
    <n v="51.73"/>
    <s v="C.O.D."/>
    <n v="10"/>
    <n v="80"/>
    <n v="20"/>
    <n v="20"/>
    <n v="51.73"/>
    <n v="71.72999999999999"/>
    <n v="71.72999999999999"/>
    <s v="Wed"/>
    <s v="Sat"/>
    <x v="21"/>
  </r>
  <r>
    <s v="A00835"/>
    <x v="5"/>
    <s v="Cartier"/>
    <s v="Assess"/>
    <x v="0"/>
    <d v="2021-05-26T00:00:00"/>
    <d v="2021-06-02T00:00:00"/>
    <n v="2"/>
    <m/>
    <m/>
    <n v="0.25"/>
    <n v="445.78460000000001"/>
    <s v="Account"/>
    <n v="7"/>
    <n v="140"/>
    <n v="35"/>
    <n v="35"/>
    <n v="445.78460000000001"/>
    <n v="480.78460000000001"/>
    <n v="480.78460000000001"/>
    <s v="Wed"/>
    <s v="Wed"/>
    <x v="12"/>
  </r>
  <r>
    <s v="A00836"/>
    <x v="5"/>
    <s v="Cartier"/>
    <s v="Assess"/>
    <x v="0"/>
    <d v="2021-05-26T00:00:00"/>
    <d v="2021-06-14T00:00:00"/>
    <n v="2"/>
    <m/>
    <s v="Yes"/>
    <n v="0.25"/>
    <n v="27.486699999999999"/>
    <s v="C.O.D."/>
    <n v="19"/>
    <n v="140"/>
    <n v="35"/>
    <n v="35"/>
    <n v="0"/>
    <n v="62.486699999999999"/>
    <n v="35"/>
    <s v="Wed"/>
    <s v="Mon"/>
    <x v="25"/>
  </r>
  <r>
    <s v="A00837"/>
    <x v="4"/>
    <s v="Burton"/>
    <s v="Assess"/>
    <x v="0"/>
    <d v="2021-05-26T00:00:00"/>
    <d v="2021-06-14T00:00:00"/>
    <n v="1"/>
    <m/>
    <m/>
    <n v="0.25"/>
    <n v="42.66"/>
    <s v="Account"/>
    <n v="19"/>
    <n v="80"/>
    <n v="20"/>
    <n v="20"/>
    <n v="42.66"/>
    <n v="62.66"/>
    <n v="62.66"/>
    <s v="Wed"/>
    <s v="Mon"/>
    <x v="25"/>
  </r>
  <r>
    <s v="A00838"/>
    <x v="5"/>
    <s v="Cartier"/>
    <s v="Deliver"/>
    <x v="0"/>
    <d v="2021-05-26T00:00:00"/>
    <d v="2021-06-14T00:00:00"/>
    <n v="1"/>
    <m/>
    <m/>
    <n v="0.25"/>
    <n v="185.11340000000001"/>
    <s v="C.O.D."/>
    <n v="19"/>
    <n v="80"/>
    <n v="20"/>
    <n v="20"/>
    <n v="185.11340000000001"/>
    <n v="205.11340000000001"/>
    <n v="205.11340000000001"/>
    <s v="Wed"/>
    <s v="Mon"/>
    <x v="25"/>
  </r>
  <r>
    <s v="A00839"/>
    <x v="3"/>
    <s v="Cartier"/>
    <s v="Replace"/>
    <x v="0"/>
    <d v="2021-05-26T00:00:00"/>
    <d v="2021-06-17T00:00:00"/>
    <n v="1"/>
    <m/>
    <s v="Yes"/>
    <n v="0.75"/>
    <n v="70"/>
    <s v="C.O.D."/>
    <n v="22"/>
    <n v="80"/>
    <n v="60"/>
    <n v="60"/>
    <n v="0"/>
    <n v="130"/>
    <n v="60"/>
    <s v="Wed"/>
    <s v="Thu"/>
    <x v="24"/>
  </r>
  <r>
    <s v="A00840"/>
    <x v="5"/>
    <s v="Cartier"/>
    <s v="Assess"/>
    <x v="0"/>
    <d v="2021-05-26T00:00:00"/>
    <d v="2021-06-22T00:00:00"/>
    <n v="1"/>
    <m/>
    <m/>
    <n v="0.25"/>
    <n v="120"/>
    <s v="Account"/>
    <n v="27"/>
    <n v="80"/>
    <n v="20"/>
    <n v="20"/>
    <n v="120"/>
    <n v="140"/>
    <n v="140"/>
    <s v="Wed"/>
    <s v="Tue"/>
    <x v="47"/>
  </r>
  <r>
    <s v="A00841"/>
    <x v="5"/>
    <s v="Cartier"/>
    <s v="Assess"/>
    <x v="0"/>
    <d v="2021-05-26T00:00:00"/>
    <d v="2021-06-30T00:00:00"/>
    <n v="1"/>
    <m/>
    <m/>
    <n v="0.25"/>
    <n v="178.36179999999999"/>
    <s v="C.O.D."/>
    <n v="35"/>
    <n v="80"/>
    <n v="20"/>
    <n v="20"/>
    <n v="178.36179999999999"/>
    <n v="198.36179999999999"/>
    <n v="198.36179999999999"/>
    <s v="Wed"/>
    <s v="Wed"/>
    <x v="31"/>
  </r>
  <r>
    <s v="A00842"/>
    <x v="7"/>
    <s v="Khan"/>
    <s v="Install"/>
    <x v="0"/>
    <d v="2021-05-26T00:00:00"/>
    <d v="2021-06-28T00:00:00"/>
    <n v="1"/>
    <s v="Yes"/>
    <s v="Yes"/>
    <n v="1.5"/>
    <n v="477.78149999999999"/>
    <s v="Warranty"/>
    <n v="33"/>
    <n v="80"/>
    <n v="120"/>
    <n v="0"/>
    <n v="0"/>
    <n v="597.78150000000005"/>
    <n v="0"/>
    <s v="Wed"/>
    <s v="Mon"/>
    <x v="40"/>
  </r>
  <r>
    <s v="A00843"/>
    <x v="3"/>
    <s v="Khan"/>
    <s v="Repair"/>
    <x v="1"/>
    <d v="2021-05-26T00:00:00"/>
    <d v="2021-06-30T00:00:00"/>
    <n v="1"/>
    <m/>
    <m/>
    <n v="1"/>
    <n v="67.969700000000003"/>
    <s v="P.O."/>
    <n v="35"/>
    <n v="80"/>
    <n v="80"/>
    <n v="80"/>
    <n v="67.969700000000003"/>
    <n v="147.96969999999999"/>
    <n v="147.96969999999999"/>
    <s v="Wed"/>
    <s v="Wed"/>
    <x v="31"/>
  </r>
  <r>
    <s v="A00844"/>
    <x v="1"/>
    <s v="Burton"/>
    <s v="Assess"/>
    <x v="0"/>
    <d v="2021-05-26T00:00:00"/>
    <d v="2021-07-05T00:00:00"/>
    <n v="2"/>
    <m/>
    <s v="Yes"/>
    <n v="1.25"/>
    <n v="300.72309999999999"/>
    <s v="C.O.D."/>
    <n v="40"/>
    <n v="140"/>
    <n v="175"/>
    <n v="175"/>
    <n v="0"/>
    <n v="475.72309999999999"/>
    <n v="175"/>
    <s v="Wed"/>
    <s v="Mon"/>
    <x v="59"/>
  </r>
  <r>
    <s v="A00845"/>
    <x v="2"/>
    <s v="Burton"/>
    <s v="Assess"/>
    <x v="0"/>
    <d v="2021-05-26T00:00:00"/>
    <m/>
    <n v="1"/>
    <m/>
    <m/>
    <m/>
    <n v="377.6"/>
    <s v="Account"/>
    <s v=""/>
    <n v="80"/>
    <n v="0"/>
    <n v="0"/>
    <n v="377.6"/>
    <n v="377.6"/>
    <n v="377.6"/>
    <s v="Wed"/>
    <s v="Sat"/>
    <x v="108"/>
  </r>
  <r>
    <s v="A00846"/>
    <x v="3"/>
    <s v="Cartier"/>
    <s v="Assess"/>
    <x v="0"/>
    <d v="2021-05-26T00:00:00"/>
    <m/>
    <n v="1"/>
    <m/>
    <m/>
    <m/>
    <n v="70"/>
    <s v="P.O."/>
    <s v=""/>
    <n v="80"/>
    <n v="0"/>
    <n v="0"/>
    <n v="70"/>
    <n v="70"/>
    <n v="70"/>
    <s v="Wed"/>
    <s v="Sat"/>
    <x v="108"/>
  </r>
  <r>
    <s v="A00847"/>
    <x v="3"/>
    <s v="Cartier"/>
    <s v="Replace"/>
    <x v="0"/>
    <d v="2021-05-26T00:00:00"/>
    <m/>
    <n v="1"/>
    <m/>
    <m/>
    <m/>
    <n v="177.0504"/>
    <s v="P.O."/>
    <s v=""/>
    <n v="80"/>
    <n v="0"/>
    <n v="0"/>
    <n v="177.0504"/>
    <n v="177.0504"/>
    <n v="177.0504"/>
    <s v="Wed"/>
    <s v="Sat"/>
    <x v="108"/>
  </r>
  <r>
    <s v="A00848"/>
    <x v="2"/>
    <s v="Burton"/>
    <s v="Replace"/>
    <x v="0"/>
    <d v="2021-05-26T00:00:00"/>
    <m/>
    <n v="2"/>
    <m/>
    <m/>
    <m/>
    <n v="839.67849999999999"/>
    <s v="C.O.D."/>
    <s v=""/>
    <n v="140"/>
    <n v="0"/>
    <n v="0"/>
    <n v="839.67849999999999"/>
    <n v="839.67849999999999"/>
    <n v="839.67849999999999"/>
    <s v="Wed"/>
    <s v="Sat"/>
    <x v="108"/>
  </r>
  <r>
    <s v="A00849"/>
    <x v="0"/>
    <s v="Ling"/>
    <s v="Assess"/>
    <x v="0"/>
    <d v="2021-05-27T00:00:00"/>
    <d v="2021-06-03T00:00:00"/>
    <n v="1"/>
    <m/>
    <m/>
    <n v="0.25"/>
    <n v="120"/>
    <s v="Account"/>
    <n v="7"/>
    <n v="80"/>
    <n v="20"/>
    <n v="20"/>
    <n v="120"/>
    <n v="140"/>
    <n v="140"/>
    <s v="Thu"/>
    <s v="Thu"/>
    <x v="12"/>
  </r>
  <r>
    <s v="A00850"/>
    <x v="7"/>
    <s v="Khan"/>
    <s v="Assess"/>
    <x v="0"/>
    <d v="2021-05-27T00:00:00"/>
    <d v="2021-06-10T00:00:00"/>
    <n v="1"/>
    <m/>
    <m/>
    <n v="0.25"/>
    <n v="156.4932"/>
    <s v="C.O.D."/>
    <n v="14"/>
    <n v="80"/>
    <n v="20"/>
    <n v="20"/>
    <n v="156.4932"/>
    <n v="176.4932"/>
    <n v="176.4932"/>
    <s v="Thu"/>
    <s v="Thu"/>
    <x v="0"/>
  </r>
  <r>
    <s v="A00851"/>
    <x v="0"/>
    <s v="Ling"/>
    <s v="Deliver"/>
    <x v="0"/>
    <d v="2021-05-27T00:00:00"/>
    <d v="2021-06-15T00:00:00"/>
    <n v="2"/>
    <m/>
    <m/>
    <n v="0.25"/>
    <n v="155"/>
    <s v="Account"/>
    <n v="19"/>
    <n v="140"/>
    <n v="35"/>
    <n v="35"/>
    <n v="155"/>
    <n v="190"/>
    <n v="190"/>
    <s v="Thu"/>
    <s v="Tue"/>
    <x v="25"/>
  </r>
  <r>
    <s v="A00852"/>
    <x v="2"/>
    <s v="Khan"/>
    <s v="Replace"/>
    <x v="0"/>
    <d v="2021-05-27T00:00:00"/>
    <d v="2021-06-17T00:00:00"/>
    <n v="1"/>
    <m/>
    <m/>
    <n v="0.5"/>
    <n v="20.83"/>
    <s v="Account"/>
    <n v="21"/>
    <n v="80"/>
    <n v="40"/>
    <n v="40"/>
    <n v="20.83"/>
    <n v="60.83"/>
    <n v="60.83"/>
    <s v="Thu"/>
    <s v="Thu"/>
    <x v="22"/>
  </r>
  <r>
    <s v="A00853"/>
    <x v="2"/>
    <s v="Cartier"/>
    <s v="Assess"/>
    <x v="1"/>
    <d v="2021-05-27T00:00:00"/>
    <d v="2021-06-22T00:00:00"/>
    <n v="1"/>
    <s v="Yes"/>
    <s v="Yes"/>
    <n v="0.5"/>
    <n v="50"/>
    <s v="Warranty"/>
    <n v="26"/>
    <n v="80"/>
    <n v="40"/>
    <n v="0"/>
    <n v="0"/>
    <n v="90"/>
    <n v="0"/>
    <s v="Thu"/>
    <s v="Tue"/>
    <x v="8"/>
  </r>
  <r>
    <s v="A00854"/>
    <x v="1"/>
    <s v="Burton"/>
    <s v="Deliver"/>
    <x v="0"/>
    <d v="2021-05-27T00:00:00"/>
    <d v="2021-07-13T00:00:00"/>
    <n v="1"/>
    <m/>
    <m/>
    <n v="0.25"/>
    <n v="120"/>
    <s v="C.O.D."/>
    <n v="47"/>
    <n v="80"/>
    <n v="20"/>
    <n v="20"/>
    <n v="120"/>
    <n v="140"/>
    <n v="140"/>
    <s v="Thu"/>
    <s v="Tue"/>
    <x v="68"/>
  </r>
  <r>
    <s v="A00855"/>
    <x v="2"/>
    <s v="Burton"/>
    <s v="Repair"/>
    <x v="0"/>
    <d v="2021-05-28T00:00:00"/>
    <m/>
    <n v="1"/>
    <m/>
    <s v="Yes"/>
    <m/>
    <n v="17.064"/>
    <s v="C.O.D."/>
    <s v=""/>
    <n v="80"/>
    <n v="0"/>
    <n v="0"/>
    <n v="0"/>
    <n v="17.064"/>
    <n v="0"/>
    <s v="Fri"/>
    <s v="Sat"/>
    <x v="109"/>
  </r>
  <r>
    <s v="A00856"/>
    <x v="5"/>
    <s v="Burton"/>
    <s v="Assess"/>
    <x v="0"/>
    <d v="2021-05-31T00:00:00"/>
    <d v="2021-06-09T00:00:00"/>
    <n v="1"/>
    <m/>
    <m/>
    <n v="0.25"/>
    <n v="182.08340000000001"/>
    <s v="C.O.D."/>
    <n v="9"/>
    <n v="80"/>
    <n v="20"/>
    <n v="20"/>
    <n v="182.08340000000001"/>
    <n v="202.08340000000001"/>
    <n v="202.08340000000001"/>
    <s v="Mon"/>
    <s v="Wed"/>
    <x v="13"/>
  </r>
  <r>
    <s v="A00857"/>
    <x v="0"/>
    <s v="Ling"/>
    <s v="Assess"/>
    <x v="0"/>
    <d v="2021-05-31T00:00:00"/>
    <d v="2021-06-21T00:00:00"/>
    <n v="2"/>
    <m/>
    <m/>
    <n v="0.25"/>
    <n v="19.548100000000002"/>
    <s v="Account"/>
    <n v="21"/>
    <n v="140"/>
    <n v="35"/>
    <n v="35"/>
    <n v="19.548100000000002"/>
    <n v="54.548100000000005"/>
    <n v="54.548100000000005"/>
    <s v="Mon"/>
    <s v="Mon"/>
    <x v="22"/>
  </r>
  <r>
    <s v="A00858"/>
    <x v="0"/>
    <s v="Ling"/>
    <s v="Assess"/>
    <x v="0"/>
    <d v="2021-05-31T00:00:00"/>
    <d v="2021-06-21T00:00:00"/>
    <n v="2"/>
    <m/>
    <m/>
    <n v="0.5"/>
    <n v="144"/>
    <s v="C.O.D."/>
    <n v="21"/>
    <n v="140"/>
    <n v="70"/>
    <n v="70"/>
    <n v="144"/>
    <n v="214"/>
    <n v="214"/>
    <s v="Mon"/>
    <s v="Mon"/>
    <x v="22"/>
  </r>
  <r>
    <s v="A00859"/>
    <x v="4"/>
    <s v="Lopez"/>
    <s v="Assess"/>
    <x v="0"/>
    <d v="2021-05-31T00:00:00"/>
    <d v="2021-06-24T00:00:00"/>
    <n v="1"/>
    <m/>
    <m/>
    <n v="0.75"/>
    <n v="86.4786"/>
    <s v="P.O."/>
    <n v="24"/>
    <n v="80"/>
    <n v="60"/>
    <n v="60"/>
    <n v="86.4786"/>
    <n v="146.4786"/>
    <n v="146.4786"/>
    <s v="Mon"/>
    <s v="Thu"/>
    <x v="43"/>
  </r>
  <r>
    <s v="A00860"/>
    <x v="5"/>
    <s v="Cartier"/>
    <s v="Assess"/>
    <x v="0"/>
    <d v="2021-05-31T00:00:00"/>
    <d v="2021-06-24T00:00:00"/>
    <n v="1"/>
    <m/>
    <s v="Yes"/>
    <n v="0.25"/>
    <n v="69.154700000000005"/>
    <s v="C.O.D."/>
    <n v="24"/>
    <n v="80"/>
    <n v="20"/>
    <n v="20"/>
    <n v="0"/>
    <n v="89.154700000000005"/>
    <n v="20"/>
    <s v="Mon"/>
    <s v="Thu"/>
    <x v="43"/>
  </r>
  <r>
    <s v="A00861"/>
    <x v="0"/>
    <s v="Ling"/>
    <s v="Repair"/>
    <x v="0"/>
    <d v="2021-05-31T00:00:00"/>
    <d v="2021-07-12T00:00:00"/>
    <n v="2"/>
    <m/>
    <m/>
    <n v="1.25"/>
    <n v="156"/>
    <s v="C.O.D."/>
    <n v="42"/>
    <n v="140"/>
    <n v="175"/>
    <n v="175"/>
    <n v="156"/>
    <n v="331"/>
    <n v="331"/>
    <s v="Mon"/>
    <s v="Mon"/>
    <x v="33"/>
  </r>
  <r>
    <s v="A00862"/>
    <x v="4"/>
    <s v="Khan"/>
    <s v="Replace"/>
    <x v="0"/>
    <d v="2021-05-31T00:00:00"/>
    <m/>
    <n v="2"/>
    <m/>
    <m/>
    <m/>
    <n v="72.350099999999998"/>
    <s v="Account"/>
    <s v=""/>
    <n v="140"/>
    <n v="0"/>
    <n v="0"/>
    <n v="72.350099999999998"/>
    <n v="72.350099999999998"/>
    <n v="72.350099999999998"/>
    <s v="Mon"/>
    <s v="Sat"/>
    <x v="110"/>
  </r>
  <r>
    <s v="A00863"/>
    <x v="0"/>
    <s v="Ling"/>
    <s v="Deliver"/>
    <x v="0"/>
    <d v="2021-06-01T00:00:00"/>
    <d v="2021-06-15T00:00:00"/>
    <n v="1"/>
    <s v="Yes"/>
    <s v="Yes"/>
    <n v="0.25"/>
    <n v="240"/>
    <s v="Warranty"/>
    <n v="14"/>
    <n v="80"/>
    <n v="20"/>
    <n v="0"/>
    <n v="0"/>
    <n v="260"/>
    <n v="0"/>
    <s v="Tue"/>
    <s v="Tue"/>
    <x v="0"/>
  </r>
  <r>
    <s v="A00864"/>
    <x v="3"/>
    <s v="Khan"/>
    <s v="Repair"/>
    <x v="0"/>
    <d v="2021-06-01T00:00:00"/>
    <d v="2021-06-21T00:00:00"/>
    <n v="1"/>
    <s v="Yes"/>
    <s v="Yes"/>
    <n v="4.25"/>
    <n v="558.10940000000005"/>
    <s v="Warranty"/>
    <n v="20"/>
    <n v="80"/>
    <n v="340"/>
    <n v="0"/>
    <n v="0"/>
    <n v="898.10940000000005"/>
    <n v="0"/>
    <s v="Tue"/>
    <s v="Mon"/>
    <x v="7"/>
  </r>
  <r>
    <s v="A00865"/>
    <x v="3"/>
    <s v="Cartier"/>
    <s v="Assess"/>
    <x v="0"/>
    <d v="2021-06-01T00:00:00"/>
    <d v="2021-06-29T00:00:00"/>
    <n v="1"/>
    <s v="Yes"/>
    <s v="Yes"/>
    <n v="1"/>
    <n v="43.433999999999997"/>
    <s v="Warranty"/>
    <n v="28"/>
    <n v="80"/>
    <n v="80"/>
    <n v="0"/>
    <n v="0"/>
    <n v="123.434"/>
    <n v="0"/>
    <s v="Tue"/>
    <s v="Tue"/>
    <x v="27"/>
  </r>
  <r>
    <s v="A00866"/>
    <x v="1"/>
    <s v="Burton"/>
    <s v="Deliver"/>
    <x v="0"/>
    <d v="2021-06-01T00:00:00"/>
    <d v="2021-07-05T00:00:00"/>
    <n v="1"/>
    <s v="Yes"/>
    <s v="Yes"/>
    <n v="0.25"/>
    <n v="141.90299999999999"/>
    <s v="Warranty"/>
    <n v="34"/>
    <n v="80"/>
    <n v="20"/>
    <n v="0"/>
    <n v="0"/>
    <n v="161.90299999999999"/>
    <n v="0"/>
    <s v="Tue"/>
    <s v="Mon"/>
    <x v="5"/>
  </r>
  <r>
    <s v="A00867"/>
    <x v="5"/>
    <s v="Khan"/>
    <s v="Assess"/>
    <x v="0"/>
    <d v="2021-06-01T00:00:00"/>
    <d v="2021-07-24T00:00:00"/>
    <n v="2"/>
    <m/>
    <m/>
    <n v="1"/>
    <n v="136.70920000000001"/>
    <s v="C.O.D."/>
    <n v="53"/>
    <n v="140"/>
    <n v="140"/>
    <n v="140"/>
    <n v="136.70920000000001"/>
    <n v="276.70920000000001"/>
    <n v="276.70920000000001"/>
    <s v="Tue"/>
    <s v="Sat"/>
    <x v="42"/>
  </r>
  <r>
    <s v="A00868"/>
    <x v="3"/>
    <s v="Cartier"/>
    <s v="Assess"/>
    <x v="0"/>
    <d v="2021-06-01T00:00:00"/>
    <m/>
    <n v="2"/>
    <m/>
    <m/>
    <m/>
    <n v="85.351200000000006"/>
    <s v="P.O."/>
    <s v=""/>
    <n v="140"/>
    <n v="0"/>
    <n v="0"/>
    <n v="85.351200000000006"/>
    <n v="85.351200000000006"/>
    <n v="85.351200000000006"/>
    <s v="Tue"/>
    <s v="Sat"/>
    <x v="111"/>
  </r>
  <r>
    <s v="A00869"/>
    <x v="8"/>
    <s v="Ling"/>
    <s v="Assess"/>
    <x v="0"/>
    <d v="2021-06-02T00:00:00"/>
    <d v="2021-06-07T00:00:00"/>
    <n v="1"/>
    <m/>
    <m/>
    <n v="0.5"/>
    <n v="85.32"/>
    <s v="C.O.D."/>
    <n v="5"/>
    <n v="80"/>
    <n v="40"/>
    <n v="40"/>
    <n v="85.32"/>
    <n v="125.32"/>
    <n v="125.32"/>
    <s v="Wed"/>
    <s v="Mon"/>
    <x v="46"/>
  </r>
  <r>
    <s v="A00870"/>
    <x v="1"/>
    <s v="Lopez"/>
    <s v="Replace"/>
    <x v="0"/>
    <d v="2021-06-02T00:00:00"/>
    <d v="2021-06-17T00:00:00"/>
    <n v="1"/>
    <m/>
    <m/>
    <n v="0.75"/>
    <n v="42.418999999999997"/>
    <s v="Account"/>
    <n v="15"/>
    <n v="80"/>
    <n v="60"/>
    <n v="60"/>
    <n v="42.418999999999997"/>
    <n v="102.419"/>
    <n v="102.419"/>
    <s v="Wed"/>
    <s v="Thu"/>
    <x v="16"/>
  </r>
  <r>
    <s v="A00871"/>
    <x v="5"/>
    <s v="Burton"/>
    <s v="Replace"/>
    <x v="0"/>
    <d v="2021-06-02T00:00:00"/>
    <d v="2021-06-17T00:00:00"/>
    <n v="2"/>
    <m/>
    <m/>
    <n v="0.75"/>
    <n v="184.04640000000001"/>
    <s v="C.O.D."/>
    <n v="15"/>
    <n v="140"/>
    <n v="105"/>
    <n v="105"/>
    <n v="184.04640000000001"/>
    <n v="289.04640000000001"/>
    <n v="289.04640000000001"/>
    <s v="Wed"/>
    <s v="Thu"/>
    <x v="16"/>
  </r>
  <r>
    <s v="A00872"/>
    <x v="2"/>
    <s v="Khan"/>
    <s v="Repair"/>
    <x v="0"/>
    <d v="2021-06-02T00:00:00"/>
    <d v="2021-06-17T00:00:00"/>
    <n v="1"/>
    <m/>
    <m/>
    <n v="1"/>
    <n v="272.24990000000003"/>
    <s v="C.O.D."/>
    <n v="15"/>
    <n v="80"/>
    <n v="80"/>
    <n v="80"/>
    <n v="272.24990000000003"/>
    <n v="352.24990000000003"/>
    <n v="352.24990000000003"/>
    <s v="Wed"/>
    <s v="Thu"/>
    <x v="16"/>
  </r>
  <r>
    <s v="A00873"/>
    <x v="4"/>
    <s v="Khan"/>
    <s v="Deliver"/>
    <x v="0"/>
    <d v="2021-06-02T00:00:00"/>
    <d v="2021-06-21T00:00:00"/>
    <n v="1"/>
    <m/>
    <m/>
    <n v="0.25"/>
    <n v="204.28399999999999"/>
    <s v="Account"/>
    <n v="19"/>
    <n v="80"/>
    <n v="20"/>
    <n v="20"/>
    <n v="204.28399999999999"/>
    <n v="224.28399999999999"/>
    <n v="224.28399999999999"/>
    <s v="Wed"/>
    <s v="Mon"/>
    <x v="25"/>
  </r>
  <r>
    <s v="A00874"/>
    <x v="1"/>
    <s v="Khan"/>
    <s v="Deliver"/>
    <x v="0"/>
    <d v="2021-06-02T00:00:00"/>
    <d v="2021-06-23T00:00:00"/>
    <n v="1"/>
    <m/>
    <m/>
    <n v="0.25"/>
    <n v="84.0779"/>
    <s v="C.O.D."/>
    <n v="21"/>
    <n v="80"/>
    <n v="20"/>
    <n v="20"/>
    <n v="84.0779"/>
    <n v="104.0779"/>
    <n v="104.0779"/>
    <s v="Wed"/>
    <s v="Wed"/>
    <x v="22"/>
  </r>
  <r>
    <s v="A00875"/>
    <x v="0"/>
    <s v="Ling"/>
    <s v="Assess"/>
    <x v="0"/>
    <d v="2021-06-02T00:00:00"/>
    <d v="2021-07-03T00:00:00"/>
    <n v="2"/>
    <m/>
    <m/>
    <n v="0.25"/>
    <n v="57.39"/>
    <s v="Account"/>
    <n v="31"/>
    <n v="140"/>
    <n v="35"/>
    <n v="35"/>
    <n v="57.39"/>
    <n v="92.39"/>
    <n v="92.39"/>
    <s v="Wed"/>
    <s v="Sat"/>
    <x v="30"/>
  </r>
  <r>
    <s v="A00876"/>
    <x v="2"/>
    <s v="Khan"/>
    <s v="Repair"/>
    <x v="0"/>
    <d v="2021-06-02T00:00:00"/>
    <d v="2021-07-03T00:00:00"/>
    <n v="1"/>
    <m/>
    <m/>
    <n v="2"/>
    <n v="192.44470000000001"/>
    <s v="C.O.D."/>
    <n v="31"/>
    <n v="80"/>
    <n v="160"/>
    <n v="160"/>
    <n v="192.44470000000001"/>
    <n v="352.44470000000001"/>
    <n v="352.44470000000001"/>
    <s v="Wed"/>
    <s v="Sat"/>
    <x v="30"/>
  </r>
  <r>
    <s v="A00877"/>
    <x v="5"/>
    <s v="Khan"/>
    <s v="Assess"/>
    <x v="0"/>
    <d v="2021-06-02T00:00:00"/>
    <d v="2021-06-30T00:00:00"/>
    <n v="1"/>
    <m/>
    <m/>
    <n v="0.5"/>
    <n v="271.9169"/>
    <s v="C.O.D."/>
    <n v="28"/>
    <n v="80"/>
    <n v="40"/>
    <n v="40"/>
    <n v="271.9169"/>
    <n v="311.9169"/>
    <n v="311.9169"/>
    <s v="Wed"/>
    <s v="Wed"/>
    <x v="27"/>
  </r>
  <r>
    <s v="A00878"/>
    <x v="2"/>
    <s v="Khan"/>
    <s v="Assess"/>
    <x v="0"/>
    <d v="2021-06-02T00:00:00"/>
    <d v="2021-06-30T00:00:00"/>
    <n v="1"/>
    <m/>
    <m/>
    <n v="0.5"/>
    <n v="588.54999999999995"/>
    <s v="Account"/>
    <n v="28"/>
    <n v="80"/>
    <n v="40"/>
    <n v="40"/>
    <n v="588.54999999999995"/>
    <n v="628.54999999999995"/>
    <n v="628.54999999999995"/>
    <s v="Wed"/>
    <s v="Wed"/>
    <x v="27"/>
  </r>
  <r>
    <s v="A00879"/>
    <x v="0"/>
    <s v="Ling"/>
    <s v="Deliver"/>
    <x v="0"/>
    <d v="2021-06-02T00:00:00"/>
    <d v="2021-06-28T00:00:00"/>
    <n v="1"/>
    <m/>
    <m/>
    <n v="0.25"/>
    <n v="52.350099999999998"/>
    <s v="Account"/>
    <n v="26"/>
    <n v="80"/>
    <n v="20"/>
    <n v="20"/>
    <n v="52.350099999999998"/>
    <n v="72.350099999999998"/>
    <n v="72.350099999999998"/>
    <s v="Wed"/>
    <s v="Mon"/>
    <x v="8"/>
  </r>
  <r>
    <s v="A00880"/>
    <x v="1"/>
    <s v="Lopez"/>
    <s v="Assess"/>
    <x v="0"/>
    <d v="2021-06-02T00:00:00"/>
    <d v="2021-07-07T00:00:00"/>
    <n v="1"/>
    <m/>
    <m/>
    <n v="0.5"/>
    <n v="240.5908"/>
    <s v="P.O."/>
    <n v="35"/>
    <n v="80"/>
    <n v="40"/>
    <n v="40"/>
    <n v="240.5908"/>
    <n v="280.5908"/>
    <n v="280.5908"/>
    <s v="Wed"/>
    <s v="Wed"/>
    <x v="31"/>
  </r>
  <r>
    <s v="A00881"/>
    <x v="4"/>
    <s v="Khan"/>
    <s v="Deliver"/>
    <x v="0"/>
    <d v="2021-06-02T00:00:00"/>
    <d v="2021-07-14T00:00:00"/>
    <n v="1"/>
    <m/>
    <m/>
    <n v="0.25"/>
    <n v="76.864900000000006"/>
    <s v="C.O.D."/>
    <n v="42"/>
    <n v="80"/>
    <n v="20"/>
    <n v="20"/>
    <n v="76.864900000000006"/>
    <n v="96.864900000000006"/>
    <n v="96.864900000000006"/>
    <s v="Wed"/>
    <s v="Wed"/>
    <x v="33"/>
  </r>
  <r>
    <s v="A00882"/>
    <x v="2"/>
    <s v="Khan"/>
    <s v="Replace"/>
    <x v="0"/>
    <d v="2021-06-02T00:00:00"/>
    <d v="2021-07-24T00:00:00"/>
    <n v="2"/>
    <m/>
    <m/>
    <n v="0.5"/>
    <n v="519.01250000000005"/>
    <s v="C.O.D."/>
    <n v="52"/>
    <n v="140"/>
    <n v="70"/>
    <n v="70"/>
    <n v="519.01250000000005"/>
    <n v="589.01250000000005"/>
    <n v="589.01250000000005"/>
    <s v="Wed"/>
    <s v="Sat"/>
    <x v="105"/>
  </r>
  <r>
    <s v="A00883"/>
    <x v="1"/>
    <s v="Lopez"/>
    <s v="Assess"/>
    <x v="0"/>
    <d v="2021-06-03T00:00:00"/>
    <d v="2021-06-10T00:00:00"/>
    <n v="1"/>
    <m/>
    <m/>
    <n v="0.25"/>
    <n v="7.02"/>
    <s v="P.O."/>
    <n v="7"/>
    <n v="80"/>
    <n v="20"/>
    <n v="20"/>
    <n v="7.02"/>
    <n v="27.02"/>
    <n v="27.02"/>
    <s v="Thu"/>
    <s v="Thu"/>
    <x v="12"/>
  </r>
  <r>
    <s v="A00884"/>
    <x v="0"/>
    <s v="Ling"/>
    <s v="Deliver"/>
    <x v="0"/>
    <d v="2021-06-03T00:00:00"/>
    <d v="2021-06-17T00:00:00"/>
    <n v="1"/>
    <m/>
    <m/>
    <n v="0.25"/>
    <n v="42.66"/>
    <s v="Account"/>
    <n v="14"/>
    <n v="80"/>
    <n v="20"/>
    <n v="20"/>
    <n v="42.66"/>
    <n v="62.66"/>
    <n v="62.66"/>
    <s v="Thu"/>
    <s v="Thu"/>
    <x v="0"/>
  </r>
  <r>
    <s v="A00885"/>
    <x v="5"/>
    <s v="Cartier"/>
    <s v="Assess"/>
    <x v="0"/>
    <d v="2021-06-03T00:00:00"/>
    <d v="2021-06-24T00:00:00"/>
    <n v="1"/>
    <m/>
    <m/>
    <n v="0.25"/>
    <n v="179.5359"/>
    <s v="C.O.D."/>
    <n v="21"/>
    <n v="80"/>
    <n v="20"/>
    <n v="20"/>
    <n v="179.5359"/>
    <n v="199.5359"/>
    <n v="199.5359"/>
    <s v="Thu"/>
    <s v="Thu"/>
    <x v="22"/>
  </r>
  <r>
    <s v="A00886"/>
    <x v="5"/>
    <s v="Cartier"/>
    <s v="Assess"/>
    <x v="0"/>
    <d v="2021-06-03T00:00:00"/>
    <d v="2021-06-28T00:00:00"/>
    <n v="1"/>
    <m/>
    <m/>
    <n v="0.25"/>
    <n v="7.8"/>
    <s v="C.O.D."/>
    <n v="25"/>
    <n v="80"/>
    <n v="20"/>
    <n v="20"/>
    <n v="7.8"/>
    <n v="27.8"/>
    <n v="27.8"/>
    <s v="Thu"/>
    <s v="Mon"/>
    <x v="20"/>
  </r>
  <r>
    <s v="A00887"/>
    <x v="0"/>
    <s v="Ling"/>
    <s v="Deliver"/>
    <x v="0"/>
    <d v="2021-06-03T00:00:00"/>
    <d v="2021-07-07T00:00:00"/>
    <n v="1"/>
    <m/>
    <m/>
    <n v="0.25"/>
    <n v="107.52"/>
    <s v="C.O.D."/>
    <n v="34"/>
    <n v="80"/>
    <n v="20"/>
    <n v="20"/>
    <n v="107.52"/>
    <n v="127.52"/>
    <n v="127.52"/>
    <s v="Thu"/>
    <s v="Wed"/>
    <x v="5"/>
  </r>
  <r>
    <s v="A00888"/>
    <x v="3"/>
    <s v="Khan"/>
    <s v="Replace"/>
    <x v="0"/>
    <d v="2021-06-03T00:00:00"/>
    <d v="2021-07-21T00:00:00"/>
    <n v="2"/>
    <m/>
    <m/>
    <n v="0.5"/>
    <n v="150"/>
    <s v="Account"/>
    <n v="48"/>
    <n v="140"/>
    <n v="70"/>
    <n v="70"/>
    <n v="150"/>
    <n v="220"/>
    <n v="220"/>
    <s v="Thu"/>
    <s v="Wed"/>
    <x v="84"/>
  </r>
  <r>
    <s v="A00889"/>
    <x v="0"/>
    <s v="Ling"/>
    <s v="Replace"/>
    <x v="0"/>
    <d v="2021-06-03T00:00:00"/>
    <m/>
    <n v="2"/>
    <m/>
    <m/>
    <m/>
    <n v="42.66"/>
    <s v="Account"/>
    <s v=""/>
    <n v="140"/>
    <n v="0"/>
    <n v="0"/>
    <n v="42.66"/>
    <n v="42.66"/>
    <n v="42.66"/>
    <s v="Thu"/>
    <s v="Sat"/>
    <x v="112"/>
  </r>
  <r>
    <s v="A00890"/>
    <x v="2"/>
    <s v="Cartier"/>
    <s v="Assess"/>
    <x v="0"/>
    <d v="2021-06-03T00:00:00"/>
    <m/>
    <n v="2"/>
    <m/>
    <m/>
    <m/>
    <n v="20.010000000000002"/>
    <s v="C.O.D."/>
    <s v=""/>
    <n v="140"/>
    <n v="0"/>
    <n v="0"/>
    <n v="20.010000000000002"/>
    <n v="20.010000000000002"/>
    <n v="20.010000000000002"/>
    <s v="Thu"/>
    <s v="Sat"/>
    <x v="112"/>
  </r>
  <r>
    <s v="A00891"/>
    <x v="4"/>
    <s v="Khan"/>
    <s v="Deliver"/>
    <x v="0"/>
    <d v="2021-06-04T00:00:00"/>
    <d v="2021-07-19T00:00:00"/>
    <n v="1"/>
    <m/>
    <m/>
    <n v="0.25"/>
    <n v="180"/>
    <s v="C.O.D."/>
    <n v="45"/>
    <n v="80"/>
    <n v="20"/>
    <n v="20"/>
    <n v="180"/>
    <n v="200"/>
    <n v="200"/>
    <s v="Fri"/>
    <s v="Mon"/>
    <x v="56"/>
  </r>
  <r>
    <s v="A00892"/>
    <x v="5"/>
    <s v="Burton"/>
    <s v="Deliver"/>
    <x v="0"/>
    <d v="2021-06-05T00:00:00"/>
    <d v="2021-06-23T00:00:00"/>
    <n v="1"/>
    <m/>
    <m/>
    <n v="0.25"/>
    <n v="30"/>
    <s v="C.O.D."/>
    <n v="18"/>
    <n v="80"/>
    <n v="20"/>
    <n v="20"/>
    <n v="30"/>
    <n v="50"/>
    <n v="50"/>
    <s v="Sat"/>
    <s v="Wed"/>
    <x v="17"/>
  </r>
  <r>
    <s v="A00893"/>
    <x v="0"/>
    <s v="Ling"/>
    <s v="Deliver"/>
    <x v="0"/>
    <d v="2021-06-07T00:00:00"/>
    <d v="2021-06-10T00:00:00"/>
    <n v="1"/>
    <m/>
    <m/>
    <n v="0.25"/>
    <n v="0.45600000000000002"/>
    <s v="C.O.D."/>
    <n v="3"/>
    <n v="80"/>
    <n v="20"/>
    <n v="20"/>
    <n v="0.45600000000000002"/>
    <n v="20.456"/>
    <n v="20.456"/>
    <s v="Mon"/>
    <s v="Thu"/>
    <x v="1"/>
  </r>
  <r>
    <s v="A00894"/>
    <x v="2"/>
    <s v="Cartier"/>
    <s v="Assess"/>
    <x v="0"/>
    <d v="2021-06-07T00:00:00"/>
    <d v="2021-06-14T00:00:00"/>
    <n v="2"/>
    <m/>
    <s v="Yes"/>
    <n v="1.5"/>
    <n v="105.9778"/>
    <s v="C.O.D."/>
    <n v="7"/>
    <n v="140"/>
    <n v="210"/>
    <n v="210"/>
    <n v="0"/>
    <n v="315.9778"/>
    <n v="210"/>
    <s v="Mon"/>
    <s v="Mon"/>
    <x v="12"/>
  </r>
  <r>
    <s v="A00895"/>
    <x v="0"/>
    <s v="Ling"/>
    <s v="Assess"/>
    <x v="0"/>
    <d v="2021-06-07T00:00:00"/>
    <d v="2021-06-15T00:00:00"/>
    <n v="2"/>
    <m/>
    <m/>
    <n v="0.25"/>
    <n v="19.196999999999999"/>
    <s v="Account"/>
    <n v="8"/>
    <n v="140"/>
    <n v="35"/>
    <n v="35"/>
    <n v="19.196999999999999"/>
    <n v="54.197000000000003"/>
    <n v="54.197000000000003"/>
    <s v="Mon"/>
    <s v="Tue"/>
    <x v="39"/>
  </r>
  <r>
    <s v="A00896"/>
    <x v="4"/>
    <s v="Khan"/>
    <s v="Deliver"/>
    <x v="0"/>
    <d v="2021-06-07T00:00:00"/>
    <d v="2021-06-21T00:00:00"/>
    <n v="1"/>
    <m/>
    <m/>
    <n v="0.25"/>
    <n v="180"/>
    <s v="C.O.D."/>
    <n v="14"/>
    <n v="80"/>
    <n v="20"/>
    <n v="20"/>
    <n v="180"/>
    <n v="200"/>
    <n v="200"/>
    <s v="Mon"/>
    <s v="Mon"/>
    <x v="0"/>
  </r>
  <r>
    <s v="A00897"/>
    <x v="5"/>
    <s v="Burton"/>
    <s v="Replace"/>
    <x v="0"/>
    <d v="2021-06-07T00:00:00"/>
    <d v="2021-07-14T00:00:00"/>
    <n v="1"/>
    <m/>
    <s v="Yes"/>
    <n v="0.5"/>
    <n v="240.6737"/>
    <s v="C.O.D."/>
    <n v="37"/>
    <n v="80"/>
    <n v="40"/>
    <n v="40"/>
    <n v="0"/>
    <n v="280.6737"/>
    <n v="40"/>
    <s v="Mon"/>
    <s v="Wed"/>
    <x v="44"/>
  </r>
  <r>
    <s v="A00898"/>
    <x v="2"/>
    <s v="Burton"/>
    <s v="Replace"/>
    <x v="0"/>
    <d v="2021-06-07T00:00:00"/>
    <d v="2021-07-21T00:00:00"/>
    <n v="1"/>
    <m/>
    <m/>
    <n v="2"/>
    <n v="425.89949999999999"/>
    <s v="C.O.D."/>
    <n v="44"/>
    <n v="80"/>
    <n v="160"/>
    <n v="160"/>
    <n v="425.89949999999999"/>
    <n v="585.89949999999999"/>
    <n v="585.89949999999999"/>
    <s v="Mon"/>
    <s v="Wed"/>
    <x v="28"/>
  </r>
  <r>
    <s v="A00899"/>
    <x v="3"/>
    <s v="Cartier"/>
    <s v="Install"/>
    <x v="0"/>
    <d v="2021-06-07T00:00:00"/>
    <m/>
    <n v="2"/>
    <m/>
    <m/>
    <m/>
    <n v="346.24380000000002"/>
    <s v="C.O.D."/>
    <s v=""/>
    <n v="140"/>
    <n v="0"/>
    <n v="0"/>
    <n v="346.24380000000002"/>
    <n v="346.24380000000002"/>
    <n v="346.24380000000002"/>
    <s v="Mon"/>
    <s v="Sat"/>
    <x v="113"/>
  </r>
  <r>
    <s v="A00900"/>
    <x v="0"/>
    <s v="Ling"/>
    <s v="Deliver"/>
    <x v="0"/>
    <d v="2021-06-08T00:00:00"/>
    <d v="2021-06-14T00:00:00"/>
    <n v="2"/>
    <m/>
    <m/>
    <n v="0.25"/>
    <n v="146.75530000000001"/>
    <s v="C.O.D."/>
    <n v="6"/>
    <n v="140"/>
    <n v="35"/>
    <n v="35"/>
    <n v="146.75530000000001"/>
    <n v="181.75530000000001"/>
    <n v="181.75530000000001"/>
    <s v="Tue"/>
    <s v="Mon"/>
    <x v="60"/>
  </r>
  <r>
    <s v="A00901"/>
    <x v="2"/>
    <s v="Cartier"/>
    <s v="Replace"/>
    <x v="0"/>
    <d v="2021-06-08T00:00:00"/>
    <d v="2021-06-16T00:00:00"/>
    <n v="1"/>
    <m/>
    <m/>
    <n v="0.5"/>
    <n v="120"/>
    <s v="C.O.D."/>
    <n v="8"/>
    <n v="80"/>
    <n v="40"/>
    <n v="40"/>
    <n v="120"/>
    <n v="160"/>
    <n v="160"/>
    <s v="Tue"/>
    <s v="Wed"/>
    <x v="39"/>
  </r>
  <r>
    <s v="A00902"/>
    <x v="3"/>
    <s v="Cartier"/>
    <s v="Assess"/>
    <x v="0"/>
    <d v="2021-06-08T00:00:00"/>
    <d v="2021-06-17T00:00:00"/>
    <n v="1"/>
    <m/>
    <m/>
    <n v="0.5"/>
    <n v="45.877499999999998"/>
    <s v="P.O."/>
    <n v="9"/>
    <n v="80"/>
    <n v="40"/>
    <n v="40"/>
    <n v="45.877499999999998"/>
    <n v="85.877499999999998"/>
    <n v="85.877499999999998"/>
    <s v="Tue"/>
    <s v="Thu"/>
    <x v="13"/>
  </r>
  <r>
    <s v="A00903"/>
    <x v="1"/>
    <s v="Lopez"/>
    <s v="Install"/>
    <x v="0"/>
    <d v="2021-06-08T00:00:00"/>
    <d v="2021-06-22T00:00:00"/>
    <n v="1"/>
    <m/>
    <m/>
    <n v="1.25"/>
    <n v="30.42"/>
    <s v="Account"/>
    <n v="14"/>
    <n v="80"/>
    <n v="100"/>
    <n v="100"/>
    <n v="30.42"/>
    <n v="130.42000000000002"/>
    <n v="130.42000000000002"/>
    <s v="Tue"/>
    <s v="Tue"/>
    <x v="0"/>
  </r>
  <r>
    <s v="A00904"/>
    <x v="1"/>
    <s v="Lopez"/>
    <s v="Deliver"/>
    <x v="0"/>
    <d v="2021-06-08T00:00:00"/>
    <d v="2021-06-22T00:00:00"/>
    <n v="1"/>
    <m/>
    <m/>
    <n v="0.25"/>
    <n v="30"/>
    <s v="Account"/>
    <n v="14"/>
    <n v="80"/>
    <n v="20"/>
    <n v="20"/>
    <n v="30"/>
    <n v="50"/>
    <n v="50"/>
    <s v="Tue"/>
    <s v="Tue"/>
    <x v="0"/>
  </r>
  <r>
    <s v="A00905"/>
    <x v="0"/>
    <s v="Ling"/>
    <s v="Deliver"/>
    <x v="0"/>
    <d v="2021-06-08T00:00:00"/>
    <d v="2021-06-22T00:00:00"/>
    <n v="1"/>
    <m/>
    <m/>
    <n v="0.25"/>
    <n v="90.630399999999995"/>
    <s v="C.O.D."/>
    <n v="14"/>
    <n v="80"/>
    <n v="20"/>
    <n v="20"/>
    <n v="90.630399999999995"/>
    <n v="110.63039999999999"/>
    <n v="110.63039999999999"/>
    <s v="Tue"/>
    <s v="Tue"/>
    <x v="0"/>
  </r>
  <r>
    <s v="A00906"/>
    <x v="0"/>
    <s v="Ling"/>
    <s v="Assess"/>
    <x v="0"/>
    <d v="2021-06-08T00:00:00"/>
    <d v="2021-07-07T00:00:00"/>
    <n v="2"/>
    <m/>
    <m/>
    <n v="0.25"/>
    <n v="120"/>
    <s v="C.O.D."/>
    <n v="29"/>
    <n v="140"/>
    <n v="35"/>
    <n v="35"/>
    <n v="120"/>
    <n v="155"/>
    <n v="155"/>
    <s v="Tue"/>
    <s v="Wed"/>
    <x v="4"/>
  </r>
  <r>
    <s v="A00907"/>
    <x v="5"/>
    <s v="Khan"/>
    <s v="Assess"/>
    <x v="1"/>
    <d v="2021-06-08T00:00:00"/>
    <d v="2021-07-12T00:00:00"/>
    <n v="1"/>
    <m/>
    <m/>
    <n v="0.75"/>
    <n v="8.92"/>
    <s v="Account"/>
    <n v="34"/>
    <n v="80"/>
    <n v="60"/>
    <n v="60"/>
    <n v="8.92"/>
    <n v="68.92"/>
    <n v="68.92"/>
    <s v="Tue"/>
    <s v="Mon"/>
    <x v="5"/>
  </r>
  <r>
    <s v="A00908"/>
    <x v="1"/>
    <s v="Burton"/>
    <s v="Repair"/>
    <x v="0"/>
    <d v="2021-06-08T00:00:00"/>
    <d v="2021-07-12T00:00:00"/>
    <n v="2"/>
    <m/>
    <m/>
    <n v="1.25"/>
    <n v="244.7225"/>
    <s v="Account"/>
    <n v="34"/>
    <n v="140"/>
    <n v="175"/>
    <n v="175"/>
    <n v="244.7225"/>
    <n v="419.72249999999997"/>
    <n v="419.72249999999997"/>
    <s v="Tue"/>
    <s v="Mon"/>
    <x v="5"/>
  </r>
  <r>
    <s v="A00909"/>
    <x v="3"/>
    <s v="Cartier"/>
    <s v="Assess"/>
    <x v="0"/>
    <d v="2021-06-08T00:00:00"/>
    <m/>
    <n v="2"/>
    <m/>
    <m/>
    <m/>
    <n v="150"/>
    <s v="Account"/>
    <s v=""/>
    <n v="140"/>
    <n v="0"/>
    <n v="0"/>
    <n v="150"/>
    <n v="150"/>
    <n v="150"/>
    <s v="Tue"/>
    <s v="Sat"/>
    <x v="114"/>
  </r>
  <r>
    <s v="A00910"/>
    <x v="5"/>
    <s v="Cartier"/>
    <s v="Assess"/>
    <x v="0"/>
    <d v="2021-06-09T00:00:00"/>
    <d v="2021-06-18T00:00:00"/>
    <n v="2"/>
    <m/>
    <m/>
    <n v="0.25"/>
    <n v="52.172199999999997"/>
    <s v="Account"/>
    <n v="9"/>
    <n v="140"/>
    <n v="35"/>
    <n v="35"/>
    <n v="52.172199999999997"/>
    <n v="87.172200000000004"/>
    <n v="87.172200000000004"/>
    <s v="Wed"/>
    <s v="Fri"/>
    <x v="13"/>
  </r>
  <r>
    <s v="A00911"/>
    <x v="0"/>
    <s v="Ling"/>
    <s v="Deliver"/>
    <x v="0"/>
    <d v="2021-06-09T00:00:00"/>
    <d v="2021-07-01T00:00:00"/>
    <n v="1"/>
    <m/>
    <m/>
    <n v="0.25"/>
    <n v="41.712299999999999"/>
    <s v="Account"/>
    <n v="22"/>
    <n v="80"/>
    <n v="20"/>
    <n v="20"/>
    <n v="41.712299999999999"/>
    <n v="61.712299999999999"/>
    <n v="61.712299999999999"/>
    <s v="Wed"/>
    <s v="Thu"/>
    <x v="24"/>
  </r>
  <r>
    <s v="A00912"/>
    <x v="0"/>
    <s v="Burton"/>
    <s v="Repair"/>
    <x v="0"/>
    <d v="2021-06-10T00:00:00"/>
    <d v="2021-06-12T00:00:00"/>
    <n v="1"/>
    <m/>
    <m/>
    <n v="1"/>
    <n v="1800.24"/>
    <s v="C.O.D."/>
    <n v="2"/>
    <n v="80"/>
    <n v="80"/>
    <n v="80"/>
    <n v="1800.24"/>
    <n v="1880.24"/>
    <n v="1880.24"/>
    <s v="Thu"/>
    <s v="Sat"/>
    <x v="35"/>
  </r>
  <r>
    <s v="A00913"/>
    <x v="2"/>
    <s v="Khan"/>
    <s v="Assess"/>
    <x v="0"/>
    <d v="2021-06-10T00:00:00"/>
    <d v="2021-06-21T00:00:00"/>
    <n v="1"/>
    <m/>
    <m/>
    <n v="0.5"/>
    <n v="144"/>
    <s v="C.O.D."/>
    <n v="11"/>
    <n v="80"/>
    <n v="40"/>
    <n v="40"/>
    <n v="144"/>
    <n v="184"/>
    <n v="184"/>
    <s v="Thu"/>
    <s v="Mon"/>
    <x v="32"/>
  </r>
  <r>
    <s v="A00914"/>
    <x v="4"/>
    <s v="Khan"/>
    <s v="Assess"/>
    <x v="1"/>
    <d v="2021-06-10T00:00:00"/>
    <d v="2021-06-21T00:00:00"/>
    <n v="1"/>
    <m/>
    <m/>
    <n v="0.5"/>
    <n v="39.953899999999997"/>
    <s v="Account"/>
    <n v="11"/>
    <n v="80"/>
    <n v="40"/>
    <n v="40"/>
    <n v="39.953899999999997"/>
    <n v="79.953900000000004"/>
    <n v="79.953900000000004"/>
    <s v="Thu"/>
    <s v="Mon"/>
    <x v="32"/>
  </r>
  <r>
    <s v="A00915"/>
    <x v="0"/>
    <s v="Ling"/>
    <s v="Replace"/>
    <x v="0"/>
    <d v="2021-06-10T00:00:00"/>
    <d v="2021-06-26T00:00:00"/>
    <n v="2"/>
    <m/>
    <m/>
    <n v="0.5"/>
    <n v="180"/>
    <s v="Account"/>
    <n v="16"/>
    <n v="140"/>
    <n v="70"/>
    <n v="70"/>
    <n v="180"/>
    <n v="250"/>
    <n v="250"/>
    <s v="Thu"/>
    <s v="Sat"/>
    <x v="2"/>
  </r>
  <r>
    <s v="A00916"/>
    <x v="1"/>
    <s v="Khan"/>
    <s v="Assess"/>
    <x v="0"/>
    <d v="2021-06-10T00:00:00"/>
    <d v="2021-06-23T00:00:00"/>
    <n v="1"/>
    <m/>
    <m/>
    <n v="0.25"/>
    <n v="150.36160000000001"/>
    <s v="C.O.D."/>
    <n v="13"/>
    <n v="80"/>
    <n v="20"/>
    <n v="20"/>
    <n v="150.36160000000001"/>
    <n v="170.36160000000001"/>
    <n v="170.36160000000001"/>
    <s v="Thu"/>
    <s v="Wed"/>
    <x v="14"/>
  </r>
  <r>
    <s v="A00917"/>
    <x v="1"/>
    <s v="Lopez"/>
    <s v="Deliver"/>
    <x v="1"/>
    <d v="2021-06-10T00:00:00"/>
    <d v="2021-07-09T00:00:00"/>
    <n v="1"/>
    <s v="Yes"/>
    <s v="Yes"/>
    <n v="0.25"/>
    <n v="110.11"/>
    <s v="Warranty"/>
    <n v="29"/>
    <n v="80"/>
    <n v="20"/>
    <n v="0"/>
    <n v="0"/>
    <n v="130.11000000000001"/>
    <n v="0"/>
    <s v="Thu"/>
    <s v="Fri"/>
    <x v="4"/>
  </r>
  <r>
    <s v="A00918"/>
    <x v="0"/>
    <s v="Ling"/>
    <s v="Deliver"/>
    <x v="0"/>
    <d v="2021-06-10T00:00:00"/>
    <d v="2021-07-15T00:00:00"/>
    <n v="1"/>
    <m/>
    <m/>
    <n v="0.25"/>
    <n v="120"/>
    <s v="Account"/>
    <n v="35"/>
    <n v="80"/>
    <n v="20"/>
    <n v="20"/>
    <n v="120"/>
    <n v="140"/>
    <n v="140"/>
    <s v="Thu"/>
    <s v="Thu"/>
    <x v="31"/>
  </r>
  <r>
    <s v="A00919"/>
    <x v="0"/>
    <s v="Ling"/>
    <s v="Replace"/>
    <x v="0"/>
    <d v="2021-06-10T00:00:00"/>
    <d v="2021-07-12T00:00:00"/>
    <n v="2"/>
    <m/>
    <m/>
    <n v="0.5"/>
    <n v="272.49689999999998"/>
    <s v="Account"/>
    <n v="32"/>
    <n v="140"/>
    <n v="70"/>
    <n v="70"/>
    <n v="272.49689999999998"/>
    <n v="342.49689999999998"/>
    <n v="342.49689999999998"/>
    <s v="Thu"/>
    <s v="Mon"/>
    <x v="53"/>
  </r>
  <r>
    <s v="A00920"/>
    <x v="4"/>
    <s v="Khan"/>
    <s v="Assess"/>
    <x v="0"/>
    <d v="2021-06-10T00:00:00"/>
    <d v="2021-07-14T00:00:00"/>
    <n v="1"/>
    <m/>
    <m/>
    <n v="0.25"/>
    <n v="34.5"/>
    <s v="P.O."/>
    <n v="34"/>
    <n v="80"/>
    <n v="20"/>
    <n v="20"/>
    <n v="34.5"/>
    <n v="54.5"/>
    <n v="54.5"/>
    <s v="Thu"/>
    <s v="Wed"/>
    <x v="5"/>
  </r>
  <r>
    <s v="A00921"/>
    <x v="2"/>
    <s v="Khan"/>
    <s v="Repair"/>
    <x v="0"/>
    <d v="2021-06-10T00:00:00"/>
    <d v="2021-07-15T00:00:00"/>
    <n v="2"/>
    <m/>
    <m/>
    <n v="3"/>
    <n v="44.064"/>
    <s v="C.O.D."/>
    <n v="35"/>
    <n v="140"/>
    <n v="420"/>
    <n v="420"/>
    <n v="44.064"/>
    <n v="464.06400000000002"/>
    <n v="464.06400000000002"/>
    <s v="Thu"/>
    <s v="Thu"/>
    <x v="31"/>
  </r>
  <r>
    <s v="A00922"/>
    <x v="3"/>
    <s v="Cartier"/>
    <s v="Repair"/>
    <x v="0"/>
    <d v="2021-06-10T00:00:00"/>
    <m/>
    <n v="2"/>
    <m/>
    <m/>
    <m/>
    <n v="67.843599999999995"/>
    <s v="P.O."/>
    <s v=""/>
    <n v="140"/>
    <n v="0"/>
    <n v="0"/>
    <n v="67.843599999999995"/>
    <n v="67.843599999999995"/>
    <n v="67.843599999999995"/>
    <s v="Thu"/>
    <s v="Sat"/>
    <x v="115"/>
  </r>
  <r>
    <s v="A00923"/>
    <x v="2"/>
    <s v="Khan"/>
    <s v="Assess"/>
    <x v="0"/>
    <d v="2021-06-10T00:00:00"/>
    <m/>
    <n v="2"/>
    <m/>
    <m/>
    <m/>
    <n v="165.8691"/>
    <s v="C.O.D."/>
    <s v=""/>
    <n v="140"/>
    <n v="0"/>
    <n v="0"/>
    <n v="165.8691"/>
    <n v="165.8691"/>
    <n v="165.8691"/>
    <s v="Thu"/>
    <s v="Sat"/>
    <x v="115"/>
  </r>
  <r>
    <s v="A00924"/>
    <x v="8"/>
    <s v="Ling"/>
    <s v="Replace"/>
    <x v="0"/>
    <d v="2021-06-10T00:00:00"/>
    <m/>
    <n v="2"/>
    <m/>
    <m/>
    <m/>
    <n v="42.66"/>
    <s v="Credit"/>
    <s v=""/>
    <n v="140"/>
    <n v="0"/>
    <n v="0"/>
    <n v="42.66"/>
    <n v="42.66"/>
    <n v="42.66"/>
    <s v="Thu"/>
    <s v="Sat"/>
    <x v="115"/>
  </r>
  <r>
    <s v="A00925"/>
    <x v="5"/>
    <s v="Burton"/>
    <s v="Replace"/>
    <x v="0"/>
    <d v="2021-06-10T00:00:00"/>
    <m/>
    <n v="1"/>
    <m/>
    <m/>
    <m/>
    <n v="101.9011"/>
    <s v="Account"/>
    <s v=""/>
    <n v="80"/>
    <n v="0"/>
    <n v="0"/>
    <n v="101.9011"/>
    <n v="101.9011"/>
    <n v="101.9011"/>
    <s v="Thu"/>
    <s v="Sat"/>
    <x v="115"/>
  </r>
  <r>
    <s v="A00926"/>
    <x v="6"/>
    <s v="Burton"/>
    <s v="Repair"/>
    <x v="0"/>
    <d v="2021-06-10T00:00:00"/>
    <m/>
    <n v="2"/>
    <m/>
    <m/>
    <m/>
    <n v="222.5367"/>
    <s v="C.O.D."/>
    <s v=""/>
    <n v="140"/>
    <n v="0"/>
    <n v="0"/>
    <n v="222.5367"/>
    <n v="222.5367"/>
    <n v="222.5367"/>
    <s v="Thu"/>
    <s v="Sat"/>
    <x v="115"/>
  </r>
  <r>
    <s v="A00927"/>
    <x v="5"/>
    <s v="Burton"/>
    <s v="Replace"/>
    <x v="0"/>
    <d v="2021-06-11T00:00:00"/>
    <d v="2021-07-16T00:00:00"/>
    <n v="1"/>
    <s v="Yes"/>
    <s v="Yes"/>
    <n v="0.5"/>
    <n v="344.76940000000002"/>
    <s v="Warranty"/>
    <n v="35"/>
    <n v="80"/>
    <n v="40"/>
    <n v="0"/>
    <n v="0"/>
    <n v="384.76940000000002"/>
    <n v="0"/>
    <s v="Fri"/>
    <s v="Fri"/>
    <x v="31"/>
  </r>
  <r>
    <s v="A00928"/>
    <x v="0"/>
    <s v="Ling"/>
    <s v="Deliver"/>
    <x v="0"/>
    <d v="2021-06-12T00:00:00"/>
    <d v="2021-06-29T00:00:00"/>
    <n v="1"/>
    <m/>
    <m/>
    <n v="0.25"/>
    <n v="22"/>
    <s v="Account"/>
    <n v="17"/>
    <n v="80"/>
    <n v="20"/>
    <n v="20"/>
    <n v="22"/>
    <n v="42"/>
    <n v="42"/>
    <s v="Sat"/>
    <s v="Tue"/>
    <x v="11"/>
  </r>
  <r>
    <s v="A00929"/>
    <x v="2"/>
    <s v="Cartier"/>
    <s v="Replace"/>
    <x v="0"/>
    <d v="2021-06-14T00:00:00"/>
    <d v="2021-06-23T00:00:00"/>
    <n v="1"/>
    <m/>
    <m/>
    <n v="0.5"/>
    <n v="120"/>
    <s v="Account"/>
    <n v="9"/>
    <n v="80"/>
    <n v="40"/>
    <n v="40"/>
    <n v="120"/>
    <n v="160"/>
    <n v="160"/>
    <s v="Mon"/>
    <s v="Wed"/>
    <x v="13"/>
  </r>
  <r>
    <s v="A00930"/>
    <x v="2"/>
    <s v="Khan"/>
    <s v="Replace"/>
    <x v="1"/>
    <d v="2021-06-14T00:00:00"/>
    <d v="2021-06-24T00:00:00"/>
    <n v="1"/>
    <s v="Yes"/>
    <s v="Yes"/>
    <n v="0.5"/>
    <n v="204.28399999999999"/>
    <s v="Warranty"/>
    <n v="10"/>
    <n v="80"/>
    <n v="40"/>
    <n v="0"/>
    <n v="0"/>
    <n v="244.28399999999999"/>
    <n v="0"/>
    <s v="Mon"/>
    <s v="Thu"/>
    <x v="21"/>
  </r>
  <r>
    <s v="A00931"/>
    <x v="4"/>
    <s v="Burton"/>
    <s v="Replace"/>
    <x v="0"/>
    <d v="2021-06-14T00:00:00"/>
    <d v="2021-07-07T00:00:00"/>
    <n v="2"/>
    <m/>
    <s v="Yes"/>
    <n v="5"/>
    <n v="2048.5612000000001"/>
    <s v="C.O.D."/>
    <n v="23"/>
    <n v="140"/>
    <n v="700"/>
    <n v="700"/>
    <n v="0"/>
    <n v="2748.5612000000001"/>
    <n v="700"/>
    <s v="Mon"/>
    <s v="Wed"/>
    <x v="23"/>
  </r>
  <r>
    <s v="A00932"/>
    <x v="5"/>
    <s v="Khan"/>
    <s v="Deliver"/>
    <x v="0"/>
    <d v="2021-06-14T00:00:00"/>
    <d v="2021-07-22T00:00:00"/>
    <n v="1"/>
    <m/>
    <m/>
    <n v="0.25"/>
    <n v="8.5495999999999999"/>
    <s v="C.O.D."/>
    <n v="38"/>
    <n v="80"/>
    <n v="20"/>
    <n v="20"/>
    <n v="8.5495999999999999"/>
    <n v="28.549599999999998"/>
    <n v="28.549599999999998"/>
    <s v="Mon"/>
    <s v="Thu"/>
    <x v="45"/>
  </r>
  <r>
    <s v="A00933"/>
    <x v="2"/>
    <s v="Cartier"/>
    <s v="Assess"/>
    <x v="0"/>
    <d v="2021-06-14T00:00:00"/>
    <d v="2021-07-22T00:00:00"/>
    <n v="1"/>
    <m/>
    <m/>
    <n v="0.5"/>
    <n v="120.54089999999999"/>
    <s v="C.O.D."/>
    <n v="38"/>
    <n v="80"/>
    <n v="40"/>
    <n v="40"/>
    <n v="120.54089999999999"/>
    <n v="160.54089999999999"/>
    <n v="160.54089999999999"/>
    <s v="Mon"/>
    <s v="Thu"/>
    <x v="45"/>
  </r>
  <r>
    <s v="A00934"/>
    <x v="3"/>
    <s v="Cartier"/>
    <s v="Replace"/>
    <x v="0"/>
    <d v="2021-06-14T00:00:00"/>
    <m/>
    <n v="2"/>
    <m/>
    <m/>
    <m/>
    <n v="52.350099999999998"/>
    <s v="P.O."/>
    <s v=""/>
    <n v="140"/>
    <n v="0"/>
    <n v="0"/>
    <n v="52.350099999999998"/>
    <n v="52.350099999999998"/>
    <n v="52.350099999999998"/>
    <s v="Mon"/>
    <s v="Sat"/>
    <x v="116"/>
  </r>
  <r>
    <s v="A00935"/>
    <x v="2"/>
    <s v="Khan"/>
    <s v="Install"/>
    <x v="0"/>
    <d v="2021-06-14T00:00:00"/>
    <m/>
    <n v="2"/>
    <m/>
    <m/>
    <m/>
    <n v="406.70679999999999"/>
    <s v="C.O.D."/>
    <s v=""/>
    <n v="140"/>
    <n v="0"/>
    <n v="0"/>
    <n v="406.70679999999999"/>
    <n v="406.70679999999999"/>
    <n v="406.70679999999999"/>
    <s v="Mon"/>
    <s v="Sat"/>
    <x v="116"/>
  </r>
  <r>
    <s v="A00936"/>
    <x v="1"/>
    <s v="Lopez"/>
    <s v="Deliver"/>
    <x v="0"/>
    <d v="2021-06-15T00:00:00"/>
    <d v="2021-07-09T00:00:00"/>
    <n v="1"/>
    <m/>
    <m/>
    <n v="0.25"/>
    <n v="70.5334"/>
    <s v="Account"/>
    <n v="24"/>
    <n v="80"/>
    <n v="20"/>
    <n v="20"/>
    <n v="70.5334"/>
    <n v="90.5334"/>
    <n v="90.5334"/>
    <s v="Tue"/>
    <s v="Fri"/>
    <x v="43"/>
  </r>
  <r>
    <s v="A00937"/>
    <x v="7"/>
    <s v="Ling"/>
    <s v="Assess"/>
    <x v="0"/>
    <d v="2021-06-15T00:00:00"/>
    <d v="2021-07-12T00:00:00"/>
    <n v="2"/>
    <m/>
    <m/>
    <n v="0.25"/>
    <n v="14.4"/>
    <s v="Account"/>
    <n v="27"/>
    <n v="140"/>
    <n v="35"/>
    <n v="35"/>
    <n v="14.4"/>
    <n v="49.4"/>
    <n v="49.4"/>
    <s v="Tue"/>
    <s v="Mon"/>
    <x v="47"/>
  </r>
  <r>
    <s v="A00938"/>
    <x v="5"/>
    <s v="Burton"/>
    <s v="Assess"/>
    <x v="0"/>
    <d v="2021-06-15T00:00:00"/>
    <d v="2021-07-14T00:00:00"/>
    <n v="1"/>
    <m/>
    <m/>
    <n v="0.25"/>
    <n v="144"/>
    <s v="P.O."/>
    <n v="29"/>
    <n v="80"/>
    <n v="20"/>
    <n v="20"/>
    <n v="144"/>
    <n v="164"/>
    <n v="164"/>
    <s v="Tue"/>
    <s v="Wed"/>
    <x v="4"/>
  </r>
  <r>
    <s v="A00939"/>
    <x v="0"/>
    <s v="Ling"/>
    <s v="Assess"/>
    <x v="0"/>
    <d v="2021-06-15T00:00:00"/>
    <d v="2021-07-19T00:00:00"/>
    <n v="1"/>
    <m/>
    <m/>
    <n v="0.5"/>
    <n v="5.4"/>
    <s v="C.O.D."/>
    <n v="34"/>
    <n v="80"/>
    <n v="40"/>
    <n v="40"/>
    <n v="5.4"/>
    <n v="45.4"/>
    <n v="45.4"/>
    <s v="Tue"/>
    <s v="Mon"/>
    <x v="5"/>
  </r>
  <r>
    <s v="A00940"/>
    <x v="4"/>
    <s v="Lopez"/>
    <s v="Assess"/>
    <x v="0"/>
    <d v="2021-06-16T00:00:00"/>
    <d v="2021-06-24T00:00:00"/>
    <n v="1"/>
    <m/>
    <m/>
    <n v="0.25"/>
    <n v="23.1465"/>
    <s v="P.O."/>
    <n v="8"/>
    <n v="80"/>
    <n v="20"/>
    <n v="20"/>
    <n v="23.1465"/>
    <n v="43.146500000000003"/>
    <n v="43.146500000000003"/>
    <s v="Wed"/>
    <s v="Thu"/>
    <x v="39"/>
  </r>
  <r>
    <s v="A00941"/>
    <x v="2"/>
    <s v="Khan"/>
    <s v="Replace"/>
    <x v="0"/>
    <d v="2021-06-16T00:00:00"/>
    <d v="2021-06-24T00:00:00"/>
    <n v="1"/>
    <m/>
    <s v="Yes"/>
    <n v="0.5"/>
    <n v="25.0718"/>
    <s v="C.O.D."/>
    <n v="8"/>
    <n v="80"/>
    <n v="40"/>
    <n v="40"/>
    <n v="0"/>
    <n v="65.071799999999996"/>
    <n v="40"/>
    <s v="Wed"/>
    <s v="Thu"/>
    <x v="39"/>
  </r>
  <r>
    <s v="A00942"/>
    <x v="5"/>
    <s v="Burton"/>
    <s v="Assess"/>
    <x v="0"/>
    <d v="2021-06-16T00:00:00"/>
    <d v="2021-07-15T00:00:00"/>
    <n v="1"/>
    <m/>
    <m/>
    <n v="0.5"/>
    <n v="175.21770000000001"/>
    <s v="C.O.D."/>
    <n v="29"/>
    <n v="80"/>
    <n v="40"/>
    <n v="40"/>
    <n v="175.21770000000001"/>
    <n v="215.21770000000001"/>
    <n v="215.21770000000001"/>
    <s v="Wed"/>
    <s v="Thu"/>
    <x v="4"/>
  </r>
  <r>
    <s v="A00943"/>
    <x v="3"/>
    <s v="Khan"/>
    <s v="Repair"/>
    <x v="0"/>
    <d v="2021-06-16T00:00:00"/>
    <d v="2021-07-21T00:00:00"/>
    <n v="2"/>
    <m/>
    <m/>
    <n v="3.5"/>
    <n v="23"/>
    <s v="Account"/>
    <n v="35"/>
    <n v="140"/>
    <n v="490"/>
    <n v="490"/>
    <n v="23"/>
    <n v="513"/>
    <n v="513"/>
    <s v="Wed"/>
    <s v="Wed"/>
    <x v="31"/>
  </r>
  <r>
    <s v="A00944"/>
    <x v="4"/>
    <s v="Khan"/>
    <s v="Assess"/>
    <x v="0"/>
    <d v="2021-06-16T00:00:00"/>
    <m/>
    <n v="2"/>
    <m/>
    <m/>
    <m/>
    <n v="30"/>
    <s v="C.O.D."/>
    <s v=""/>
    <n v="140"/>
    <n v="0"/>
    <n v="0"/>
    <n v="30"/>
    <n v="30"/>
    <n v="30"/>
    <s v="Wed"/>
    <s v="Sat"/>
    <x v="117"/>
  </r>
  <r>
    <s v="A00945"/>
    <x v="2"/>
    <s v="Cartier"/>
    <s v="Deliver"/>
    <x v="0"/>
    <d v="2021-06-16T00:00:00"/>
    <m/>
    <n v="1"/>
    <m/>
    <m/>
    <m/>
    <n v="161.08420000000001"/>
    <s v="Account"/>
    <s v=""/>
    <n v="80"/>
    <n v="0"/>
    <n v="0"/>
    <n v="161.08420000000001"/>
    <n v="161.08420000000001"/>
    <n v="161.08420000000001"/>
    <s v="Wed"/>
    <s v="Sat"/>
    <x v="117"/>
  </r>
  <r>
    <s v="A00946"/>
    <x v="2"/>
    <s v="Khan"/>
    <s v="Deliver"/>
    <x v="0"/>
    <d v="2021-06-16T00:00:00"/>
    <m/>
    <n v="1"/>
    <m/>
    <m/>
    <m/>
    <n v="59.807400000000001"/>
    <s v="C.O.D."/>
    <s v=""/>
    <n v="80"/>
    <n v="0"/>
    <n v="0"/>
    <n v="59.807400000000001"/>
    <n v="59.807400000000001"/>
    <n v="59.807400000000001"/>
    <s v="Wed"/>
    <s v="Sat"/>
    <x v="117"/>
  </r>
  <r>
    <s v="A00947"/>
    <x v="4"/>
    <s v="Khan"/>
    <s v="Assess"/>
    <x v="0"/>
    <d v="2021-06-16T00:00:00"/>
    <m/>
    <n v="1"/>
    <m/>
    <m/>
    <m/>
    <n v="19.196999999999999"/>
    <s v="C.O.D."/>
    <s v=""/>
    <n v="80"/>
    <n v="0"/>
    <n v="0"/>
    <n v="19.196999999999999"/>
    <n v="19.196999999999999"/>
    <n v="19.196999999999999"/>
    <s v="Wed"/>
    <s v="Sat"/>
    <x v="117"/>
  </r>
  <r>
    <s v="A00948"/>
    <x v="0"/>
    <s v="Ling"/>
    <s v="Deliver"/>
    <x v="1"/>
    <d v="2021-06-16T00:00:00"/>
    <m/>
    <n v="1"/>
    <m/>
    <m/>
    <m/>
    <n v="50.79"/>
    <s v="Account"/>
    <s v=""/>
    <n v="80"/>
    <n v="0"/>
    <n v="0"/>
    <n v="50.79"/>
    <n v="50.79"/>
    <n v="50.79"/>
    <s v="Wed"/>
    <s v="Sat"/>
    <x v="117"/>
  </r>
  <r>
    <s v="A00949"/>
    <x v="0"/>
    <s v="Ling"/>
    <s v="Assess"/>
    <x v="0"/>
    <d v="2021-06-17T00:00:00"/>
    <d v="2021-06-30T00:00:00"/>
    <n v="2"/>
    <m/>
    <m/>
    <n v="1.25"/>
    <n v="122.80759999999999"/>
    <s v="C.O.D."/>
    <n v="13"/>
    <n v="140"/>
    <n v="175"/>
    <n v="175"/>
    <n v="122.80759999999999"/>
    <n v="297.80759999999998"/>
    <n v="297.80759999999998"/>
    <s v="Thu"/>
    <s v="Wed"/>
    <x v="14"/>
  </r>
  <r>
    <s v="A00950"/>
    <x v="4"/>
    <s v="Cartier"/>
    <s v="Assess"/>
    <x v="0"/>
    <d v="2021-06-17T00:00:00"/>
    <d v="2021-07-06T00:00:00"/>
    <n v="1"/>
    <m/>
    <m/>
    <n v="0.25"/>
    <n v="54.8215"/>
    <s v="Account"/>
    <n v="19"/>
    <n v="80"/>
    <n v="20"/>
    <n v="20"/>
    <n v="54.8215"/>
    <n v="74.8215"/>
    <n v="74.8215"/>
    <s v="Thu"/>
    <s v="Tue"/>
    <x v="25"/>
  </r>
  <r>
    <s v="A00951"/>
    <x v="2"/>
    <s v="Cartier"/>
    <s v="Replace"/>
    <x v="0"/>
    <d v="2021-06-17T00:00:00"/>
    <d v="2021-07-22T00:00:00"/>
    <n v="2"/>
    <m/>
    <m/>
    <n v="2.5"/>
    <n v="86.423400000000001"/>
    <s v="C.O.D."/>
    <n v="35"/>
    <n v="140"/>
    <n v="350"/>
    <n v="350"/>
    <n v="86.423400000000001"/>
    <n v="436.42340000000002"/>
    <n v="436.42340000000002"/>
    <s v="Thu"/>
    <s v="Thu"/>
    <x v="31"/>
  </r>
  <r>
    <s v="A00952"/>
    <x v="7"/>
    <s v="Ling"/>
    <s v="Assess"/>
    <x v="0"/>
    <d v="2021-06-17T00:00:00"/>
    <m/>
    <n v="2"/>
    <m/>
    <m/>
    <m/>
    <n v="100.60380000000001"/>
    <s v="C.O.D."/>
    <s v=""/>
    <n v="140"/>
    <n v="0"/>
    <n v="0"/>
    <n v="100.60380000000001"/>
    <n v="100.60380000000001"/>
    <n v="100.60380000000001"/>
    <s v="Thu"/>
    <s v="Sat"/>
    <x v="118"/>
  </r>
  <r>
    <s v="A00953"/>
    <x v="0"/>
    <s v="Ling"/>
    <s v="Deliver"/>
    <x v="0"/>
    <d v="2021-06-17T00:00:00"/>
    <m/>
    <n v="1"/>
    <m/>
    <m/>
    <m/>
    <n v="17.170000000000002"/>
    <s v="Account"/>
    <s v=""/>
    <n v="80"/>
    <n v="0"/>
    <n v="0"/>
    <n v="17.170000000000002"/>
    <n v="17.170000000000002"/>
    <n v="17.170000000000002"/>
    <s v="Thu"/>
    <s v="Sat"/>
    <x v="118"/>
  </r>
  <r>
    <s v="A00954"/>
    <x v="4"/>
    <s v="Burton"/>
    <s v="Assess"/>
    <x v="0"/>
    <d v="2021-06-17T00:00:00"/>
    <m/>
    <n v="1"/>
    <m/>
    <m/>
    <m/>
    <n v="10.307499999999999"/>
    <s v="P.O."/>
    <s v=""/>
    <n v="80"/>
    <n v="0"/>
    <n v="0"/>
    <n v="10.307499999999999"/>
    <n v="10.307499999999999"/>
    <n v="10.307499999999999"/>
    <s v="Thu"/>
    <s v="Sat"/>
    <x v="118"/>
  </r>
  <r>
    <s v="A00955"/>
    <x v="0"/>
    <s v="Ling"/>
    <s v="Assess"/>
    <x v="0"/>
    <d v="2021-06-17T00:00:00"/>
    <m/>
    <n v="2"/>
    <m/>
    <m/>
    <m/>
    <n v="18.63"/>
    <s v="Account"/>
    <s v=""/>
    <n v="140"/>
    <n v="0"/>
    <n v="0"/>
    <n v="18.63"/>
    <n v="18.63"/>
    <n v="18.63"/>
    <s v="Thu"/>
    <s v="Sat"/>
    <x v="118"/>
  </r>
  <r>
    <s v="A00956"/>
    <x v="0"/>
    <s v="Ling"/>
    <s v="Assess"/>
    <x v="0"/>
    <d v="2021-06-17T00:00:00"/>
    <m/>
    <n v="2"/>
    <m/>
    <m/>
    <m/>
    <n v="32"/>
    <s v="Account"/>
    <s v=""/>
    <n v="140"/>
    <n v="0"/>
    <n v="0"/>
    <n v="32"/>
    <n v="32"/>
    <n v="32"/>
    <s v="Thu"/>
    <s v="Sat"/>
    <x v="118"/>
  </r>
  <r>
    <s v="A00957"/>
    <x v="0"/>
    <s v="Ling"/>
    <s v="Deliver"/>
    <x v="0"/>
    <d v="2021-06-17T00:00:00"/>
    <m/>
    <n v="1"/>
    <m/>
    <m/>
    <m/>
    <n v="14.13"/>
    <s v="P.O."/>
    <s v=""/>
    <n v="80"/>
    <n v="0"/>
    <n v="0"/>
    <n v="14.13"/>
    <n v="14.13"/>
    <n v="14.13"/>
    <s v="Thu"/>
    <s v="Sat"/>
    <x v="118"/>
  </r>
  <r>
    <s v="A00958"/>
    <x v="0"/>
    <s v="Ling"/>
    <s v="Repair"/>
    <x v="0"/>
    <d v="2021-06-17T00:00:00"/>
    <m/>
    <n v="1"/>
    <m/>
    <m/>
    <m/>
    <n v="322"/>
    <s v="Account"/>
    <s v=""/>
    <n v="80"/>
    <n v="0"/>
    <n v="0"/>
    <n v="322"/>
    <n v="322"/>
    <n v="322"/>
    <s v="Thu"/>
    <s v="Sat"/>
    <x v="118"/>
  </r>
  <r>
    <s v="A00959"/>
    <x v="7"/>
    <s v="Ling"/>
    <s v="Assess"/>
    <x v="0"/>
    <d v="2021-06-17T00:00:00"/>
    <m/>
    <n v="2"/>
    <m/>
    <m/>
    <m/>
    <n v="50.603299999999997"/>
    <s v="C.O.D."/>
    <s v=""/>
    <n v="140"/>
    <n v="0"/>
    <n v="0"/>
    <n v="50.603299999999997"/>
    <n v="50.603299999999997"/>
    <n v="50.603299999999997"/>
    <s v="Thu"/>
    <s v="Sat"/>
    <x v="118"/>
  </r>
  <r>
    <s v="A00960"/>
    <x v="6"/>
    <s v="Burton"/>
    <s v="Assess"/>
    <x v="0"/>
    <d v="2021-06-18T00:00:00"/>
    <d v="2021-07-12T00:00:00"/>
    <n v="2"/>
    <m/>
    <m/>
    <n v="2"/>
    <n v="134.50059999999999"/>
    <s v="C.O.D."/>
    <n v="24"/>
    <n v="140"/>
    <n v="280"/>
    <n v="280"/>
    <n v="134.50059999999999"/>
    <n v="414.50059999999996"/>
    <n v="414.50059999999996"/>
    <s v="Fri"/>
    <s v="Mon"/>
    <x v="43"/>
  </r>
  <r>
    <s v="A00961"/>
    <x v="5"/>
    <s v="Cartier"/>
    <s v="Replace"/>
    <x v="0"/>
    <d v="2021-06-19T00:00:00"/>
    <d v="2021-07-03T00:00:00"/>
    <n v="1"/>
    <m/>
    <m/>
    <n v="0.5"/>
    <n v="78.333299999999994"/>
    <s v="C.O.D."/>
    <n v="14"/>
    <n v="80"/>
    <n v="40"/>
    <n v="40"/>
    <n v="78.333299999999994"/>
    <n v="118.33329999999999"/>
    <n v="118.33329999999999"/>
    <s v="Sat"/>
    <s v="Sat"/>
    <x v="0"/>
  </r>
  <r>
    <s v="A00962"/>
    <x v="3"/>
    <s v="Khan"/>
    <s v="Install"/>
    <x v="0"/>
    <d v="2021-06-21T00:00:00"/>
    <d v="2021-06-30T00:00:00"/>
    <n v="1"/>
    <m/>
    <m/>
    <n v="1.5"/>
    <n v="202.8"/>
    <s v="Account"/>
    <n v="9"/>
    <n v="80"/>
    <n v="120"/>
    <n v="120"/>
    <n v="202.8"/>
    <n v="322.8"/>
    <n v="322.8"/>
    <s v="Mon"/>
    <s v="Wed"/>
    <x v="13"/>
  </r>
  <r>
    <s v="A00963"/>
    <x v="2"/>
    <s v="Burton"/>
    <s v="Replace"/>
    <x v="0"/>
    <d v="2021-06-21T00:00:00"/>
    <d v="2021-07-09T00:00:00"/>
    <n v="1"/>
    <m/>
    <m/>
    <n v="0.5"/>
    <n v="67.903400000000005"/>
    <s v="C.O.D."/>
    <n v="18"/>
    <n v="80"/>
    <n v="40"/>
    <n v="40"/>
    <n v="67.903400000000005"/>
    <n v="107.9034"/>
    <n v="107.9034"/>
    <s v="Mon"/>
    <s v="Fri"/>
    <x v="17"/>
  </r>
  <r>
    <s v="A00964"/>
    <x v="7"/>
    <s v="Ling"/>
    <s v="Assess"/>
    <x v="0"/>
    <d v="2021-06-21T00:00:00"/>
    <d v="2021-07-12T00:00:00"/>
    <n v="2"/>
    <m/>
    <m/>
    <n v="1"/>
    <n v="144"/>
    <s v="C.O.D."/>
    <n v="21"/>
    <n v="140"/>
    <n v="140"/>
    <n v="140"/>
    <n v="144"/>
    <n v="284"/>
    <n v="284"/>
    <s v="Mon"/>
    <s v="Mon"/>
    <x v="22"/>
  </r>
  <r>
    <s v="A00965"/>
    <x v="1"/>
    <s v="Burton"/>
    <s v="Deliver"/>
    <x v="0"/>
    <d v="2021-06-21T00:00:00"/>
    <d v="2021-07-13T00:00:00"/>
    <n v="2"/>
    <m/>
    <m/>
    <n v="0.25"/>
    <n v="178.36179999999999"/>
    <s v="Account"/>
    <n v="22"/>
    <n v="140"/>
    <n v="35"/>
    <n v="35"/>
    <n v="178.36179999999999"/>
    <n v="213.36179999999999"/>
    <n v="213.36179999999999"/>
    <s v="Mon"/>
    <s v="Tue"/>
    <x v="24"/>
  </r>
  <r>
    <s v="A00966"/>
    <x v="8"/>
    <s v="Ling"/>
    <s v="Deliver"/>
    <x v="0"/>
    <d v="2021-06-21T00:00:00"/>
    <d v="2021-07-14T00:00:00"/>
    <n v="1"/>
    <m/>
    <m/>
    <n v="0.25"/>
    <n v="7.3140000000000001"/>
    <s v="P.O."/>
    <n v="23"/>
    <n v="80"/>
    <n v="20"/>
    <n v="20"/>
    <n v="7.3140000000000001"/>
    <n v="27.314"/>
    <n v="27.314"/>
    <s v="Mon"/>
    <s v="Wed"/>
    <x v="23"/>
  </r>
  <r>
    <s v="A00967"/>
    <x v="8"/>
    <s v="Ling"/>
    <s v="Assess"/>
    <x v="0"/>
    <d v="2021-06-21T00:00:00"/>
    <m/>
    <n v="2"/>
    <m/>
    <m/>
    <m/>
    <n v="120"/>
    <s v="Account"/>
    <s v=""/>
    <n v="140"/>
    <n v="0"/>
    <n v="0"/>
    <n v="120"/>
    <n v="120"/>
    <n v="120"/>
    <s v="Mon"/>
    <s v="Sat"/>
    <x v="119"/>
  </r>
  <r>
    <s v="A00968"/>
    <x v="3"/>
    <s v="Cartier"/>
    <s v="Assess"/>
    <x v="0"/>
    <d v="2021-06-21T00:00:00"/>
    <m/>
    <n v="1"/>
    <m/>
    <m/>
    <m/>
    <n v="193.8409"/>
    <s v="C.O.D."/>
    <s v=""/>
    <n v="80"/>
    <n v="0"/>
    <n v="0"/>
    <n v="193.8409"/>
    <n v="193.8409"/>
    <n v="193.8409"/>
    <s v="Mon"/>
    <s v="Sat"/>
    <x v="119"/>
  </r>
  <r>
    <s v="A00969"/>
    <x v="3"/>
    <s v="Cartier"/>
    <s v="Assess"/>
    <x v="0"/>
    <d v="2021-06-21T00:00:00"/>
    <m/>
    <n v="1"/>
    <m/>
    <m/>
    <m/>
    <n v="901.5"/>
    <s v="P.O."/>
    <s v=""/>
    <n v="80"/>
    <n v="0"/>
    <n v="0"/>
    <n v="901.5"/>
    <n v="901.5"/>
    <n v="901.5"/>
    <s v="Mon"/>
    <s v="Sat"/>
    <x v="119"/>
  </r>
  <r>
    <s v="A00970"/>
    <x v="2"/>
    <s v="Cartier"/>
    <s v="Deliver"/>
    <x v="0"/>
    <d v="2021-06-21T00:00:00"/>
    <m/>
    <n v="1"/>
    <m/>
    <m/>
    <m/>
    <n v="64.342100000000002"/>
    <s v="Account"/>
    <s v=""/>
    <n v="80"/>
    <n v="0"/>
    <n v="0"/>
    <n v="64.342100000000002"/>
    <n v="64.342100000000002"/>
    <n v="64.342100000000002"/>
    <s v="Mon"/>
    <s v="Sat"/>
    <x v="119"/>
  </r>
  <r>
    <s v="A00971"/>
    <x v="2"/>
    <s v="Cartier"/>
    <s v="Deliver"/>
    <x v="0"/>
    <d v="2021-06-21T00:00:00"/>
    <m/>
    <n v="1"/>
    <m/>
    <m/>
    <m/>
    <n v="64.342100000000002"/>
    <s v="Account"/>
    <s v=""/>
    <n v="80"/>
    <n v="0"/>
    <n v="0"/>
    <n v="64.342100000000002"/>
    <n v="64.342100000000002"/>
    <n v="64.342100000000002"/>
    <s v="Mon"/>
    <s v="Sat"/>
    <x v="119"/>
  </r>
  <r>
    <s v="A00972"/>
    <x v="2"/>
    <s v="Burton"/>
    <s v="Assess"/>
    <x v="0"/>
    <d v="2021-06-21T00:00:00"/>
    <m/>
    <n v="2"/>
    <m/>
    <m/>
    <m/>
    <n v="282"/>
    <s v="C.O.D."/>
    <s v=""/>
    <n v="140"/>
    <n v="0"/>
    <n v="0"/>
    <n v="282"/>
    <n v="282"/>
    <n v="282"/>
    <s v="Mon"/>
    <s v="Sat"/>
    <x v="119"/>
  </r>
  <r>
    <s v="A00973"/>
    <x v="4"/>
    <s v="Khan"/>
    <s v="Deliver"/>
    <x v="0"/>
    <d v="2021-06-22T00:00:00"/>
    <d v="2021-07-16T00:00:00"/>
    <n v="1"/>
    <m/>
    <m/>
    <n v="0.25"/>
    <n v="21.33"/>
    <s v="Account"/>
    <n v="24"/>
    <n v="80"/>
    <n v="20"/>
    <n v="20"/>
    <n v="21.33"/>
    <n v="41.33"/>
    <n v="41.33"/>
    <s v="Tue"/>
    <s v="Fri"/>
    <x v="43"/>
  </r>
  <r>
    <s v="A00974"/>
    <x v="0"/>
    <s v="Ling"/>
    <s v="Assess"/>
    <x v="0"/>
    <d v="2021-06-22T00:00:00"/>
    <d v="2021-07-19T00:00:00"/>
    <n v="2"/>
    <m/>
    <m/>
    <n v="0.25"/>
    <n v="55.89"/>
    <s v="Account"/>
    <n v="27"/>
    <n v="140"/>
    <n v="35"/>
    <n v="35"/>
    <n v="55.89"/>
    <n v="90.89"/>
    <n v="90.89"/>
    <s v="Tue"/>
    <s v="Mon"/>
    <x v="47"/>
  </r>
  <r>
    <s v="A00975"/>
    <x v="3"/>
    <s v="Khan"/>
    <s v="Replace"/>
    <x v="0"/>
    <d v="2021-06-22T00:00:00"/>
    <d v="2021-07-21T00:00:00"/>
    <n v="2"/>
    <m/>
    <m/>
    <n v="0.5"/>
    <n v="227.13"/>
    <s v="Account"/>
    <n v="29"/>
    <n v="140"/>
    <n v="70"/>
    <n v="70"/>
    <n v="227.13"/>
    <n v="297.13"/>
    <n v="297.13"/>
    <s v="Tue"/>
    <s v="Wed"/>
    <x v="4"/>
  </r>
  <r>
    <s v="A00976"/>
    <x v="3"/>
    <s v="Cartier"/>
    <s v="Replace"/>
    <x v="0"/>
    <d v="2021-06-22T00:00:00"/>
    <m/>
    <n v="2"/>
    <s v="Yes"/>
    <s v="Yes"/>
    <m/>
    <n v="593.44470000000001"/>
    <s v="Warranty"/>
    <s v=""/>
    <n v="140"/>
    <n v="0"/>
    <n v="0"/>
    <n v="0"/>
    <n v="593.44470000000001"/>
    <n v="0"/>
    <s v="Tue"/>
    <s v="Sat"/>
    <x v="120"/>
  </r>
  <r>
    <s v="A00977"/>
    <x v="2"/>
    <s v="Burton"/>
    <s v="Replace"/>
    <x v="0"/>
    <d v="2021-06-22T00:00:00"/>
    <m/>
    <n v="1"/>
    <m/>
    <m/>
    <m/>
    <n v="65.496899999999997"/>
    <s v="Account"/>
    <s v=""/>
    <n v="80"/>
    <n v="0"/>
    <n v="0"/>
    <n v="65.496899999999997"/>
    <n v="65.496899999999997"/>
    <n v="65.496899999999997"/>
    <s v="Tue"/>
    <s v="Sat"/>
    <x v="120"/>
  </r>
  <r>
    <s v="A00978"/>
    <x v="8"/>
    <s v="Ling"/>
    <s v="Replace"/>
    <x v="0"/>
    <d v="2021-06-22T00:00:00"/>
    <m/>
    <n v="2"/>
    <m/>
    <m/>
    <m/>
    <n v="1137.74"/>
    <s v="Account"/>
    <s v=""/>
    <n v="140"/>
    <n v="0"/>
    <n v="0"/>
    <n v="1137.74"/>
    <n v="1137.74"/>
    <n v="1137.74"/>
    <s v="Tue"/>
    <s v="Sat"/>
    <x v="120"/>
  </r>
  <r>
    <s v="A00979"/>
    <x v="2"/>
    <s v="Cartier"/>
    <s v="Repair"/>
    <x v="0"/>
    <d v="2021-06-22T00:00:00"/>
    <m/>
    <n v="1"/>
    <m/>
    <m/>
    <m/>
    <n v="272.99959999999999"/>
    <s v="C.O.D."/>
    <s v=""/>
    <n v="80"/>
    <n v="0"/>
    <n v="0"/>
    <n v="272.99959999999999"/>
    <n v="272.99959999999999"/>
    <n v="272.99959999999999"/>
    <s v="Tue"/>
    <s v="Sat"/>
    <x v="120"/>
  </r>
  <r>
    <s v="A00980"/>
    <x v="1"/>
    <s v="Lopez"/>
    <s v="Deliver"/>
    <x v="0"/>
    <d v="2021-06-23T00:00:00"/>
    <d v="2021-06-25T00:00:00"/>
    <n v="1"/>
    <m/>
    <m/>
    <n v="0.25"/>
    <n v="270.44560000000001"/>
    <s v="Account"/>
    <n v="2"/>
    <n v="80"/>
    <n v="20"/>
    <n v="20"/>
    <n v="270.44560000000001"/>
    <n v="290.44560000000001"/>
    <n v="290.44560000000001"/>
    <s v="Wed"/>
    <s v="Fri"/>
    <x v="35"/>
  </r>
  <r>
    <s v="A00981"/>
    <x v="2"/>
    <s v="Khan"/>
    <s v="Assess"/>
    <x v="0"/>
    <d v="2021-06-23T00:00:00"/>
    <d v="2021-07-03T00:00:00"/>
    <n v="1"/>
    <m/>
    <m/>
    <n v="1"/>
    <n v="180"/>
    <s v="P.O."/>
    <n v="10"/>
    <n v="80"/>
    <n v="80"/>
    <n v="80"/>
    <n v="180"/>
    <n v="260"/>
    <n v="260"/>
    <s v="Wed"/>
    <s v="Sat"/>
    <x v="21"/>
  </r>
  <r>
    <s v="A00982"/>
    <x v="1"/>
    <s v="Lopez"/>
    <s v="Repair"/>
    <x v="0"/>
    <d v="2021-06-23T00:00:00"/>
    <d v="2021-07-13T00:00:00"/>
    <n v="1"/>
    <m/>
    <m/>
    <n v="1"/>
    <n v="188.9469"/>
    <s v="Account"/>
    <n v="20"/>
    <n v="80"/>
    <n v="80"/>
    <n v="80"/>
    <n v="188.9469"/>
    <n v="268.94690000000003"/>
    <n v="268.94690000000003"/>
    <s v="Wed"/>
    <s v="Tue"/>
    <x v="7"/>
  </r>
  <r>
    <s v="A00983"/>
    <x v="7"/>
    <s v="Ling"/>
    <s v="Deliver"/>
    <x v="0"/>
    <d v="2021-06-23T00:00:00"/>
    <d v="2021-07-21T00:00:00"/>
    <n v="1"/>
    <m/>
    <m/>
    <n v="0.25"/>
    <n v="37.582099999999997"/>
    <s v="Account"/>
    <n v="28"/>
    <n v="80"/>
    <n v="20"/>
    <n v="20"/>
    <n v="37.582099999999997"/>
    <n v="57.582099999999997"/>
    <n v="57.582099999999997"/>
    <s v="Wed"/>
    <s v="Wed"/>
    <x v="27"/>
  </r>
  <r>
    <s v="A00984"/>
    <x v="3"/>
    <s v="Cartier"/>
    <s v="Replace"/>
    <x v="0"/>
    <d v="2021-06-23T00:00:00"/>
    <d v="2021-07-19T00:00:00"/>
    <n v="1"/>
    <m/>
    <m/>
    <n v="0.5"/>
    <n v="20"/>
    <s v="Account"/>
    <n v="26"/>
    <n v="80"/>
    <n v="40"/>
    <n v="40"/>
    <n v="20"/>
    <n v="60"/>
    <n v="60"/>
    <s v="Wed"/>
    <s v="Mon"/>
    <x v="8"/>
  </r>
  <r>
    <s v="A00985"/>
    <x v="1"/>
    <s v="Burton"/>
    <s v="Deliver"/>
    <x v="0"/>
    <d v="2021-06-23T00:00:00"/>
    <d v="2021-07-19T00:00:00"/>
    <n v="1"/>
    <m/>
    <m/>
    <n v="0.25"/>
    <n v="78.278999999999996"/>
    <s v="C.O.D."/>
    <n v="26"/>
    <n v="80"/>
    <n v="20"/>
    <n v="20"/>
    <n v="78.278999999999996"/>
    <n v="98.278999999999996"/>
    <n v="98.278999999999996"/>
    <s v="Wed"/>
    <s v="Mon"/>
    <x v="8"/>
  </r>
  <r>
    <s v="A00986"/>
    <x v="1"/>
    <s v="Ling"/>
    <s v="Deliver"/>
    <x v="0"/>
    <d v="2021-06-23T00:00:00"/>
    <d v="2021-07-22T00:00:00"/>
    <n v="1"/>
    <m/>
    <m/>
    <n v="0.25"/>
    <n v="37.293500000000002"/>
    <s v="Account"/>
    <n v="29"/>
    <n v="80"/>
    <n v="20"/>
    <n v="20"/>
    <n v="37.293500000000002"/>
    <n v="57.293500000000002"/>
    <n v="57.293500000000002"/>
    <s v="Wed"/>
    <s v="Thu"/>
    <x v="4"/>
  </r>
  <r>
    <s v="A00987"/>
    <x v="0"/>
    <s v="Ling"/>
    <s v="Deliver"/>
    <x v="1"/>
    <d v="2021-06-23T00:00:00"/>
    <m/>
    <n v="1"/>
    <m/>
    <m/>
    <m/>
    <n v="48.586199999999998"/>
    <s v="C.O.D."/>
    <s v=""/>
    <n v="80"/>
    <n v="0"/>
    <n v="0"/>
    <n v="48.586199999999998"/>
    <n v="48.586199999999998"/>
    <n v="48.586199999999998"/>
    <s v="Wed"/>
    <s v="Sat"/>
    <x v="121"/>
  </r>
  <r>
    <s v="A00988"/>
    <x v="2"/>
    <s v="Burton"/>
    <s v="Assess"/>
    <x v="0"/>
    <d v="2021-06-23T00:00:00"/>
    <m/>
    <n v="2"/>
    <m/>
    <m/>
    <m/>
    <n v="164.4"/>
    <s v="C.O.D."/>
    <s v=""/>
    <n v="140"/>
    <n v="0"/>
    <n v="0"/>
    <n v="164.4"/>
    <n v="164.4"/>
    <n v="164.4"/>
    <s v="Wed"/>
    <s v="Sat"/>
    <x v="121"/>
  </r>
  <r>
    <s v="A00989"/>
    <x v="0"/>
    <s v="Ling"/>
    <s v="Deliver"/>
    <x v="0"/>
    <d v="2021-06-24T00:00:00"/>
    <d v="2021-07-15T00:00:00"/>
    <n v="2"/>
    <m/>
    <m/>
    <n v="0.25"/>
    <n v="268.05579999999998"/>
    <s v="Account"/>
    <n v="21"/>
    <n v="140"/>
    <n v="35"/>
    <n v="35"/>
    <n v="268.05579999999998"/>
    <n v="303.05579999999998"/>
    <n v="303.05579999999998"/>
    <s v="Thu"/>
    <s v="Thu"/>
    <x v="22"/>
  </r>
  <r>
    <s v="A00990"/>
    <x v="4"/>
    <s v="Khan"/>
    <s v="Deliver"/>
    <x v="0"/>
    <d v="2021-06-24T00:00:00"/>
    <d v="2021-07-23T00:00:00"/>
    <n v="1"/>
    <m/>
    <m/>
    <n v="0.25"/>
    <n v="19.196999999999999"/>
    <s v="P.O."/>
    <n v="29"/>
    <n v="80"/>
    <n v="20"/>
    <n v="20"/>
    <n v="19.196999999999999"/>
    <n v="39.197000000000003"/>
    <n v="39.197000000000003"/>
    <s v="Thu"/>
    <s v="Fri"/>
    <x v="4"/>
  </r>
  <r>
    <s v="A00991"/>
    <x v="0"/>
    <s v="Ling"/>
    <s v="Assess"/>
    <x v="0"/>
    <d v="2021-06-24T00:00:00"/>
    <d v="2021-07-19T00:00:00"/>
    <n v="2"/>
    <m/>
    <m/>
    <n v="0.25"/>
    <n v="21.33"/>
    <s v="Account"/>
    <n v="25"/>
    <n v="140"/>
    <n v="35"/>
    <n v="35"/>
    <n v="21.33"/>
    <n v="56.33"/>
    <n v="56.33"/>
    <s v="Thu"/>
    <s v="Mon"/>
    <x v="20"/>
  </r>
  <r>
    <s v="A00992"/>
    <x v="0"/>
    <s v="Burton"/>
    <s v="Replace"/>
    <x v="0"/>
    <d v="2021-06-24T00:00:00"/>
    <m/>
    <n v="1"/>
    <m/>
    <m/>
    <m/>
    <n v="7.5"/>
    <s v="C.O.D."/>
    <s v=""/>
    <n v="80"/>
    <n v="0"/>
    <n v="0"/>
    <n v="7.5"/>
    <n v="7.5"/>
    <n v="7.5"/>
    <s v="Thu"/>
    <s v="Sat"/>
    <x v="122"/>
  </r>
  <r>
    <s v="A00993"/>
    <x v="0"/>
    <s v="Ling"/>
    <s v="Deliver"/>
    <x v="0"/>
    <d v="2021-06-24T00:00:00"/>
    <m/>
    <n v="1"/>
    <m/>
    <m/>
    <m/>
    <n v="115.1866"/>
    <s v="Account"/>
    <s v=""/>
    <n v="80"/>
    <n v="0"/>
    <n v="0"/>
    <n v="115.1866"/>
    <n v="115.1866"/>
    <n v="115.1866"/>
    <s v="Thu"/>
    <s v="Sat"/>
    <x v="122"/>
  </r>
  <r>
    <s v="A00994"/>
    <x v="0"/>
    <s v="Ling"/>
    <s v="Deliver"/>
    <x v="0"/>
    <d v="2021-06-24T00:00:00"/>
    <m/>
    <n v="1"/>
    <m/>
    <m/>
    <m/>
    <n v="120"/>
    <s v="Account"/>
    <s v=""/>
    <n v="80"/>
    <n v="0"/>
    <n v="0"/>
    <n v="120"/>
    <n v="120"/>
    <n v="120"/>
    <s v="Thu"/>
    <s v="Sat"/>
    <x v="122"/>
  </r>
  <r>
    <s v="A00995"/>
    <x v="8"/>
    <s v="Ling"/>
    <s v="Deliver"/>
    <x v="0"/>
    <d v="2021-06-24T00:00:00"/>
    <m/>
    <n v="1"/>
    <m/>
    <m/>
    <m/>
    <n v="21"/>
    <s v="Account"/>
    <s v=""/>
    <n v="80"/>
    <n v="0"/>
    <n v="0"/>
    <n v="21"/>
    <n v="21"/>
    <n v="21"/>
    <s v="Thu"/>
    <s v="Sat"/>
    <x v="122"/>
  </r>
  <r>
    <s v="A00996"/>
    <x v="8"/>
    <s v="Ling"/>
    <s v="Assess"/>
    <x v="0"/>
    <d v="2021-06-24T00:00:00"/>
    <m/>
    <n v="1"/>
    <m/>
    <m/>
    <m/>
    <n v="58.89"/>
    <s v="C.O.D."/>
    <s v=""/>
    <n v="80"/>
    <n v="0"/>
    <n v="0"/>
    <n v="58.89"/>
    <n v="58.89"/>
    <n v="58.89"/>
    <s v="Thu"/>
    <s v="Sat"/>
    <x v="122"/>
  </r>
  <r>
    <s v="A00997"/>
    <x v="2"/>
    <s v="Burton"/>
    <s v="Deliver"/>
    <x v="0"/>
    <d v="2021-06-24T00:00:00"/>
    <m/>
    <n v="1"/>
    <m/>
    <m/>
    <m/>
    <n v="32.6706"/>
    <s v="C.O.D."/>
    <s v=""/>
    <n v="80"/>
    <n v="0"/>
    <n v="0"/>
    <n v="32.6706"/>
    <n v="32.6706"/>
    <n v="32.6706"/>
    <s v="Thu"/>
    <s v="Sat"/>
    <x v="122"/>
  </r>
  <r>
    <s v="A00998"/>
    <x v="5"/>
    <s v="Burton"/>
    <s v="Repair"/>
    <x v="0"/>
    <d v="2021-06-24T00:00:00"/>
    <m/>
    <n v="2"/>
    <m/>
    <m/>
    <m/>
    <n v="205.28129999999999"/>
    <s v="C.O.D."/>
    <s v=""/>
    <n v="140"/>
    <n v="0"/>
    <n v="0"/>
    <n v="205.28129999999999"/>
    <n v="205.28129999999999"/>
    <n v="205.28129999999999"/>
    <s v="Thu"/>
    <s v="Sat"/>
    <x v="122"/>
  </r>
  <r>
    <s v="A00999"/>
    <x v="2"/>
    <s v="Khan"/>
    <s v="Replace"/>
    <x v="0"/>
    <d v="2021-06-24T00:00:00"/>
    <m/>
    <n v="2"/>
    <m/>
    <m/>
    <m/>
    <n v="223.64769999999999"/>
    <s v="Account"/>
    <s v=""/>
    <n v="140"/>
    <n v="0"/>
    <n v="0"/>
    <n v="223.64769999999999"/>
    <n v="223.64769999999999"/>
    <n v="223.64769999999999"/>
    <s v="Thu"/>
    <s v="Sat"/>
    <x v="122"/>
  </r>
  <r>
    <s v="A01000"/>
    <x v="3"/>
    <s v="Khan"/>
    <s v="Repair"/>
    <x v="0"/>
    <d v="2021-06-25T00:00:00"/>
    <d v="2021-07-16T00:00:00"/>
    <n v="1"/>
    <m/>
    <m/>
    <n v="6.25"/>
    <n v="20"/>
    <s v="C.O.D."/>
    <n v="21"/>
    <n v="80"/>
    <n v="500"/>
    <n v="500"/>
    <n v="20"/>
    <n v="520"/>
    <n v="520"/>
    <s v="Fri"/>
    <s v="Fri"/>
    <x v="22"/>
  </r>
  <r>
    <s v="A01001"/>
    <x v="3"/>
    <s v="Khan"/>
    <s v="Repair"/>
    <x v="0"/>
    <d v="2021-06-25T00:00:00"/>
    <m/>
    <n v="1"/>
    <m/>
    <m/>
    <m/>
    <n v="415.28449999999998"/>
    <s v="P.O."/>
    <s v=""/>
    <n v="80"/>
    <n v="0"/>
    <n v="0"/>
    <n v="415.28449999999998"/>
    <n v="415.28449999999998"/>
    <n v="415.28449999999998"/>
    <s v="Fri"/>
    <s v="Sat"/>
    <x v="123"/>
  </r>
  <r>
    <s v="A01002"/>
    <x v="5"/>
    <s v="Khan"/>
    <s v="Assess"/>
    <x v="0"/>
    <d v="2021-06-26T00:00:00"/>
    <d v="2021-07-24T00:00:00"/>
    <n v="2"/>
    <m/>
    <m/>
    <n v="0.25"/>
    <n v="237.208"/>
    <s v="C.O.D."/>
    <n v="28"/>
    <n v="140"/>
    <n v="35"/>
    <n v="35"/>
    <n v="237.208"/>
    <n v="272.20799999999997"/>
    <n v="272.20799999999997"/>
    <s v="Sat"/>
    <s v="Sat"/>
    <x v="27"/>
  </r>
  <r>
    <s v="A01003"/>
    <x v="0"/>
    <s v="Ling"/>
    <s v="Replace"/>
    <x v="0"/>
    <d v="2021-06-28T00:00:00"/>
    <d v="2021-07-19T00:00:00"/>
    <n v="2"/>
    <m/>
    <m/>
    <n v="2.5"/>
    <n v="106.65"/>
    <s v="Account"/>
    <n v="21"/>
    <n v="140"/>
    <n v="350"/>
    <n v="350"/>
    <n v="106.65"/>
    <n v="456.65"/>
    <n v="456.65"/>
    <s v="Mon"/>
    <s v="Mon"/>
    <x v="22"/>
  </r>
  <r>
    <s v="A01004"/>
    <x v="2"/>
    <s v="Cartier"/>
    <s v="Replace"/>
    <x v="1"/>
    <d v="2021-06-28T00:00:00"/>
    <m/>
    <n v="2"/>
    <m/>
    <m/>
    <m/>
    <n v="60"/>
    <s v="C.O.D."/>
    <s v=""/>
    <n v="140"/>
    <n v="0"/>
    <n v="0"/>
    <n v="60"/>
    <n v="60"/>
    <n v="60"/>
    <s v="Mon"/>
    <s v="Sat"/>
    <x v="124"/>
  </r>
  <r>
    <s v="A01005"/>
    <x v="0"/>
    <s v="Ling"/>
    <s v="Deliver"/>
    <x v="0"/>
    <d v="2021-06-29T00:00:00"/>
    <d v="2021-07-09T00:00:00"/>
    <n v="1"/>
    <m/>
    <m/>
    <n v="0.25"/>
    <n v="20.07"/>
    <s v="Account"/>
    <n v="10"/>
    <n v="80"/>
    <n v="20"/>
    <n v="20"/>
    <n v="20.07"/>
    <n v="40.07"/>
    <n v="40.07"/>
    <s v="Tue"/>
    <s v="Fri"/>
    <x v="21"/>
  </r>
  <r>
    <s v="A01006"/>
    <x v="1"/>
    <s v="Burton"/>
    <s v="Replace"/>
    <x v="0"/>
    <d v="2021-06-29T00:00:00"/>
    <d v="2021-07-15T00:00:00"/>
    <n v="2"/>
    <m/>
    <m/>
    <n v="0.5"/>
    <n v="215.99090000000001"/>
    <s v="Account"/>
    <n v="16"/>
    <n v="140"/>
    <n v="70"/>
    <n v="70"/>
    <n v="215.99090000000001"/>
    <n v="285.99090000000001"/>
    <n v="285.99090000000001"/>
    <s v="Tue"/>
    <s v="Thu"/>
    <x v="2"/>
  </r>
  <r>
    <s v="A01007"/>
    <x v="4"/>
    <s v="Khan"/>
    <s v="Deliver"/>
    <x v="0"/>
    <d v="2021-06-29T00:00:00"/>
    <d v="2021-07-14T00:00:00"/>
    <n v="1"/>
    <m/>
    <m/>
    <n v="0.25"/>
    <n v="18"/>
    <s v="C.O.D."/>
    <n v="15"/>
    <n v="80"/>
    <n v="20"/>
    <n v="20"/>
    <n v="18"/>
    <n v="38"/>
    <n v="38"/>
    <s v="Tue"/>
    <s v="Wed"/>
    <x v="16"/>
  </r>
  <r>
    <s v="A01008"/>
    <x v="0"/>
    <s v="Ling"/>
    <s v="Deliver"/>
    <x v="0"/>
    <d v="2021-06-29T00:00:00"/>
    <m/>
    <n v="1"/>
    <m/>
    <m/>
    <m/>
    <n v="43.011800000000001"/>
    <s v="C.O.D."/>
    <s v=""/>
    <n v="80"/>
    <n v="0"/>
    <n v="0"/>
    <n v="43.011800000000001"/>
    <n v="43.011800000000001"/>
    <n v="43.011800000000001"/>
    <s v="Tue"/>
    <s v="Sat"/>
    <x v="125"/>
  </r>
  <r>
    <s v="A01009"/>
    <x v="0"/>
    <s v="Ling"/>
    <s v="Assess"/>
    <x v="0"/>
    <d v="2021-06-29T00:00:00"/>
    <m/>
    <n v="1"/>
    <m/>
    <m/>
    <m/>
    <n v="58.5"/>
    <s v="Account"/>
    <s v=""/>
    <n v="80"/>
    <n v="0"/>
    <n v="0"/>
    <n v="58.5"/>
    <n v="58.5"/>
    <n v="58.5"/>
    <s v="Tue"/>
    <s v="Sat"/>
    <x v="125"/>
  </r>
  <r>
    <s v="A01010"/>
    <x v="5"/>
    <s v="Khan"/>
    <s v="Replace"/>
    <x v="0"/>
    <d v="2021-06-29T00:00:00"/>
    <m/>
    <n v="1"/>
    <m/>
    <m/>
    <m/>
    <n v="146.7174"/>
    <s v="C.O.D."/>
    <s v=""/>
    <n v="80"/>
    <n v="0"/>
    <n v="0"/>
    <n v="146.7174"/>
    <n v="146.7174"/>
    <n v="146.7174"/>
    <s v="Tue"/>
    <s v="Sat"/>
    <x v="125"/>
  </r>
  <r>
    <s v="A01011"/>
    <x v="2"/>
    <s v="Cartier"/>
    <s v="Install"/>
    <x v="0"/>
    <d v="2021-06-29T00:00:00"/>
    <m/>
    <n v="1"/>
    <m/>
    <m/>
    <m/>
    <n v="60"/>
    <s v="Account"/>
    <s v=""/>
    <n v="80"/>
    <n v="0"/>
    <n v="0"/>
    <n v="60"/>
    <n v="60"/>
    <n v="60"/>
    <s v="Tue"/>
    <s v="Sat"/>
    <x v="125"/>
  </r>
  <r>
    <s v="A01012"/>
    <x v="5"/>
    <s v="Burton"/>
    <s v="Assess"/>
    <x v="0"/>
    <d v="2021-06-29T00:00:00"/>
    <m/>
    <n v="2"/>
    <m/>
    <m/>
    <m/>
    <n v="180"/>
    <s v="C.O.D."/>
    <s v=""/>
    <n v="140"/>
    <n v="0"/>
    <n v="0"/>
    <n v="180"/>
    <n v="180"/>
    <n v="180"/>
    <s v="Tue"/>
    <s v="Sat"/>
    <x v="125"/>
  </r>
  <r>
    <s v="A01013"/>
    <x v="8"/>
    <s v="Ling"/>
    <s v="Install"/>
    <x v="0"/>
    <d v="2021-06-29T00:00:00"/>
    <m/>
    <n v="2"/>
    <m/>
    <m/>
    <m/>
    <n v="165"/>
    <s v="Account"/>
    <s v=""/>
    <n v="140"/>
    <n v="0"/>
    <n v="0"/>
    <n v="165"/>
    <n v="165"/>
    <n v="165"/>
    <s v="Tue"/>
    <s v="Sat"/>
    <x v="125"/>
  </r>
  <r>
    <s v="A01014"/>
    <x v="1"/>
    <s v="Burton"/>
    <s v="Install"/>
    <x v="0"/>
    <d v="2021-06-30T00:00:00"/>
    <d v="2021-07-12T00:00:00"/>
    <n v="2"/>
    <m/>
    <m/>
    <n v="1"/>
    <n v="183.5419"/>
    <s v="Account"/>
    <n v="12"/>
    <n v="140"/>
    <n v="140"/>
    <n v="140"/>
    <n v="183.5419"/>
    <n v="323.5419"/>
    <n v="323.5419"/>
    <s v="Wed"/>
    <s v="Mon"/>
    <x v="19"/>
  </r>
  <r>
    <s v="A01015"/>
    <x v="1"/>
    <s v="Burton"/>
    <s v="Repair"/>
    <x v="0"/>
    <d v="2021-06-30T00:00:00"/>
    <d v="2021-07-13T00:00:00"/>
    <n v="2"/>
    <m/>
    <m/>
    <n v="1.75"/>
    <n v="333.90350000000001"/>
    <s v="Account"/>
    <n v="13"/>
    <n v="140"/>
    <n v="245"/>
    <n v="245"/>
    <n v="333.90350000000001"/>
    <n v="578.90350000000001"/>
    <n v="578.90350000000001"/>
    <s v="Wed"/>
    <s v="Tue"/>
    <x v="14"/>
  </r>
  <r>
    <s v="A01016"/>
    <x v="3"/>
    <s v="Khan"/>
    <s v="Assess"/>
    <x v="1"/>
    <d v="2021-06-30T00:00:00"/>
    <d v="2021-07-21T00:00:00"/>
    <n v="2"/>
    <m/>
    <m/>
    <n v="0.5"/>
    <n v="23.899000000000001"/>
    <s v="Account"/>
    <n v="21"/>
    <n v="140"/>
    <n v="70"/>
    <n v="70"/>
    <n v="23.899000000000001"/>
    <n v="93.899000000000001"/>
    <n v="93.899000000000001"/>
    <s v="Wed"/>
    <s v="Wed"/>
    <x v="22"/>
  </r>
  <r>
    <s v="A01017"/>
    <x v="3"/>
    <s v="Khan"/>
    <s v="Assess"/>
    <x v="1"/>
    <d v="2021-06-30T00:00:00"/>
    <d v="2021-07-21T00:00:00"/>
    <n v="2"/>
    <m/>
    <m/>
    <n v="0.5"/>
    <n v="38.496899999999997"/>
    <s v="Account"/>
    <n v="21"/>
    <n v="140"/>
    <n v="70"/>
    <n v="70"/>
    <n v="38.496899999999997"/>
    <n v="108.4969"/>
    <n v="108.4969"/>
    <s v="Wed"/>
    <s v="Wed"/>
    <x v="22"/>
  </r>
  <r>
    <s v="A01018"/>
    <x v="2"/>
    <s v="Khan"/>
    <s v="Replace"/>
    <x v="0"/>
    <d v="2021-06-30T00:00:00"/>
    <m/>
    <n v="2"/>
    <m/>
    <m/>
    <m/>
    <n v="103.1811"/>
    <s v="C.O.D."/>
    <s v=""/>
    <n v="140"/>
    <n v="0"/>
    <n v="0"/>
    <n v="103.1811"/>
    <n v="103.1811"/>
    <n v="103.1811"/>
    <s v="Wed"/>
    <s v="Sat"/>
    <x v="126"/>
  </r>
  <r>
    <s v="A01019"/>
    <x v="3"/>
    <s v="Khan"/>
    <s v="Assess"/>
    <x v="0"/>
    <d v="2021-06-30T00:00:00"/>
    <m/>
    <n v="1"/>
    <m/>
    <m/>
    <m/>
    <n v="68.496899999999997"/>
    <s v="Account"/>
    <s v=""/>
    <n v="80"/>
    <n v="0"/>
    <n v="0"/>
    <n v="68.496899999999997"/>
    <n v="68.496899999999997"/>
    <n v="68.496899999999997"/>
    <s v="Wed"/>
    <s v="Sat"/>
    <x v="126"/>
  </r>
  <r>
    <s v="A01020"/>
    <x v="5"/>
    <s v="Burton"/>
    <s v="Repair"/>
    <x v="0"/>
    <d v="2021-06-30T00:00:00"/>
    <m/>
    <n v="2"/>
    <m/>
    <m/>
    <m/>
    <n v="309.64389999999997"/>
    <s v="C.O.D."/>
    <s v=""/>
    <n v="140"/>
    <n v="0"/>
    <n v="0"/>
    <n v="309.64389999999997"/>
    <n v="309.64389999999997"/>
    <n v="309.64389999999997"/>
    <s v="Wed"/>
    <s v="Sat"/>
    <x v="126"/>
  </r>
  <r>
    <s v="A01021"/>
    <x v="7"/>
    <s v="Ling"/>
    <s v="Install"/>
    <x v="0"/>
    <d v="2021-06-30T00:00:00"/>
    <m/>
    <n v="2"/>
    <m/>
    <m/>
    <m/>
    <n v="625.5"/>
    <s v="Account"/>
    <s v=""/>
    <n v="140"/>
    <n v="0"/>
    <n v="0"/>
    <n v="625.5"/>
    <n v="625.5"/>
    <n v="625.5"/>
    <s v="Wed"/>
    <s v="Sat"/>
    <x v="126"/>
  </r>
  <r>
    <s v="A01022"/>
    <x v="0"/>
    <s v="Ling"/>
    <s v="Repair"/>
    <x v="0"/>
    <d v="2021-06-30T00:00:00"/>
    <m/>
    <n v="2"/>
    <m/>
    <m/>
    <m/>
    <n v="687.92430000000002"/>
    <s v="C.O.D."/>
    <s v=""/>
    <n v="140"/>
    <n v="0"/>
    <n v="0"/>
    <n v="687.92430000000002"/>
    <n v="687.92430000000002"/>
    <n v="687.92430000000002"/>
    <s v="Wed"/>
    <s v="Sat"/>
    <x v="126"/>
  </r>
  <r>
    <s v="A01023"/>
    <x v="4"/>
    <s v="Khan"/>
    <s v="Assess"/>
    <x v="0"/>
    <d v="2021-06-30T00:00:00"/>
    <m/>
    <n v="1"/>
    <m/>
    <m/>
    <m/>
    <n v="110.6918"/>
    <s v="P.O."/>
    <s v=""/>
    <n v="80"/>
    <n v="0"/>
    <n v="0"/>
    <n v="110.6918"/>
    <n v="110.6918"/>
    <n v="110.6918"/>
    <s v="Wed"/>
    <s v="Sat"/>
    <x v="126"/>
  </r>
  <r>
    <s v="A01024"/>
    <x v="6"/>
    <s v="Burton"/>
    <s v="Assess"/>
    <x v="0"/>
    <d v="2021-06-30T00:00:00"/>
    <m/>
    <n v="2"/>
    <m/>
    <m/>
    <m/>
    <n v="151.8099"/>
    <s v="C.O.D."/>
    <s v=""/>
    <n v="140"/>
    <n v="0"/>
    <n v="0"/>
    <n v="151.8099"/>
    <n v="151.8099"/>
    <n v="151.8099"/>
    <s v="Wed"/>
    <s v="Sat"/>
    <x v="126"/>
  </r>
  <r>
    <s v="A01025"/>
    <x v="0"/>
    <s v="Ling"/>
    <s v="Assess"/>
    <x v="0"/>
    <d v="2021-07-01T00:00:00"/>
    <m/>
    <n v="2"/>
    <m/>
    <m/>
    <m/>
    <n v="120"/>
    <s v="Account"/>
    <s v=""/>
    <n v="140"/>
    <n v="0"/>
    <n v="0"/>
    <n v="120"/>
    <n v="120"/>
    <n v="120"/>
    <s v="Thu"/>
    <s v="Sat"/>
    <x v="127"/>
  </r>
  <r>
    <s v="A01026"/>
    <x v="4"/>
    <s v="Khan"/>
    <s v="Deliver"/>
    <x v="0"/>
    <d v="2021-07-02T00:00:00"/>
    <m/>
    <n v="1"/>
    <m/>
    <m/>
    <m/>
    <n v="74.7804"/>
    <s v="Account"/>
    <s v=""/>
    <n v="80"/>
    <n v="0"/>
    <n v="0"/>
    <n v="74.7804"/>
    <n v="74.7804"/>
    <n v="74.7804"/>
    <s v="Fri"/>
    <s v="Sat"/>
    <x v="128"/>
  </r>
  <r>
    <s v="A01027"/>
    <x v="2"/>
    <s v="Cartier"/>
    <s v="Install"/>
    <x v="0"/>
    <d v="2021-07-02T00:00:00"/>
    <m/>
    <n v="2"/>
    <m/>
    <m/>
    <m/>
    <n v="445.16059999999999"/>
    <s v="C.O.D."/>
    <s v=""/>
    <n v="140"/>
    <n v="0"/>
    <n v="0"/>
    <n v="445.16059999999999"/>
    <n v="445.16059999999999"/>
    <n v="445.16059999999999"/>
    <s v="Fri"/>
    <s v="Sat"/>
    <x v="128"/>
  </r>
  <r>
    <s v="A01028"/>
    <x v="2"/>
    <s v="Khan"/>
    <s v="Assess"/>
    <x v="0"/>
    <d v="2021-07-05T00:00:00"/>
    <d v="2021-07-20T00:00:00"/>
    <n v="2"/>
    <m/>
    <m/>
    <n v="0.5"/>
    <n v="85.32"/>
    <s v="Account"/>
    <n v="15"/>
    <n v="140"/>
    <n v="70"/>
    <n v="70"/>
    <n v="85.32"/>
    <n v="155.32"/>
    <n v="155.32"/>
    <s v="Mon"/>
    <s v="Tue"/>
    <x v="16"/>
  </r>
  <r>
    <s v="A01029"/>
    <x v="4"/>
    <s v="Khan"/>
    <s v="Assess"/>
    <x v="0"/>
    <d v="2021-07-05T00:00:00"/>
    <m/>
    <n v="2"/>
    <m/>
    <m/>
    <m/>
    <n v="180.33"/>
    <s v="Account"/>
    <s v=""/>
    <n v="140"/>
    <n v="0"/>
    <n v="0"/>
    <n v="180.33"/>
    <n v="180.33"/>
    <n v="180.33"/>
    <s v="Mon"/>
    <s v="Sat"/>
    <x v="129"/>
  </r>
  <r>
    <s v="A01030"/>
    <x v="8"/>
    <s v="Ling"/>
    <s v="Replace"/>
    <x v="0"/>
    <d v="2021-07-05T00:00:00"/>
    <m/>
    <n v="2"/>
    <m/>
    <m/>
    <m/>
    <n v="21.33"/>
    <s v="Account"/>
    <s v=""/>
    <n v="140"/>
    <n v="0"/>
    <n v="0"/>
    <n v="21.33"/>
    <n v="21.33"/>
    <n v="21.33"/>
    <s v="Mon"/>
    <s v="Sat"/>
    <x v="129"/>
  </r>
  <r>
    <s v="A01031"/>
    <x v="3"/>
    <s v="Lopez"/>
    <s v="Install"/>
    <x v="0"/>
    <d v="2021-07-05T00:00:00"/>
    <m/>
    <n v="2"/>
    <m/>
    <m/>
    <m/>
    <n v="1630.1239"/>
    <s v="C.O.D."/>
    <s v=""/>
    <n v="140"/>
    <n v="0"/>
    <n v="0"/>
    <n v="1630.1239"/>
    <n v="1630.1239"/>
    <n v="1630.1239"/>
    <s v="Mon"/>
    <s v="Sat"/>
    <x v="129"/>
  </r>
  <r>
    <s v="A01032"/>
    <x v="1"/>
    <s v="Burton"/>
    <s v="Deliver"/>
    <x v="0"/>
    <d v="2021-07-06T00:00:00"/>
    <d v="2021-07-13T00:00:00"/>
    <n v="1"/>
    <m/>
    <m/>
    <n v="0.25"/>
    <n v="122.3613"/>
    <s v="Account"/>
    <n v="7"/>
    <n v="80"/>
    <n v="20"/>
    <n v="20"/>
    <n v="122.3613"/>
    <n v="142.3613"/>
    <n v="142.3613"/>
    <s v="Tue"/>
    <s v="Tue"/>
    <x v="12"/>
  </r>
  <r>
    <s v="A01033"/>
    <x v="3"/>
    <s v="Cartier"/>
    <s v="Assess"/>
    <x v="0"/>
    <d v="2021-07-06T00:00:00"/>
    <d v="2021-07-22T00:00:00"/>
    <n v="1"/>
    <m/>
    <m/>
    <n v="0.5"/>
    <n v="120"/>
    <s v="Account"/>
    <n v="16"/>
    <n v="80"/>
    <n v="40"/>
    <n v="40"/>
    <n v="120"/>
    <n v="160"/>
    <n v="160"/>
    <s v="Tue"/>
    <s v="Thu"/>
    <x v="2"/>
  </r>
  <r>
    <s v="A01034"/>
    <x v="0"/>
    <s v="Ling"/>
    <s v="Assess"/>
    <x v="0"/>
    <d v="2021-07-06T00:00:00"/>
    <m/>
    <n v="1"/>
    <m/>
    <m/>
    <m/>
    <n v="48.793799999999997"/>
    <s v="Account"/>
    <s v=""/>
    <n v="80"/>
    <n v="0"/>
    <n v="0"/>
    <n v="48.793799999999997"/>
    <n v="48.793799999999997"/>
    <n v="48.793799999999997"/>
    <s v="Tue"/>
    <s v="Sat"/>
    <x v="130"/>
  </r>
  <r>
    <s v="A01035"/>
    <x v="0"/>
    <s v="Ling"/>
    <s v="Replace"/>
    <x v="0"/>
    <d v="2021-07-06T00:00:00"/>
    <m/>
    <n v="2"/>
    <m/>
    <m/>
    <m/>
    <n v="94.630399999999995"/>
    <s v="C.O.D."/>
    <s v=""/>
    <n v="140"/>
    <n v="0"/>
    <n v="0"/>
    <n v="94.630399999999995"/>
    <n v="94.630399999999995"/>
    <n v="94.630399999999995"/>
    <s v="Tue"/>
    <s v="Sat"/>
    <x v="130"/>
  </r>
  <r>
    <s v="A01036"/>
    <x v="5"/>
    <s v="Cartier"/>
    <s v="Replace"/>
    <x v="0"/>
    <d v="2021-07-06T00:00:00"/>
    <m/>
    <n v="1"/>
    <m/>
    <m/>
    <m/>
    <n v="142.3811"/>
    <s v="C.O.D."/>
    <s v=""/>
    <n v="80"/>
    <n v="0"/>
    <n v="0"/>
    <n v="142.3811"/>
    <n v="142.3811"/>
    <n v="142.3811"/>
    <s v="Tue"/>
    <s v="Sat"/>
    <x v="130"/>
  </r>
  <r>
    <s v="A01037"/>
    <x v="0"/>
    <s v="Ling"/>
    <s v="Replace"/>
    <x v="0"/>
    <d v="2021-07-06T00:00:00"/>
    <m/>
    <n v="2"/>
    <m/>
    <m/>
    <m/>
    <n v="37.293500000000002"/>
    <s v="C.O.D."/>
    <s v=""/>
    <n v="140"/>
    <n v="0"/>
    <n v="0"/>
    <n v="37.293500000000002"/>
    <n v="37.293500000000002"/>
    <n v="37.293500000000002"/>
    <s v="Tue"/>
    <s v="Sat"/>
    <x v="130"/>
  </r>
  <r>
    <s v="A01038"/>
    <x v="5"/>
    <s v="Burton"/>
    <s v="Repair"/>
    <x v="0"/>
    <d v="2021-07-07T00:00:00"/>
    <d v="2021-07-21T00:00:00"/>
    <n v="2"/>
    <m/>
    <m/>
    <n v="1"/>
    <n v="46.864899999999999"/>
    <s v="P.O."/>
    <n v="14"/>
    <n v="140"/>
    <n v="140"/>
    <n v="140"/>
    <n v="46.864899999999999"/>
    <n v="186.86490000000001"/>
    <n v="186.86490000000001"/>
    <s v="Wed"/>
    <s v="Wed"/>
    <x v="0"/>
  </r>
  <r>
    <s v="A01039"/>
    <x v="3"/>
    <s v="Khan"/>
    <s v="Assess"/>
    <x v="1"/>
    <d v="2021-07-07T00:00:00"/>
    <d v="2021-07-21T00:00:00"/>
    <n v="2"/>
    <m/>
    <m/>
    <n v="0.5"/>
    <n v="74.532399999999996"/>
    <s v="Account"/>
    <n v="14"/>
    <n v="140"/>
    <n v="70"/>
    <n v="70"/>
    <n v="74.532399999999996"/>
    <n v="144.5324"/>
    <n v="144.5324"/>
    <s v="Wed"/>
    <s v="Wed"/>
    <x v="0"/>
  </r>
  <r>
    <s v="A01040"/>
    <x v="0"/>
    <s v="Ling"/>
    <s v="Deliver"/>
    <x v="0"/>
    <d v="2021-07-07T00:00:00"/>
    <m/>
    <n v="1"/>
    <m/>
    <m/>
    <m/>
    <n v="140.13"/>
    <s v="Account"/>
    <s v=""/>
    <n v="80"/>
    <n v="0"/>
    <n v="0"/>
    <n v="140.13"/>
    <n v="140.13"/>
    <n v="140.13"/>
    <s v="Wed"/>
    <s v="Sat"/>
    <x v="131"/>
  </r>
  <r>
    <s v="A01041"/>
    <x v="8"/>
    <s v="Ling"/>
    <s v="Replace"/>
    <x v="0"/>
    <d v="2021-07-07T00:00:00"/>
    <m/>
    <n v="2"/>
    <m/>
    <m/>
    <m/>
    <n v="191.69"/>
    <s v="Account"/>
    <s v=""/>
    <n v="140"/>
    <n v="0"/>
    <n v="0"/>
    <n v="191.69"/>
    <n v="191.69"/>
    <n v="191.69"/>
    <s v="Wed"/>
    <s v="Sat"/>
    <x v="131"/>
  </r>
  <r>
    <s v="A01042"/>
    <x v="2"/>
    <s v="Burton"/>
    <s v="Deliver"/>
    <x v="0"/>
    <d v="2021-07-07T00:00:00"/>
    <m/>
    <n v="1"/>
    <m/>
    <m/>
    <m/>
    <n v="64.342100000000002"/>
    <s v="C.O.D."/>
    <s v=""/>
    <n v="80"/>
    <n v="0"/>
    <n v="0"/>
    <n v="64.342100000000002"/>
    <n v="64.342100000000002"/>
    <n v="64.342100000000002"/>
    <s v="Wed"/>
    <s v="Sat"/>
    <x v="131"/>
  </r>
  <r>
    <s v="A01043"/>
    <x v="1"/>
    <s v="Burton"/>
    <s v="Replace"/>
    <x v="0"/>
    <d v="2021-07-07T00:00:00"/>
    <m/>
    <n v="2"/>
    <m/>
    <m/>
    <m/>
    <n v="335.61649999999997"/>
    <s v="P.O."/>
    <s v=""/>
    <n v="140"/>
    <n v="0"/>
    <n v="0"/>
    <n v="335.61649999999997"/>
    <n v="335.61649999999997"/>
    <n v="335.61649999999997"/>
    <s v="Wed"/>
    <s v="Sat"/>
    <x v="131"/>
  </r>
  <r>
    <s v="A01044"/>
    <x v="6"/>
    <s v="Burton"/>
    <s v="Replace"/>
    <x v="0"/>
    <d v="2021-07-07T00:00:00"/>
    <m/>
    <n v="2"/>
    <m/>
    <m/>
    <m/>
    <n v="414.86259999999999"/>
    <s v="C.O.D."/>
    <s v=""/>
    <n v="140"/>
    <n v="0"/>
    <n v="0"/>
    <n v="414.86259999999999"/>
    <n v="414.86259999999999"/>
    <n v="414.86259999999999"/>
    <s v="Wed"/>
    <s v="Sat"/>
    <x v="131"/>
  </r>
  <r>
    <s v="A01045"/>
    <x v="2"/>
    <s v="Khan"/>
    <s v="Repair"/>
    <x v="0"/>
    <d v="2021-07-08T00:00:00"/>
    <d v="2021-07-19T00:00:00"/>
    <n v="2"/>
    <m/>
    <m/>
    <n v="1"/>
    <n v="312.19"/>
    <s v="C.O.D."/>
    <n v="11"/>
    <n v="140"/>
    <n v="140"/>
    <n v="140"/>
    <n v="312.19"/>
    <n v="452.19"/>
    <n v="452.19"/>
    <s v="Thu"/>
    <s v="Mon"/>
    <x v="32"/>
  </r>
  <r>
    <s v="A01046"/>
    <x v="2"/>
    <s v="Cartier"/>
    <s v="Install"/>
    <x v="1"/>
    <d v="2021-07-08T00:00:00"/>
    <m/>
    <n v="2"/>
    <m/>
    <m/>
    <m/>
    <n v="116.1046"/>
    <s v="C.O.D."/>
    <s v=""/>
    <n v="140"/>
    <n v="0"/>
    <n v="0"/>
    <n v="116.1046"/>
    <n v="116.1046"/>
    <n v="116.1046"/>
    <s v="Thu"/>
    <s v="Sat"/>
    <x v="132"/>
  </r>
  <r>
    <s v="A01047"/>
    <x v="8"/>
    <s v="Ling"/>
    <s v="Repair"/>
    <x v="0"/>
    <d v="2021-07-08T00:00:00"/>
    <m/>
    <n v="2"/>
    <m/>
    <m/>
    <m/>
    <n v="187.55279999999999"/>
    <s v="C.O.D."/>
    <s v=""/>
    <n v="140"/>
    <n v="0"/>
    <n v="0"/>
    <n v="187.55279999999999"/>
    <n v="187.55279999999999"/>
    <n v="187.55279999999999"/>
    <s v="Thu"/>
    <s v="Sat"/>
    <x v="132"/>
  </r>
  <r>
    <s v="A01048"/>
    <x v="2"/>
    <s v="Burton"/>
    <s v="Install"/>
    <x v="0"/>
    <d v="2021-07-08T00:00:00"/>
    <m/>
    <n v="2"/>
    <s v="Yes"/>
    <s v="Yes"/>
    <m/>
    <n v="3060.3402999999998"/>
    <s v="Warranty"/>
    <s v=""/>
    <n v="140"/>
    <n v="0"/>
    <n v="0"/>
    <n v="0"/>
    <n v="3060.3402999999998"/>
    <n v="0"/>
    <s v="Thu"/>
    <s v="Sat"/>
    <x v="132"/>
  </r>
  <r>
    <s v="A01049"/>
    <x v="2"/>
    <s v="Burton"/>
    <s v="Assess"/>
    <x v="0"/>
    <d v="2021-07-09T00:00:00"/>
    <m/>
    <n v="2"/>
    <m/>
    <m/>
    <m/>
    <n v="250.83199999999999"/>
    <s v="C.O.D."/>
    <s v=""/>
    <n v="140"/>
    <n v="0"/>
    <n v="0"/>
    <n v="250.83199999999999"/>
    <n v="250.83199999999999"/>
    <n v="250.83199999999999"/>
    <s v="Fri"/>
    <s v="Sat"/>
    <x v="133"/>
  </r>
  <r>
    <s v="A01050"/>
    <x v="1"/>
    <s v="Burton"/>
    <s v="Assess"/>
    <x v="0"/>
    <d v="2021-07-10T00:00:00"/>
    <m/>
    <n v="1"/>
    <m/>
    <m/>
    <m/>
    <n v="320.7079"/>
    <s v="C.O.D."/>
    <s v=""/>
    <n v="80"/>
    <n v="0"/>
    <n v="0"/>
    <n v="320.7079"/>
    <n v="320.7079"/>
    <n v="320.7079"/>
    <s v="Sat"/>
    <s v="Sat"/>
    <x v="134"/>
  </r>
  <r>
    <s v="A01051"/>
    <x v="2"/>
    <s v="Burton"/>
    <s v="Assess"/>
    <x v="1"/>
    <d v="2021-07-12T00:00:00"/>
    <d v="2021-07-21T00:00:00"/>
    <n v="1"/>
    <m/>
    <m/>
    <n v="0.75"/>
    <n v="74.947000000000003"/>
    <s v="C.O.D."/>
    <n v="9"/>
    <n v="80"/>
    <n v="60"/>
    <n v="60"/>
    <n v="74.947000000000003"/>
    <n v="134.947"/>
    <n v="134.947"/>
    <s v="Mon"/>
    <s v="Wed"/>
    <x v="13"/>
  </r>
  <r>
    <s v="A01052"/>
    <x v="5"/>
    <s v="Burton"/>
    <s v="Replace"/>
    <x v="1"/>
    <d v="2021-07-12T00:00:00"/>
    <d v="2021-07-22T00:00:00"/>
    <n v="2"/>
    <m/>
    <m/>
    <n v="1.75"/>
    <n v="120"/>
    <s v="P.O."/>
    <n v="10"/>
    <n v="140"/>
    <n v="245"/>
    <n v="245"/>
    <n v="120"/>
    <n v="365"/>
    <n v="365"/>
    <s v="Mon"/>
    <s v="Thu"/>
    <x v="21"/>
  </r>
  <r>
    <s v="A01053"/>
    <x v="0"/>
    <s v="Ling"/>
    <s v="Assess"/>
    <x v="0"/>
    <d v="2021-07-12T00:00:00"/>
    <m/>
    <n v="2"/>
    <m/>
    <m/>
    <m/>
    <n v="169.02"/>
    <s v="Account"/>
    <s v=""/>
    <n v="140"/>
    <n v="0"/>
    <n v="0"/>
    <n v="169.02"/>
    <n v="169.02"/>
    <n v="169.02"/>
    <s v="Mon"/>
    <s v="Sat"/>
    <x v="135"/>
  </r>
  <r>
    <s v="A01054"/>
    <x v="8"/>
    <s v="Ling"/>
    <s v="Deliver"/>
    <x v="0"/>
    <d v="2021-07-12T00:00:00"/>
    <m/>
    <n v="2"/>
    <m/>
    <m/>
    <m/>
    <n v="145"/>
    <s v="C.O.D."/>
    <s v=""/>
    <n v="140"/>
    <n v="0"/>
    <n v="0"/>
    <n v="145"/>
    <n v="145"/>
    <n v="145"/>
    <s v="Mon"/>
    <s v="Sat"/>
    <x v="135"/>
  </r>
  <r>
    <s v="A01055"/>
    <x v="2"/>
    <s v="Cartier"/>
    <s v="Install"/>
    <x v="0"/>
    <d v="2021-07-12T00:00:00"/>
    <m/>
    <n v="1"/>
    <m/>
    <m/>
    <m/>
    <n v="399.84010000000001"/>
    <s v="Account"/>
    <s v=""/>
    <n v="80"/>
    <n v="0"/>
    <n v="0"/>
    <n v="399.84010000000001"/>
    <n v="399.84010000000001"/>
    <n v="399.84010000000001"/>
    <s v="Mon"/>
    <s v="Sat"/>
    <x v="135"/>
  </r>
  <r>
    <s v="A01056"/>
    <x v="7"/>
    <s v="Burton"/>
    <s v="Repair"/>
    <x v="0"/>
    <d v="2021-07-12T00:00:00"/>
    <m/>
    <n v="1"/>
    <m/>
    <m/>
    <m/>
    <n v="464.21109999999999"/>
    <s v="C.O.D."/>
    <s v=""/>
    <n v="80"/>
    <n v="0"/>
    <n v="0"/>
    <n v="464.21109999999999"/>
    <n v="464.21109999999999"/>
    <n v="464.21109999999999"/>
    <s v="Mon"/>
    <s v="Sat"/>
    <x v="135"/>
  </r>
  <r>
    <s v="A01057"/>
    <x v="5"/>
    <s v="Khan"/>
    <s v="Assess"/>
    <x v="1"/>
    <d v="2021-07-13T00:00:00"/>
    <d v="2021-07-20T00:00:00"/>
    <n v="1"/>
    <m/>
    <m/>
    <n v="0.5"/>
    <n v="83.462900000000005"/>
    <s v="C.O.D."/>
    <n v="7"/>
    <n v="80"/>
    <n v="40"/>
    <n v="40"/>
    <n v="83.462900000000005"/>
    <n v="123.4629"/>
    <n v="123.4629"/>
    <s v="Tue"/>
    <s v="Tue"/>
    <x v="12"/>
  </r>
  <r>
    <s v="A01058"/>
    <x v="0"/>
    <s v="Ling"/>
    <s v="Assess"/>
    <x v="0"/>
    <d v="2021-07-13T00:00:00"/>
    <m/>
    <n v="2"/>
    <m/>
    <m/>
    <m/>
    <n v="58.5"/>
    <s v="Account"/>
    <s v=""/>
    <n v="140"/>
    <n v="0"/>
    <n v="0"/>
    <n v="58.5"/>
    <n v="58.5"/>
    <n v="58.5"/>
    <s v="Tue"/>
    <s v="Sat"/>
    <x v="136"/>
  </r>
  <r>
    <s v="A01059"/>
    <x v="1"/>
    <s v="Burton"/>
    <s v="Assess"/>
    <x v="0"/>
    <d v="2021-07-13T00:00:00"/>
    <m/>
    <n v="1"/>
    <m/>
    <m/>
    <m/>
    <n v="61.180599999999998"/>
    <s v="Account"/>
    <s v=""/>
    <n v="80"/>
    <n v="0"/>
    <n v="0"/>
    <n v="61.180599999999998"/>
    <n v="61.180599999999998"/>
    <n v="61.180599999999998"/>
    <s v="Tue"/>
    <s v="Sat"/>
    <x v="136"/>
  </r>
  <r>
    <s v="A01060"/>
    <x v="1"/>
    <s v="Burton"/>
    <s v="Assess"/>
    <x v="0"/>
    <d v="2021-07-13T00:00:00"/>
    <m/>
    <n v="1"/>
    <m/>
    <m/>
    <m/>
    <n v="220.72790000000001"/>
    <s v="C.O.D."/>
    <s v=""/>
    <n v="80"/>
    <n v="0"/>
    <n v="0"/>
    <n v="220.72790000000001"/>
    <n v="220.72790000000001"/>
    <n v="220.72790000000001"/>
    <s v="Tue"/>
    <s v="Sat"/>
    <x v="136"/>
  </r>
  <r>
    <s v="A01061"/>
    <x v="7"/>
    <s v="Ling"/>
    <s v="Replace"/>
    <x v="1"/>
    <d v="2021-07-13T00:00:00"/>
    <m/>
    <n v="2"/>
    <m/>
    <m/>
    <m/>
    <n v="66.864900000000006"/>
    <s v="C.O.D."/>
    <s v=""/>
    <n v="140"/>
    <n v="0"/>
    <n v="0"/>
    <n v="66.864900000000006"/>
    <n v="66.864900000000006"/>
    <n v="66.864900000000006"/>
    <s v="Tue"/>
    <s v="Sat"/>
    <x v="136"/>
  </r>
  <r>
    <s v="A01062"/>
    <x v="3"/>
    <s v="Cartier"/>
    <s v="Replace"/>
    <x v="0"/>
    <d v="2021-07-14T00:00:00"/>
    <m/>
    <n v="1"/>
    <m/>
    <m/>
    <m/>
    <n v="120"/>
    <s v="P.O."/>
    <s v=""/>
    <n v="80"/>
    <n v="0"/>
    <n v="0"/>
    <n v="120"/>
    <n v="120"/>
    <n v="120"/>
    <s v="Wed"/>
    <s v="Sat"/>
    <x v="137"/>
  </r>
  <r>
    <s v="A01063"/>
    <x v="3"/>
    <s v="Cartier"/>
    <s v="Replace"/>
    <x v="0"/>
    <d v="2021-07-14T00:00:00"/>
    <m/>
    <n v="1"/>
    <m/>
    <m/>
    <m/>
    <n v="120"/>
    <s v="P.O."/>
    <s v=""/>
    <n v="80"/>
    <n v="0"/>
    <n v="0"/>
    <n v="120"/>
    <n v="120"/>
    <n v="120"/>
    <s v="Wed"/>
    <s v="Sat"/>
    <x v="137"/>
  </r>
  <r>
    <s v="A01064"/>
    <x v="3"/>
    <s v="Cartier"/>
    <s v="Replace"/>
    <x v="0"/>
    <d v="2021-07-14T00:00:00"/>
    <m/>
    <n v="1"/>
    <m/>
    <m/>
    <m/>
    <n v="120"/>
    <s v="P.O."/>
    <s v=""/>
    <n v="80"/>
    <n v="0"/>
    <n v="0"/>
    <n v="120"/>
    <n v="120"/>
    <n v="120"/>
    <s v="Wed"/>
    <s v="Sat"/>
    <x v="137"/>
  </r>
  <r>
    <s v="A01065"/>
    <x v="6"/>
    <s v="Burton"/>
    <s v="Assess"/>
    <x v="0"/>
    <d v="2021-07-14T00:00:00"/>
    <m/>
    <n v="1"/>
    <m/>
    <m/>
    <m/>
    <n v="166.62479999999999"/>
    <s v="C.O.D."/>
    <s v=""/>
    <n v="80"/>
    <n v="0"/>
    <n v="0"/>
    <n v="166.62479999999999"/>
    <n v="166.62479999999999"/>
    <n v="166.62479999999999"/>
    <s v="Wed"/>
    <s v="Sat"/>
    <x v="137"/>
  </r>
  <r>
    <s v="A01066"/>
    <x v="7"/>
    <s v="Ling"/>
    <s v="Replace"/>
    <x v="0"/>
    <d v="2021-07-14T00:00:00"/>
    <m/>
    <n v="2"/>
    <m/>
    <m/>
    <m/>
    <n v="336.2636"/>
    <s v="Account"/>
    <s v=""/>
    <n v="140"/>
    <n v="0"/>
    <n v="0"/>
    <n v="336.2636"/>
    <n v="336.2636"/>
    <n v="336.2636"/>
    <s v="Wed"/>
    <s v="Sat"/>
    <x v="137"/>
  </r>
  <r>
    <s v="A01067"/>
    <x v="3"/>
    <s v="Khan"/>
    <s v="Repair"/>
    <x v="0"/>
    <d v="2021-07-14T00:00:00"/>
    <m/>
    <n v="2"/>
    <m/>
    <m/>
    <m/>
    <n v="1000.454"/>
    <s v="Account"/>
    <s v=""/>
    <n v="140"/>
    <n v="0"/>
    <n v="0"/>
    <n v="1000.454"/>
    <n v="1000.454"/>
    <n v="1000.454"/>
    <s v="Wed"/>
    <s v="Sat"/>
    <x v="137"/>
  </r>
  <r>
    <s v="A01068"/>
    <x v="2"/>
    <s v="Burton"/>
    <s v="Install"/>
    <x v="1"/>
    <d v="2021-07-15T00:00:00"/>
    <d v="2021-07-15T00:00:00"/>
    <n v="1"/>
    <m/>
    <m/>
    <n v="1"/>
    <n v="310.93439999999998"/>
    <s v="C.O.D."/>
    <n v="0"/>
    <n v="80"/>
    <n v="80"/>
    <n v="80"/>
    <n v="310.93439999999998"/>
    <n v="390.93439999999998"/>
    <n v="390.93439999999998"/>
    <s v="Thu"/>
    <s v="Thu"/>
    <x v="73"/>
  </r>
  <r>
    <s v="A01069"/>
    <x v="7"/>
    <s v="Ling"/>
    <s v="Replace"/>
    <x v="0"/>
    <d v="2021-07-15T00:00:00"/>
    <m/>
    <n v="2"/>
    <m/>
    <m/>
    <m/>
    <n v="450.2"/>
    <s v="Account"/>
    <s v=""/>
    <n v="140"/>
    <n v="0"/>
    <n v="0"/>
    <n v="450.2"/>
    <n v="450.2"/>
    <n v="450.2"/>
    <s v="Thu"/>
    <s v="Sat"/>
    <x v="138"/>
  </r>
  <r>
    <s v="A01070"/>
    <x v="0"/>
    <s v="Ling"/>
    <s v="Replace"/>
    <x v="0"/>
    <d v="2021-07-15T00:00:00"/>
    <m/>
    <n v="2"/>
    <m/>
    <m/>
    <m/>
    <n v="186"/>
    <s v="Account"/>
    <s v=""/>
    <n v="140"/>
    <n v="0"/>
    <n v="0"/>
    <n v="186"/>
    <n v="186"/>
    <n v="186"/>
    <s v="Thu"/>
    <s v="Sat"/>
    <x v="138"/>
  </r>
  <r>
    <s v="A01071"/>
    <x v="2"/>
    <s v="Khan"/>
    <s v="Replace"/>
    <x v="0"/>
    <d v="2021-07-16T00:00:00"/>
    <d v="2021-07-29T00:00:00"/>
    <n v="1"/>
    <m/>
    <m/>
    <n v="1.5"/>
    <n v="1111.5"/>
    <s v="P.O."/>
    <n v="13"/>
    <n v="80"/>
    <n v="120"/>
    <n v="120"/>
    <n v="1111.5"/>
    <n v="1231.5"/>
    <n v="1231.5"/>
    <s v="Fri"/>
    <s v="Thu"/>
    <x v="14"/>
  </r>
  <r>
    <s v="A01072"/>
    <x v="8"/>
    <s v="Ling"/>
    <s v="Repair"/>
    <x v="0"/>
    <d v="2021-07-16T00:00:00"/>
    <m/>
    <n v="2"/>
    <m/>
    <m/>
    <m/>
    <n v="170"/>
    <s v="Account"/>
    <s v=""/>
    <n v="140"/>
    <n v="0"/>
    <n v="0"/>
    <n v="170"/>
    <n v="170"/>
    <n v="170"/>
    <s v="Fri"/>
    <s v="Sat"/>
    <x v="139"/>
  </r>
  <r>
    <s v="A01073"/>
    <x v="0"/>
    <s v="Ling"/>
    <s v="Replace"/>
    <x v="0"/>
    <d v="2021-07-16T00:00:00"/>
    <m/>
    <n v="2"/>
    <m/>
    <m/>
    <m/>
    <n v="180"/>
    <s v="Account"/>
    <s v=""/>
    <n v="140"/>
    <n v="0"/>
    <n v="0"/>
    <n v="180"/>
    <n v="180"/>
    <n v="180"/>
    <s v="Fri"/>
    <s v="Sat"/>
    <x v="139"/>
  </r>
  <r>
    <s v="A01074"/>
    <x v="3"/>
    <s v="Cartier"/>
    <s v="Assess"/>
    <x v="0"/>
    <d v="2021-07-17T00:00:00"/>
    <d v="2021-07-26T00:00:00"/>
    <n v="1"/>
    <m/>
    <m/>
    <n v="0.75"/>
    <n v="48"/>
    <s v="C.O.D."/>
    <n v="9"/>
    <n v="80"/>
    <n v="60"/>
    <n v="60"/>
    <n v="48"/>
    <n v="108"/>
    <n v="108"/>
    <s v="Sat"/>
    <s v="Mon"/>
    <x v="13"/>
  </r>
  <r>
    <s v="A01075"/>
    <x v="2"/>
    <s v="Burton"/>
    <s v="Replace"/>
    <x v="0"/>
    <d v="2021-07-17T00:00:00"/>
    <m/>
    <n v="2"/>
    <s v="Yes"/>
    <s v="Yes"/>
    <m/>
    <n v="1019.9758"/>
    <s v="Warranty"/>
    <s v=""/>
    <n v="140"/>
    <n v="0"/>
    <n v="0"/>
    <n v="0"/>
    <n v="1019.9758"/>
    <n v="0"/>
    <s v="Sat"/>
    <s v="Sat"/>
    <x v="140"/>
  </r>
  <r>
    <s v="A01076"/>
    <x v="5"/>
    <s v="Burton"/>
    <s v="Assess"/>
    <x v="0"/>
    <d v="2021-07-19T00:00:00"/>
    <d v="2021-07-19T00:00:00"/>
    <n v="1"/>
    <m/>
    <m/>
    <n v="0.5"/>
    <n v="161.79509999999999"/>
    <s v="C.O.D."/>
    <n v="0"/>
    <n v="80"/>
    <n v="40"/>
    <n v="40"/>
    <n v="161.79509999999999"/>
    <n v="201.79509999999999"/>
    <n v="201.79509999999999"/>
    <s v="Mon"/>
    <s v="Mon"/>
    <x v="73"/>
  </r>
  <r>
    <s v="A01077"/>
    <x v="0"/>
    <s v="Ling"/>
    <s v="Assess"/>
    <x v="0"/>
    <d v="2021-07-19T00:00:00"/>
    <m/>
    <n v="2"/>
    <m/>
    <m/>
    <m/>
    <n v="61.237400000000001"/>
    <s v="C.O.D."/>
    <s v=""/>
    <n v="140"/>
    <n v="0"/>
    <n v="0"/>
    <n v="61.237400000000001"/>
    <n v="61.237400000000001"/>
    <n v="61.237400000000001"/>
    <s v="Mon"/>
    <s v="Sat"/>
    <x v="141"/>
  </r>
  <r>
    <s v="A01078"/>
    <x v="4"/>
    <s v="Khan"/>
    <s v="Replace"/>
    <x v="0"/>
    <d v="2021-07-19T00:00:00"/>
    <m/>
    <n v="2"/>
    <m/>
    <m/>
    <m/>
    <n v="440.03"/>
    <s v="C.O.D."/>
    <s v=""/>
    <n v="140"/>
    <n v="0"/>
    <n v="0"/>
    <n v="440.03"/>
    <n v="440.03"/>
    <n v="440.03"/>
    <s v="Mon"/>
    <s v="Sat"/>
    <x v="141"/>
  </r>
  <r>
    <s v="A01079"/>
    <x v="4"/>
    <s v="Khan"/>
    <s v="Repair"/>
    <x v="0"/>
    <d v="2021-07-19T00:00:00"/>
    <m/>
    <n v="2"/>
    <m/>
    <m/>
    <m/>
    <n v="351"/>
    <s v="Account"/>
    <s v=""/>
    <n v="140"/>
    <n v="0"/>
    <n v="0"/>
    <n v="351"/>
    <n v="351"/>
    <n v="351"/>
    <s v="Mon"/>
    <s v="Sat"/>
    <x v="141"/>
  </r>
  <r>
    <s v="A01080"/>
    <x v="2"/>
    <s v="Khan"/>
    <s v="Replace"/>
    <x v="0"/>
    <d v="2021-07-19T00:00:00"/>
    <m/>
    <n v="2"/>
    <m/>
    <m/>
    <m/>
    <n v="519.01"/>
    <s v="C.O.D."/>
    <s v=""/>
    <n v="140"/>
    <n v="0"/>
    <n v="0"/>
    <n v="519.01"/>
    <n v="519.01"/>
    <n v="519.01"/>
    <s v="Mon"/>
    <s v="Sat"/>
    <x v="141"/>
  </r>
  <r>
    <s v="A01081"/>
    <x v="5"/>
    <s v="Burton"/>
    <s v="Assess"/>
    <x v="0"/>
    <d v="2021-07-19T00:00:00"/>
    <m/>
    <n v="2"/>
    <m/>
    <m/>
    <m/>
    <n v="138.08170000000001"/>
    <s v="C.O.D."/>
    <s v=""/>
    <n v="140"/>
    <n v="0"/>
    <n v="0"/>
    <n v="138.08170000000001"/>
    <n v="138.08170000000001"/>
    <n v="138.08170000000001"/>
    <s v="Mon"/>
    <s v="Sat"/>
    <x v="141"/>
  </r>
  <r>
    <s v="A01082"/>
    <x v="0"/>
    <s v="Ling"/>
    <s v="Replace"/>
    <x v="0"/>
    <d v="2021-07-19T00:00:00"/>
    <m/>
    <n v="2"/>
    <m/>
    <m/>
    <m/>
    <n v="1073.46"/>
    <s v="Account"/>
    <s v=""/>
    <n v="140"/>
    <n v="0"/>
    <n v="0"/>
    <n v="1073.46"/>
    <n v="1073.46"/>
    <n v="1073.46"/>
    <s v="Mon"/>
    <s v="Sat"/>
    <x v="141"/>
  </r>
  <r>
    <s v="A01083"/>
    <x v="0"/>
    <s v="Ling"/>
    <s v="Replace"/>
    <x v="0"/>
    <d v="2021-07-19T00:00:00"/>
    <m/>
    <n v="2"/>
    <m/>
    <m/>
    <m/>
    <n v="48.489800000000002"/>
    <s v="Account"/>
    <s v=""/>
    <n v="140"/>
    <n v="0"/>
    <n v="0"/>
    <n v="48.489800000000002"/>
    <n v="48.489800000000002"/>
    <n v="48.489800000000002"/>
    <s v="Mon"/>
    <s v="Sat"/>
    <x v="141"/>
  </r>
  <r>
    <s v="A01084"/>
    <x v="4"/>
    <s v="Khan"/>
    <s v="Replace"/>
    <x v="0"/>
    <d v="2021-07-19T00:00:00"/>
    <m/>
    <n v="1"/>
    <m/>
    <m/>
    <m/>
    <n v="45.237400000000001"/>
    <s v="Account"/>
    <s v=""/>
    <n v="80"/>
    <n v="0"/>
    <n v="0"/>
    <n v="45.237400000000001"/>
    <n v="45.237400000000001"/>
    <n v="45.237400000000001"/>
    <s v="Mon"/>
    <s v="Sat"/>
    <x v="141"/>
  </r>
  <r>
    <s v="A01085"/>
    <x v="0"/>
    <s v="Ling"/>
    <s v="Assess"/>
    <x v="0"/>
    <d v="2021-07-19T00:00:00"/>
    <m/>
    <n v="1"/>
    <m/>
    <m/>
    <m/>
    <n v="288.42"/>
    <s v="C.O.D."/>
    <s v=""/>
    <n v="80"/>
    <n v="0"/>
    <n v="0"/>
    <n v="288.42"/>
    <n v="288.42"/>
    <n v="288.42"/>
    <s v="Mon"/>
    <s v="Sat"/>
    <x v="141"/>
  </r>
  <r>
    <s v="A01086"/>
    <x v="2"/>
    <s v="Burton"/>
    <s v="Replace"/>
    <x v="0"/>
    <d v="2021-07-20T00:00:00"/>
    <m/>
    <n v="1"/>
    <m/>
    <m/>
    <m/>
    <n v="38.496899999999997"/>
    <s v="Account"/>
    <s v=""/>
    <n v="80"/>
    <n v="0"/>
    <n v="0"/>
    <n v="38.496899999999997"/>
    <n v="38.496899999999997"/>
    <n v="38.496899999999997"/>
    <s v="Tue"/>
    <s v="Sat"/>
    <x v="142"/>
  </r>
  <r>
    <s v="A01087"/>
    <x v="1"/>
    <s v="Burton"/>
    <s v="Deliver"/>
    <x v="0"/>
    <d v="2021-07-20T00:00:00"/>
    <m/>
    <n v="1"/>
    <m/>
    <m/>
    <m/>
    <n v="107.99550000000001"/>
    <s v="Account"/>
    <s v=""/>
    <n v="80"/>
    <n v="0"/>
    <n v="0"/>
    <n v="107.99550000000001"/>
    <n v="107.99550000000001"/>
    <n v="107.99550000000001"/>
    <s v="Tue"/>
    <s v="Sat"/>
    <x v="142"/>
  </r>
  <r>
    <s v="A01088"/>
    <x v="0"/>
    <s v="Ling"/>
    <s v="Assess"/>
    <x v="0"/>
    <d v="2021-07-20T00:00:00"/>
    <m/>
    <n v="2"/>
    <m/>
    <m/>
    <m/>
    <n v="142.85319999999999"/>
    <s v="Account"/>
    <s v=""/>
    <n v="140"/>
    <n v="0"/>
    <n v="0"/>
    <n v="142.85319999999999"/>
    <n v="142.85319999999999"/>
    <n v="142.85319999999999"/>
    <s v="Tue"/>
    <s v="Sat"/>
    <x v="142"/>
  </r>
  <r>
    <s v="A01089"/>
    <x v="2"/>
    <s v="Cartier"/>
    <s v="Assess"/>
    <x v="0"/>
    <d v="2021-07-21T00:00:00"/>
    <m/>
    <n v="1"/>
    <m/>
    <m/>
    <m/>
    <n v="85.942099999999996"/>
    <s v="Account"/>
    <s v=""/>
    <n v="80"/>
    <n v="0"/>
    <n v="0"/>
    <n v="85.942099999999996"/>
    <n v="85.942099999999996"/>
    <n v="85.942099999999996"/>
    <s v="Wed"/>
    <s v="Sat"/>
    <x v="143"/>
  </r>
  <r>
    <s v="A01090"/>
    <x v="0"/>
    <s v="Ling"/>
    <s v="Replace"/>
    <x v="0"/>
    <d v="2021-07-21T00:00:00"/>
    <m/>
    <n v="2"/>
    <m/>
    <m/>
    <m/>
    <n v="21.33"/>
    <s v="Account"/>
    <s v=""/>
    <n v="140"/>
    <n v="0"/>
    <n v="0"/>
    <n v="21.33"/>
    <n v="21.33"/>
    <n v="21.33"/>
    <s v="Wed"/>
    <s v="Sat"/>
    <x v="143"/>
  </r>
  <r>
    <s v="A01091"/>
    <x v="3"/>
    <s v="Cartier"/>
    <s v="Replace"/>
    <x v="0"/>
    <d v="2021-07-21T00:00:00"/>
    <m/>
    <n v="2"/>
    <m/>
    <m/>
    <m/>
    <n v="602.66"/>
    <s v="C.O.D."/>
    <s v=""/>
    <n v="140"/>
    <n v="0"/>
    <n v="0"/>
    <n v="602.66"/>
    <n v="602.66"/>
    <n v="602.66"/>
    <s v="Wed"/>
    <s v="Sat"/>
    <x v="143"/>
  </r>
  <r>
    <s v="A01092"/>
    <x v="3"/>
    <s v="Cartier"/>
    <s v="Assess"/>
    <x v="1"/>
    <d v="2021-07-22T00:00:00"/>
    <m/>
    <n v="2"/>
    <m/>
    <m/>
    <m/>
    <n v="66.8857"/>
    <s v="C.O.D."/>
    <s v=""/>
    <n v="140"/>
    <n v="0"/>
    <n v="0"/>
    <n v="66.8857"/>
    <n v="66.8857"/>
    <n v="66.8857"/>
    <s v="Thu"/>
    <s v="Sat"/>
    <x v="144"/>
  </r>
  <r>
    <s v="A01093"/>
    <x v="3"/>
    <s v="Khan"/>
    <s v="Repair"/>
    <x v="0"/>
    <d v="2021-07-22T00:00:00"/>
    <m/>
    <n v="1"/>
    <m/>
    <m/>
    <m/>
    <n v="472.54539999999997"/>
    <s v="Account"/>
    <s v=""/>
    <n v="80"/>
    <n v="0"/>
    <n v="0"/>
    <n v="472.54539999999997"/>
    <n v="472.54539999999997"/>
    <n v="472.54539999999997"/>
    <s v="Thu"/>
    <s v="Sat"/>
    <x v="144"/>
  </r>
  <r>
    <s v="A01094"/>
    <x v="5"/>
    <s v="Cartier"/>
    <s v="Assess"/>
    <x v="0"/>
    <d v="2021-07-22T00:00:00"/>
    <m/>
    <n v="1"/>
    <m/>
    <m/>
    <m/>
    <n v="147.69890000000001"/>
    <s v="C.O.D."/>
    <s v=""/>
    <n v="80"/>
    <n v="0"/>
    <n v="0"/>
    <n v="147.69890000000001"/>
    <n v="147.69890000000001"/>
    <n v="147.69890000000001"/>
    <s v="Thu"/>
    <s v="Sat"/>
    <x v="144"/>
  </r>
  <r>
    <s v="A01095"/>
    <x v="5"/>
    <s v="Burton"/>
    <s v="Assess"/>
    <x v="0"/>
    <d v="2021-07-22T00:00:00"/>
    <m/>
    <n v="2"/>
    <m/>
    <m/>
    <m/>
    <n v="237.21"/>
    <s v="C.O.D."/>
    <s v=""/>
    <n v="140"/>
    <n v="0"/>
    <n v="0"/>
    <n v="237.21"/>
    <n v="237.21"/>
    <n v="237.21"/>
    <s v="Thu"/>
    <s v="Sat"/>
    <x v="144"/>
  </r>
  <r>
    <s v="A01096"/>
    <x v="3"/>
    <s v="Cartier"/>
    <s v="Repair"/>
    <x v="0"/>
    <d v="2021-07-22T00:00:00"/>
    <m/>
    <n v="1"/>
    <m/>
    <m/>
    <m/>
    <n v="128.8115"/>
    <s v="C.O.D."/>
    <s v=""/>
    <n v="80"/>
    <n v="0"/>
    <n v="0"/>
    <n v="128.8115"/>
    <n v="128.8115"/>
    <n v="128.8115"/>
    <s v="Thu"/>
    <s v="Sat"/>
    <x v="144"/>
  </r>
  <r>
    <s v="A01097"/>
    <x v="2"/>
    <s v="Cartier"/>
    <s v="Assess"/>
    <x v="0"/>
    <d v="2021-07-23T00:00:00"/>
    <m/>
    <n v="1"/>
    <m/>
    <m/>
    <m/>
    <n v="84.886200000000002"/>
    <s v="C.O.D."/>
    <s v=""/>
    <n v="80"/>
    <n v="0"/>
    <n v="0"/>
    <n v="84.886200000000002"/>
    <n v="84.886200000000002"/>
    <n v="84.886200000000002"/>
    <s v="Fri"/>
    <s v="Sat"/>
    <x v="145"/>
  </r>
  <r>
    <s v="A01098"/>
    <x v="8"/>
    <s v="Ling"/>
    <s v="Deliver"/>
    <x v="0"/>
    <d v="2021-07-24T00:00:00"/>
    <m/>
    <n v="1"/>
    <m/>
    <m/>
    <m/>
    <n v="122.31950000000001"/>
    <s v="Account"/>
    <s v=""/>
    <n v="80"/>
    <n v="0"/>
    <n v="0"/>
    <n v="122.31950000000001"/>
    <n v="122.31950000000001"/>
    <n v="122.31950000000001"/>
    <s v="Sat"/>
    <s v="Sat"/>
    <x v="146"/>
  </r>
  <r>
    <s v="A01100"/>
    <x v="8"/>
    <s v="Ling"/>
    <s v="Assess"/>
    <x v="0"/>
    <d v="2021-07-29T00:00:00"/>
    <m/>
    <n v="2"/>
    <m/>
    <m/>
    <m/>
    <n v="210.4494"/>
    <s v="C.O.D."/>
    <s v=""/>
    <n v="140"/>
    <n v="0"/>
    <n v="0"/>
    <n v="210.4494"/>
    <n v="210.4494"/>
    <n v="210.4494"/>
    <s v="Thu"/>
    <s v="Sat"/>
    <x v="147"/>
  </r>
  <r>
    <m/>
    <x v="9"/>
    <m/>
    <m/>
    <x v="0"/>
    <m/>
    <m/>
    <m/>
    <m/>
    <m/>
    <m/>
    <m/>
    <m/>
    <m/>
    <m/>
    <m/>
    <m/>
    <m/>
    <m/>
    <m/>
    <m/>
    <m/>
    <x v="14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s v="North"/>
    <s v="Khan"/>
    <x v="0"/>
    <x v="0"/>
    <x v="0"/>
    <d v="2020-09-15T00:00:00"/>
    <n v="2"/>
    <m/>
    <m/>
    <x v="0"/>
    <n v="360"/>
    <x v="0"/>
    <n v="14"/>
    <n v="140"/>
    <n v="70"/>
    <n v="70"/>
    <n v="360"/>
    <n v="430"/>
    <n v="430"/>
    <s v="Tue"/>
    <s v="Tue"/>
    <n v="14"/>
  </r>
  <r>
    <s v="A00101"/>
    <s v="South"/>
    <s v="Lopez"/>
    <x v="1"/>
    <x v="0"/>
    <x v="0"/>
    <d v="2020-09-04T00:00:00"/>
    <n v="1"/>
    <m/>
    <m/>
    <x v="0"/>
    <n v="90.041600000000003"/>
    <x v="0"/>
    <n v="3"/>
    <n v="80"/>
    <n v="40"/>
    <n v="40"/>
    <n v="90.041600000000003"/>
    <n v="130.04160000000002"/>
    <n v="130.04160000000002"/>
    <s v="Tue"/>
    <s v="Fri"/>
    <n v="3"/>
  </r>
  <r>
    <s v="A00102"/>
    <s v="Central"/>
    <s v="Cartier"/>
    <x v="2"/>
    <x v="0"/>
    <x v="0"/>
    <d v="2020-09-17T00:00:00"/>
    <n v="1"/>
    <m/>
    <m/>
    <x v="1"/>
    <n v="120"/>
    <x v="1"/>
    <n v="16"/>
    <n v="80"/>
    <n v="20"/>
    <n v="20"/>
    <n v="120"/>
    <n v="140"/>
    <n v="140"/>
    <s v="Tue"/>
    <s v="Thu"/>
    <n v="16"/>
  </r>
  <r>
    <s v="A00103"/>
    <s v="South"/>
    <s v="Lopez"/>
    <x v="2"/>
    <x v="0"/>
    <x v="0"/>
    <d v="2020-09-17T00:00:00"/>
    <n v="1"/>
    <m/>
    <m/>
    <x v="1"/>
    <n v="16.25"/>
    <x v="0"/>
    <n v="16"/>
    <n v="80"/>
    <n v="20"/>
    <n v="20"/>
    <n v="16.25"/>
    <n v="36.25"/>
    <n v="36.25"/>
    <s v="Tue"/>
    <s v="Thu"/>
    <n v="16"/>
  </r>
  <r>
    <s v="A00104"/>
    <s v="Northwest"/>
    <s v="Cartier"/>
    <x v="2"/>
    <x v="1"/>
    <x v="0"/>
    <d v="2020-09-17T00:00:00"/>
    <n v="1"/>
    <m/>
    <m/>
    <x v="1"/>
    <n v="45.237400000000001"/>
    <x v="0"/>
    <n v="16"/>
    <n v="80"/>
    <n v="20"/>
    <n v="20"/>
    <n v="45.237400000000001"/>
    <n v="65.237400000000008"/>
    <n v="65.237400000000008"/>
    <s v="Tue"/>
    <s v="Thu"/>
    <n v="16"/>
  </r>
  <r>
    <s v="A00105"/>
    <s v="South"/>
    <s v="Lopez"/>
    <x v="0"/>
    <x v="0"/>
    <x v="0"/>
    <d v="2020-09-15T00:00:00"/>
    <n v="1"/>
    <m/>
    <m/>
    <x v="1"/>
    <n v="97.626300000000001"/>
    <x v="0"/>
    <n v="14"/>
    <n v="80"/>
    <n v="20"/>
    <n v="20"/>
    <n v="97.626300000000001"/>
    <n v="117.6263"/>
    <n v="117.6263"/>
    <s v="Tue"/>
    <s v="Tue"/>
    <n v="14"/>
  </r>
  <r>
    <s v="A00106"/>
    <s v="Central"/>
    <s v="Cartier"/>
    <x v="0"/>
    <x v="0"/>
    <x v="1"/>
    <d v="2020-09-16T00:00:00"/>
    <n v="2"/>
    <m/>
    <m/>
    <x v="1"/>
    <n v="29.13"/>
    <x v="0"/>
    <n v="14"/>
    <n v="140"/>
    <n v="35"/>
    <n v="35"/>
    <n v="29.13"/>
    <n v="64.13"/>
    <n v="64.13"/>
    <s v="Wed"/>
    <s v="Wed"/>
    <n v="14"/>
  </r>
  <r>
    <s v="A00107"/>
    <s v="South"/>
    <s v="Lopez"/>
    <x v="1"/>
    <x v="0"/>
    <x v="1"/>
    <d v="2020-10-02T00:00:00"/>
    <n v="1"/>
    <m/>
    <m/>
    <x v="2"/>
    <n v="35.1"/>
    <x v="0"/>
    <n v="30"/>
    <n v="80"/>
    <n v="60"/>
    <n v="60"/>
    <n v="35.1"/>
    <n v="95.1"/>
    <n v="95.1"/>
    <s v="Wed"/>
    <s v="Fri"/>
    <n v="30"/>
  </r>
  <r>
    <s v="A00108"/>
    <s v="Northwest"/>
    <s v="Burton"/>
    <x v="2"/>
    <x v="0"/>
    <x v="1"/>
    <d v="2020-10-01T00:00:00"/>
    <n v="1"/>
    <m/>
    <m/>
    <x v="1"/>
    <n v="76.7"/>
    <x v="2"/>
    <n v="29"/>
    <n v="80"/>
    <n v="20"/>
    <n v="20"/>
    <n v="76.7"/>
    <n v="96.7"/>
    <n v="96.7"/>
    <s v="Wed"/>
    <s v="Thu"/>
    <n v="29"/>
  </r>
  <r>
    <s v="A00109"/>
    <s v="Central"/>
    <s v="Khan"/>
    <x v="3"/>
    <x v="1"/>
    <x v="1"/>
    <d v="2020-10-06T00:00:00"/>
    <n v="1"/>
    <m/>
    <m/>
    <x v="3"/>
    <n v="374.07940000000002"/>
    <x v="2"/>
    <n v="34"/>
    <n v="80"/>
    <n v="120"/>
    <n v="120"/>
    <n v="374.07940000000002"/>
    <n v="494.07940000000002"/>
    <n v="494.07940000000002"/>
    <s v="Wed"/>
    <s v="Tue"/>
    <n v="34"/>
  </r>
  <r>
    <s v="A00110"/>
    <s v="West"/>
    <s v="Burton"/>
    <x v="1"/>
    <x v="0"/>
    <x v="1"/>
    <d v="2020-12-08T00:00:00"/>
    <n v="2"/>
    <m/>
    <m/>
    <x v="4"/>
    <n v="832.15830000000005"/>
    <x v="0"/>
    <n v="97"/>
    <n v="140"/>
    <n v="665"/>
    <n v="665"/>
    <n v="832.15830000000005"/>
    <n v="1497.1583000000001"/>
    <n v="1497.1583000000001"/>
    <s v="Wed"/>
    <s v="Tue"/>
    <n v="97"/>
  </r>
  <r>
    <s v="A00111"/>
    <s v="South"/>
    <s v="Lopez"/>
    <x v="2"/>
    <x v="1"/>
    <x v="2"/>
    <d v="2020-09-23T00:00:00"/>
    <n v="1"/>
    <m/>
    <m/>
    <x v="1"/>
    <n v="70.212999999999994"/>
    <x v="0"/>
    <n v="20"/>
    <n v="80"/>
    <n v="20"/>
    <n v="20"/>
    <n v="70.212999999999994"/>
    <n v="90.212999999999994"/>
    <n v="90.212999999999994"/>
    <s v="Thu"/>
    <s v="Wed"/>
    <n v="20"/>
  </r>
  <r>
    <s v="A00112"/>
    <s v="West"/>
    <s v="Burton"/>
    <x v="0"/>
    <x v="0"/>
    <x v="3"/>
    <d v="2020-09-30T00:00:00"/>
    <n v="1"/>
    <m/>
    <m/>
    <x v="0"/>
    <n v="150"/>
    <x v="1"/>
    <n v="26"/>
    <n v="80"/>
    <n v="40"/>
    <n v="40"/>
    <n v="150"/>
    <n v="190"/>
    <n v="190"/>
    <s v="Fri"/>
    <s v="Wed"/>
    <n v="26"/>
  </r>
  <r>
    <s v="A00113"/>
    <s v="Central"/>
    <s v="Michner"/>
    <x v="0"/>
    <x v="0"/>
    <x v="3"/>
    <d v="2020-10-24T00:00:00"/>
    <n v="2"/>
    <m/>
    <m/>
    <x v="3"/>
    <n v="275"/>
    <x v="2"/>
    <n v="50"/>
    <n v="140"/>
    <n v="210"/>
    <n v="210"/>
    <n v="275"/>
    <n v="485"/>
    <n v="485"/>
    <s v="Fri"/>
    <s v="Sat"/>
    <n v="50"/>
  </r>
  <r>
    <s v="A00114"/>
    <s v="Northwest"/>
    <s v="Khan"/>
    <x v="1"/>
    <x v="1"/>
    <x v="3"/>
    <d v="2020-11-10T00:00:00"/>
    <n v="1"/>
    <m/>
    <m/>
    <x v="2"/>
    <n v="938"/>
    <x v="2"/>
    <n v="67"/>
    <n v="80"/>
    <n v="60"/>
    <n v="60"/>
    <n v="938"/>
    <n v="998"/>
    <n v="998"/>
    <s v="Fri"/>
    <s v="Tue"/>
    <n v="67"/>
  </r>
  <r>
    <s v="A00115"/>
    <s v="South"/>
    <s v="Lopez"/>
    <x v="0"/>
    <x v="0"/>
    <x v="4"/>
    <d v="2020-09-21T00:00:00"/>
    <n v="1"/>
    <m/>
    <m/>
    <x v="1"/>
    <n v="61.249699999999997"/>
    <x v="0"/>
    <n v="16"/>
    <n v="80"/>
    <n v="20"/>
    <n v="20"/>
    <n v="61.249699999999997"/>
    <n v="81.24969999999999"/>
    <n v="81.24969999999999"/>
    <s v="Sat"/>
    <s v="Mon"/>
    <n v="16"/>
  </r>
  <r>
    <s v="A00116"/>
    <s v="West"/>
    <s v="Burton"/>
    <x v="0"/>
    <x v="0"/>
    <x v="4"/>
    <d v="2020-09-22T00:00:00"/>
    <n v="1"/>
    <m/>
    <m/>
    <x v="3"/>
    <n v="48"/>
    <x v="2"/>
    <n v="17"/>
    <n v="80"/>
    <n v="120"/>
    <n v="120"/>
    <n v="48"/>
    <n v="168"/>
    <n v="168"/>
    <s v="Sat"/>
    <s v="Tue"/>
    <n v="17"/>
  </r>
  <r>
    <s v="A00117"/>
    <s v="Northwest"/>
    <s v="Burton"/>
    <x v="0"/>
    <x v="0"/>
    <x v="5"/>
    <d v="2020-09-10T00:00:00"/>
    <n v="2"/>
    <m/>
    <m/>
    <x v="1"/>
    <n v="204.28399999999999"/>
    <x v="0"/>
    <n v="3"/>
    <n v="140"/>
    <n v="35"/>
    <n v="35"/>
    <n v="204.28399999999999"/>
    <n v="239.28399999999999"/>
    <n v="239.28399999999999"/>
    <s v="Mon"/>
    <s v="Thu"/>
    <n v="3"/>
  </r>
  <r>
    <s v="A00118"/>
    <s v="Northwest"/>
    <s v="Cartier"/>
    <x v="1"/>
    <x v="0"/>
    <x v="6"/>
    <d v="2020-09-15T00:00:00"/>
    <n v="2"/>
    <m/>
    <m/>
    <x v="0"/>
    <n v="240"/>
    <x v="0"/>
    <n v="7"/>
    <n v="140"/>
    <n v="70"/>
    <n v="70"/>
    <n v="240"/>
    <n v="310"/>
    <n v="310"/>
    <s v="Tue"/>
    <s v="Tue"/>
    <n v="7"/>
  </r>
  <r>
    <s v="A00119"/>
    <s v="Southeast"/>
    <s v="Khan"/>
    <x v="1"/>
    <x v="0"/>
    <x v="6"/>
    <d v="2020-09-17T00:00:00"/>
    <n v="2"/>
    <m/>
    <m/>
    <x v="0"/>
    <n v="120"/>
    <x v="0"/>
    <n v="9"/>
    <n v="140"/>
    <n v="70"/>
    <n v="70"/>
    <n v="120"/>
    <n v="190"/>
    <n v="190"/>
    <s v="Tue"/>
    <s v="Thu"/>
    <n v="9"/>
  </r>
  <r>
    <s v="A00120"/>
    <s v="Central"/>
    <s v="Cartier"/>
    <x v="3"/>
    <x v="0"/>
    <x v="6"/>
    <d v="2020-09-21T00:00:00"/>
    <n v="1"/>
    <m/>
    <m/>
    <x v="5"/>
    <n v="475"/>
    <x v="0"/>
    <n v="13"/>
    <n v="80"/>
    <n v="140"/>
    <n v="140"/>
    <n v="475"/>
    <n v="615"/>
    <n v="615"/>
    <s v="Tue"/>
    <s v="Mon"/>
    <n v="13"/>
  </r>
  <r>
    <s v="A00121"/>
    <s v="Southeast"/>
    <s v="Khan"/>
    <x v="1"/>
    <x v="0"/>
    <x v="6"/>
    <d v="2020-09-22T00:00:00"/>
    <n v="1"/>
    <m/>
    <m/>
    <x v="5"/>
    <n v="341"/>
    <x v="2"/>
    <n v="14"/>
    <n v="80"/>
    <n v="140"/>
    <n v="140"/>
    <n v="341"/>
    <n v="481"/>
    <n v="481"/>
    <s v="Tue"/>
    <s v="Tue"/>
    <n v="14"/>
  </r>
  <r>
    <s v="A00122"/>
    <s v="Northwest"/>
    <s v="Khan"/>
    <x v="0"/>
    <x v="0"/>
    <x v="6"/>
    <d v="2020-10-28T00:00:00"/>
    <n v="1"/>
    <m/>
    <m/>
    <x v="2"/>
    <n v="61.180599999999998"/>
    <x v="2"/>
    <n v="50"/>
    <n v="80"/>
    <n v="60"/>
    <n v="60"/>
    <n v="61.180599999999998"/>
    <n v="121.1806"/>
    <n v="121.1806"/>
    <s v="Tue"/>
    <s v="Wed"/>
    <n v="50"/>
  </r>
  <r>
    <s v="A00123"/>
    <s v="South"/>
    <s v="Lopez"/>
    <x v="1"/>
    <x v="0"/>
    <x v="6"/>
    <d v="2020-11-17T00:00:00"/>
    <n v="1"/>
    <m/>
    <m/>
    <x v="0"/>
    <n v="155.3931"/>
    <x v="0"/>
    <n v="70"/>
    <n v="80"/>
    <n v="40"/>
    <n v="40"/>
    <n v="155.3931"/>
    <n v="195.3931"/>
    <n v="195.3931"/>
    <s v="Tue"/>
    <s v="Tue"/>
    <n v="70"/>
  </r>
  <r>
    <s v="A00124"/>
    <s v="Northwest"/>
    <s v="Michner"/>
    <x v="1"/>
    <x v="1"/>
    <x v="7"/>
    <d v="2020-09-24T00:00:00"/>
    <n v="2"/>
    <m/>
    <m/>
    <x v="0"/>
    <n v="204.28399999999999"/>
    <x v="2"/>
    <n v="15"/>
    <n v="140"/>
    <n v="70"/>
    <n v="70"/>
    <n v="204.28399999999999"/>
    <n v="274.28399999999999"/>
    <n v="274.28399999999999"/>
    <s v="Wed"/>
    <s v="Thu"/>
    <n v="15"/>
  </r>
  <r>
    <s v="A00125"/>
    <s v="South"/>
    <s v="Lopez"/>
    <x v="0"/>
    <x v="0"/>
    <x v="7"/>
    <d v="2020-09-29T00:00:00"/>
    <n v="1"/>
    <m/>
    <m/>
    <x v="0"/>
    <n v="37.917400000000001"/>
    <x v="0"/>
    <n v="20"/>
    <n v="80"/>
    <n v="40"/>
    <n v="40"/>
    <n v="37.917400000000001"/>
    <n v="77.917400000000001"/>
    <n v="77.917400000000001"/>
    <s v="Wed"/>
    <s v="Tue"/>
    <n v="20"/>
  </r>
  <r>
    <s v="A00126"/>
    <s v="Northwest"/>
    <s v="Burton"/>
    <x v="2"/>
    <x v="1"/>
    <x v="7"/>
    <d v="2020-09-29T00:00:00"/>
    <n v="1"/>
    <m/>
    <m/>
    <x v="1"/>
    <n v="88.405699999999996"/>
    <x v="0"/>
    <n v="20"/>
    <n v="80"/>
    <n v="20"/>
    <n v="20"/>
    <n v="88.405699999999996"/>
    <n v="108.4057"/>
    <n v="108.4057"/>
    <s v="Wed"/>
    <s v="Tue"/>
    <n v="20"/>
  </r>
  <r>
    <s v="A00127"/>
    <s v="South"/>
    <s v="Lopez"/>
    <x v="2"/>
    <x v="0"/>
    <x v="7"/>
    <d v="2020-09-29T00:00:00"/>
    <n v="1"/>
    <m/>
    <m/>
    <x v="1"/>
    <n v="202.28639999999999"/>
    <x v="0"/>
    <n v="20"/>
    <n v="80"/>
    <n v="20"/>
    <n v="20"/>
    <n v="202.28639999999999"/>
    <n v="222.28639999999999"/>
    <n v="222.28639999999999"/>
    <s v="Wed"/>
    <s v="Tue"/>
    <n v="20"/>
  </r>
  <r>
    <s v="A00128"/>
    <s v="West"/>
    <s v="Khan"/>
    <x v="0"/>
    <x v="0"/>
    <x v="8"/>
    <d v="2020-09-28T00:00:00"/>
    <n v="1"/>
    <m/>
    <m/>
    <x v="0"/>
    <n v="120"/>
    <x v="1"/>
    <n v="18"/>
    <n v="80"/>
    <n v="40"/>
    <n v="40"/>
    <n v="120"/>
    <n v="160"/>
    <n v="160"/>
    <s v="Thu"/>
    <s v="Mon"/>
    <n v="18"/>
  </r>
  <r>
    <s v="A00129"/>
    <s v="Northwest"/>
    <s v="Michner"/>
    <x v="2"/>
    <x v="0"/>
    <x v="9"/>
    <d v="2020-09-14T00:00:00"/>
    <n v="1"/>
    <m/>
    <m/>
    <x v="1"/>
    <n v="120"/>
    <x v="0"/>
    <n v="3"/>
    <n v="80"/>
    <n v="20"/>
    <n v="20"/>
    <n v="120"/>
    <n v="140"/>
    <n v="140"/>
    <s v="Fri"/>
    <s v="Mon"/>
    <n v="3"/>
  </r>
  <r>
    <s v="A00130"/>
    <s v="Southwest"/>
    <s v="Cartier"/>
    <x v="1"/>
    <x v="0"/>
    <x v="9"/>
    <d v="2020-09-15T00:00:00"/>
    <n v="2"/>
    <m/>
    <m/>
    <x v="0"/>
    <n v="535.62480000000005"/>
    <x v="2"/>
    <n v="4"/>
    <n v="140"/>
    <n v="70"/>
    <n v="70"/>
    <n v="535.62480000000005"/>
    <n v="605.62480000000005"/>
    <n v="605.62480000000005"/>
    <s v="Fri"/>
    <s v="Tue"/>
    <n v="4"/>
  </r>
  <r>
    <s v="A00131"/>
    <s v="Northwest"/>
    <s v="Khan"/>
    <x v="0"/>
    <x v="0"/>
    <x v="9"/>
    <d v="2020-09-23T00:00:00"/>
    <n v="2"/>
    <m/>
    <m/>
    <x v="1"/>
    <n v="24.63"/>
    <x v="0"/>
    <n v="12"/>
    <n v="140"/>
    <n v="35"/>
    <n v="35"/>
    <n v="24.63"/>
    <n v="59.629999999999995"/>
    <n v="59.629999999999995"/>
    <s v="Fri"/>
    <s v="Wed"/>
    <n v="12"/>
  </r>
  <r>
    <s v="A00132"/>
    <s v="Northwest"/>
    <s v="Khan"/>
    <x v="1"/>
    <x v="0"/>
    <x v="9"/>
    <d v="2020-09-26T00:00:00"/>
    <n v="2"/>
    <m/>
    <m/>
    <x v="0"/>
    <n v="43.26"/>
    <x v="0"/>
    <n v="15"/>
    <n v="140"/>
    <n v="70"/>
    <n v="70"/>
    <n v="43.26"/>
    <n v="113.25999999999999"/>
    <n v="113.25999999999999"/>
    <s v="Fri"/>
    <s v="Sat"/>
    <n v="15"/>
  </r>
  <r>
    <s v="A00133"/>
    <s v="West"/>
    <s v="Khan"/>
    <x v="0"/>
    <x v="0"/>
    <x v="9"/>
    <d v="2020-10-06T00:00:00"/>
    <n v="1"/>
    <m/>
    <m/>
    <x v="1"/>
    <n v="21.33"/>
    <x v="0"/>
    <n v="25"/>
    <n v="80"/>
    <n v="20"/>
    <n v="20"/>
    <n v="21.33"/>
    <n v="41.33"/>
    <n v="41.33"/>
    <s v="Fri"/>
    <s v="Tue"/>
    <n v="25"/>
  </r>
  <r>
    <s v="A00134"/>
    <s v="West"/>
    <s v="Khan"/>
    <x v="1"/>
    <x v="0"/>
    <x v="10"/>
    <d v="2020-09-28T00:00:00"/>
    <n v="1"/>
    <m/>
    <m/>
    <x v="6"/>
    <n v="0.45600000000000002"/>
    <x v="2"/>
    <n v="16"/>
    <n v="80"/>
    <n v="80"/>
    <n v="80"/>
    <n v="0.45600000000000002"/>
    <n v="80.456000000000003"/>
    <n v="80.456000000000003"/>
    <s v="Sat"/>
    <s v="Mon"/>
    <n v="16"/>
  </r>
  <r>
    <s v="A00135"/>
    <s v="Northwest"/>
    <s v="Khan"/>
    <x v="0"/>
    <x v="0"/>
    <x v="11"/>
    <d v="2020-09-24T00:00:00"/>
    <n v="2"/>
    <m/>
    <m/>
    <x v="1"/>
    <n v="126.62309999999999"/>
    <x v="2"/>
    <n v="10"/>
    <n v="140"/>
    <n v="35"/>
    <n v="35"/>
    <n v="126.62309999999999"/>
    <n v="161.62309999999999"/>
    <n v="161.62309999999999"/>
    <s v="Mon"/>
    <s v="Thu"/>
    <n v="10"/>
  </r>
  <r>
    <s v="A00136"/>
    <s v="West"/>
    <s v="Khan"/>
    <x v="1"/>
    <x v="0"/>
    <x v="11"/>
    <d v="2020-09-28T00:00:00"/>
    <n v="1"/>
    <m/>
    <m/>
    <x v="3"/>
    <n v="251.0033"/>
    <x v="0"/>
    <n v="14"/>
    <n v="80"/>
    <n v="120"/>
    <n v="120"/>
    <n v="251.0033"/>
    <n v="371.00329999999997"/>
    <n v="371.00329999999997"/>
    <s v="Mon"/>
    <s v="Mon"/>
    <n v="14"/>
  </r>
  <r>
    <s v="A00137"/>
    <s v="Southeast"/>
    <s v="Cartier"/>
    <x v="0"/>
    <x v="1"/>
    <x v="11"/>
    <d v="2020-10-05T00:00:00"/>
    <n v="1"/>
    <m/>
    <m/>
    <x v="0"/>
    <n v="395.28"/>
    <x v="1"/>
    <n v="21"/>
    <n v="80"/>
    <n v="40"/>
    <n v="40"/>
    <n v="395.28"/>
    <n v="435.28"/>
    <n v="435.28"/>
    <s v="Mon"/>
    <s v="Mon"/>
    <n v="21"/>
  </r>
  <r>
    <s v="A00138"/>
    <s v="Northwest"/>
    <s v="Michner"/>
    <x v="2"/>
    <x v="1"/>
    <x v="11"/>
    <d v="2020-10-07T00:00:00"/>
    <n v="1"/>
    <m/>
    <m/>
    <x v="1"/>
    <n v="36"/>
    <x v="0"/>
    <n v="23"/>
    <n v="80"/>
    <n v="20"/>
    <n v="20"/>
    <n v="36"/>
    <n v="56"/>
    <n v="56"/>
    <s v="Mon"/>
    <s v="Wed"/>
    <n v="23"/>
  </r>
  <r>
    <s v="A00139"/>
    <s v="South"/>
    <s v="Lopez"/>
    <x v="0"/>
    <x v="0"/>
    <x v="11"/>
    <d v="2020-11-23T00:00:00"/>
    <n v="1"/>
    <m/>
    <m/>
    <x v="5"/>
    <n v="510.67529999999999"/>
    <x v="1"/>
    <n v="70"/>
    <n v="80"/>
    <n v="140"/>
    <n v="140"/>
    <n v="510.67529999999999"/>
    <n v="650.67529999999999"/>
    <n v="650.67529999999999"/>
    <s v="Mon"/>
    <s v="Mon"/>
    <n v="70"/>
  </r>
  <r>
    <s v="A00140"/>
    <s v="Northwest"/>
    <s v="Michner"/>
    <x v="1"/>
    <x v="0"/>
    <x v="12"/>
    <d v="2020-10-07T00:00:00"/>
    <n v="2"/>
    <m/>
    <m/>
    <x v="0"/>
    <n v="42.66"/>
    <x v="0"/>
    <n v="22"/>
    <n v="140"/>
    <n v="70"/>
    <n v="70"/>
    <n v="42.66"/>
    <n v="112.66"/>
    <n v="112.66"/>
    <s v="Tue"/>
    <s v="Wed"/>
    <n v="22"/>
  </r>
  <r>
    <s v="A00141"/>
    <s v="West"/>
    <s v="Khan"/>
    <x v="1"/>
    <x v="0"/>
    <x v="13"/>
    <d v="2020-09-28T00:00:00"/>
    <n v="1"/>
    <m/>
    <m/>
    <x v="6"/>
    <n v="5.4720000000000004"/>
    <x v="2"/>
    <n v="12"/>
    <n v="80"/>
    <n v="80"/>
    <n v="80"/>
    <n v="5.4720000000000004"/>
    <n v="85.471999999999994"/>
    <n v="85.471999999999994"/>
    <s v="Wed"/>
    <s v="Mon"/>
    <n v="12"/>
  </r>
  <r>
    <s v="A00142"/>
    <s v="Northwest"/>
    <s v="Khan"/>
    <x v="0"/>
    <x v="1"/>
    <x v="13"/>
    <d v="2020-09-28T00:00:00"/>
    <n v="1"/>
    <m/>
    <m/>
    <x v="1"/>
    <n v="45.237400000000001"/>
    <x v="0"/>
    <n v="12"/>
    <n v="80"/>
    <n v="20"/>
    <n v="20"/>
    <n v="45.237400000000001"/>
    <n v="65.237400000000008"/>
    <n v="65.237400000000008"/>
    <s v="Wed"/>
    <s v="Mon"/>
    <n v="12"/>
  </r>
  <r>
    <s v="A00143"/>
    <s v="Northwest"/>
    <s v="Burton"/>
    <x v="0"/>
    <x v="0"/>
    <x v="13"/>
    <d v="2020-10-01T00:00:00"/>
    <n v="2"/>
    <m/>
    <m/>
    <x v="2"/>
    <n v="199.452"/>
    <x v="2"/>
    <n v="15"/>
    <n v="140"/>
    <n v="105"/>
    <n v="105"/>
    <n v="199.452"/>
    <n v="304.452"/>
    <n v="304.452"/>
    <s v="Wed"/>
    <s v="Thu"/>
    <n v="15"/>
  </r>
  <r>
    <s v="A00144"/>
    <s v="Southeast"/>
    <s v="Burton"/>
    <x v="0"/>
    <x v="0"/>
    <x v="13"/>
    <d v="2020-10-05T00:00:00"/>
    <n v="2"/>
    <m/>
    <m/>
    <x v="0"/>
    <n v="144"/>
    <x v="2"/>
    <n v="19"/>
    <n v="140"/>
    <n v="70"/>
    <n v="70"/>
    <n v="144"/>
    <n v="214"/>
    <n v="214"/>
    <s v="Wed"/>
    <s v="Mon"/>
    <n v="19"/>
  </r>
  <r>
    <s v="A00145"/>
    <s v="Southeast"/>
    <s v="Burton"/>
    <x v="2"/>
    <x v="0"/>
    <x v="14"/>
    <d v="2020-10-06T00:00:00"/>
    <n v="1"/>
    <m/>
    <m/>
    <x v="1"/>
    <n v="6.2160000000000002"/>
    <x v="2"/>
    <n v="19"/>
    <n v="80"/>
    <n v="20"/>
    <n v="20"/>
    <n v="6.2160000000000002"/>
    <n v="26.216000000000001"/>
    <n v="26.216000000000001"/>
    <s v="Thu"/>
    <s v="Tue"/>
    <n v="19"/>
  </r>
  <r>
    <s v="A00146"/>
    <s v="Northwest"/>
    <s v="Michner"/>
    <x v="1"/>
    <x v="0"/>
    <x v="14"/>
    <d v="2020-10-12T00:00:00"/>
    <n v="2"/>
    <m/>
    <m/>
    <x v="6"/>
    <n v="36"/>
    <x v="0"/>
    <n v="25"/>
    <n v="140"/>
    <n v="140"/>
    <n v="140"/>
    <n v="36"/>
    <n v="176"/>
    <n v="176"/>
    <s v="Thu"/>
    <s v="Mon"/>
    <n v="25"/>
  </r>
  <r>
    <s v="A00147"/>
    <s v="Central"/>
    <s v="Cartier"/>
    <x v="0"/>
    <x v="0"/>
    <x v="14"/>
    <d v="2020-10-12T00:00:00"/>
    <n v="2"/>
    <m/>
    <m/>
    <x v="2"/>
    <n v="40"/>
    <x v="2"/>
    <n v="25"/>
    <n v="140"/>
    <n v="105"/>
    <n v="105"/>
    <n v="40"/>
    <n v="145"/>
    <n v="145"/>
    <s v="Thu"/>
    <s v="Mon"/>
    <n v="25"/>
  </r>
  <r>
    <s v="A00148"/>
    <s v="South"/>
    <s v="Lopez"/>
    <x v="0"/>
    <x v="0"/>
    <x v="14"/>
    <d v="2020-11-17T00:00:00"/>
    <n v="1"/>
    <m/>
    <m/>
    <x v="1"/>
    <n v="87.581299999999999"/>
    <x v="0"/>
    <n v="61"/>
    <n v="80"/>
    <n v="20"/>
    <n v="20"/>
    <n v="87.581299999999999"/>
    <n v="107.5813"/>
    <n v="107.5813"/>
    <s v="Thu"/>
    <s v="Tue"/>
    <n v="61"/>
  </r>
  <r>
    <s v="A00149"/>
    <s v="West"/>
    <s v="Khan"/>
    <x v="1"/>
    <x v="0"/>
    <x v="15"/>
    <d v="2020-09-28T00:00:00"/>
    <n v="1"/>
    <m/>
    <m/>
    <x v="0"/>
    <n v="30"/>
    <x v="2"/>
    <n v="7"/>
    <n v="80"/>
    <n v="40"/>
    <n v="40"/>
    <n v="30"/>
    <n v="70"/>
    <n v="70"/>
    <s v="Mon"/>
    <s v="Mon"/>
    <n v="7"/>
  </r>
  <r>
    <s v="A00150"/>
    <s v="Southeast"/>
    <s v="Michner"/>
    <x v="2"/>
    <x v="0"/>
    <x v="15"/>
    <d v="2020-10-19T00:00:00"/>
    <n v="1"/>
    <m/>
    <m/>
    <x v="1"/>
    <n v="144"/>
    <x v="1"/>
    <n v="28"/>
    <n v="80"/>
    <n v="20"/>
    <n v="20"/>
    <n v="144"/>
    <n v="164"/>
    <n v="164"/>
    <s v="Mon"/>
    <s v="Mon"/>
    <n v="28"/>
  </r>
  <r>
    <s v="A00151"/>
    <s v="West"/>
    <s v="Khan"/>
    <x v="1"/>
    <x v="1"/>
    <x v="15"/>
    <d v="2020-11-04T00:00:00"/>
    <n v="1"/>
    <m/>
    <m/>
    <x v="2"/>
    <n v="297.51229999999998"/>
    <x v="0"/>
    <n v="44"/>
    <n v="80"/>
    <n v="60"/>
    <n v="60"/>
    <n v="297.51229999999998"/>
    <n v="357.51229999999998"/>
    <n v="357.51229999999998"/>
    <s v="Mon"/>
    <s v="Wed"/>
    <n v="44"/>
  </r>
  <r>
    <s v="A00152"/>
    <s v="West"/>
    <s v="Michner"/>
    <x v="0"/>
    <x v="0"/>
    <x v="15"/>
    <d v="2020-11-25T00:00:00"/>
    <n v="1"/>
    <m/>
    <m/>
    <x v="0"/>
    <n v="64.171000000000006"/>
    <x v="1"/>
    <n v="65"/>
    <n v="80"/>
    <n v="40"/>
    <n v="40"/>
    <n v="64.171000000000006"/>
    <n v="104.17100000000001"/>
    <n v="104.17100000000001"/>
    <s v="Mon"/>
    <s v="Wed"/>
    <n v="65"/>
  </r>
  <r>
    <s v="A00153"/>
    <s v="South"/>
    <s v="Lopez"/>
    <x v="2"/>
    <x v="0"/>
    <x v="16"/>
    <d v="2020-10-01T00:00:00"/>
    <n v="1"/>
    <m/>
    <m/>
    <x v="1"/>
    <n v="20.475000000000001"/>
    <x v="0"/>
    <n v="9"/>
    <n v="80"/>
    <n v="20"/>
    <n v="20"/>
    <n v="20.475000000000001"/>
    <n v="40.475000000000001"/>
    <n v="40.475000000000001"/>
    <s v="Tue"/>
    <s v="Thu"/>
    <n v="9"/>
  </r>
  <r>
    <s v="A00154"/>
    <s v="West"/>
    <s v="Khan"/>
    <x v="3"/>
    <x v="0"/>
    <x v="17"/>
    <d v="2020-10-07T00:00:00"/>
    <n v="1"/>
    <m/>
    <m/>
    <x v="6"/>
    <n v="200"/>
    <x v="2"/>
    <n v="14"/>
    <n v="80"/>
    <n v="80"/>
    <n v="80"/>
    <n v="200"/>
    <n v="280"/>
    <n v="280"/>
    <s v="Wed"/>
    <s v="Wed"/>
    <n v="14"/>
  </r>
  <r>
    <s v="A00155"/>
    <s v="Southeast"/>
    <s v="Burton"/>
    <x v="3"/>
    <x v="0"/>
    <x v="17"/>
    <d v="2020-10-15T00:00:00"/>
    <n v="1"/>
    <m/>
    <m/>
    <x v="3"/>
    <n v="123.9555"/>
    <x v="2"/>
    <n v="22"/>
    <n v="80"/>
    <n v="120"/>
    <n v="120"/>
    <n v="123.9555"/>
    <n v="243.9555"/>
    <n v="243.9555"/>
    <s v="Wed"/>
    <s v="Thu"/>
    <n v="22"/>
  </r>
  <r>
    <s v="A00156"/>
    <s v="Central"/>
    <s v="Cartier"/>
    <x v="1"/>
    <x v="0"/>
    <x v="17"/>
    <d v="2020-10-24T00:00:00"/>
    <n v="1"/>
    <m/>
    <m/>
    <x v="0"/>
    <n v="193.88310000000001"/>
    <x v="0"/>
    <n v="31"/>
    <n v="80"/>
    <n v="40"/>
    <n v="40"/>
    <n v="193.88310000000001"/>
    <n v="233.88310000000001"/>
    <n v="233.88310000000001"/>
    <s v="Wed"/>
    <s v="Sat"/>
    <n v="31"/>
  </r>
  <r>
    <s v="A00157"/>
    <s v="Southeast"/>
    <s v="Khan"/>
    <x v="0"/>
    <x v="0"/>
    <x v="17"/>
    <d v="2020-10-28T00:00:00"/>
    <n v="2"/>
    <m/>
    <m/>
    <x v="0"/>
    <n v="1.173"/>
    <x v="2"/>
    <n v="35"/>
    <n v="140"/>
    <n v="70"/>
    <n v="70"/>
    <n v="1.173"/>
    <n v="71.173000000000002"/>
    <n v="71.173000000000002"/>
    <s v="Wed"/>
    <s v="Wed"/>
    <n v="35"/>
  </r>
  <r>
    <s v="A00158"/>
    <s v="Central"/>
    <s v="Michner"/>
    <x v="0"/>
    <x v="0"/>
    <x v="18"/>
    <d v="2020-10-05T00:00:00"/>
    <n v="2"/>
    <m/>
    <m/>
    <x v="2"/>
    <n v="664.78880000000004"/>
    <x v="0"/>
    <n v="11"/>
    <n v="140"/>
    <n v="105"/>
    <n v="105"/>
    <n v="664.78880000000004"/>
    <n v="769.78880000000004"/>
    <n v="769.78880000000004"/>
    <s v="Thu"/>
    <s v="Mon"/>
    <n v="11"/>
  </r>
  <r>
    <s v="A00159"/>
    <s v="Northwest"/>
    <s v="Khan"/>
    <x v="2"/>
    <x v="0"/>
    <x v="18"/>
    <d v="2020-10-15T00:00:00"/>
    <n v="1"/>
    <m/>
    <m/>
    <x v="1"/>
    <n v="160"/>
    <x v="0"/>
    <n v="21"/>
    <n v="80"/>
    <n v="20"/>
    <n v="20"/>
    <n v="160"/>
    <n v="180"/>
    <n v="180"/>
    <s v="Thu"/>
    <s v="Thu"/>
    <n v="21"/>
  </r>
  <r>
    <s v="A00160"/>
    <s v="Northwest"/>
    <s v="Burton"/>
    <x v="1"/>
    <x v="0"/>
    <x v="18"/>
    <d v="2020-11-05T00:00:00"/>
    <n v="2"/>
    <m/>
    <m/>
    <x v="2"/>
    <n v="159.50489999999999"/>
    <x v="0"/>
    <n v="42"/>
    <n v="140"/>
    <n v="105"/>
    <n v="105"/>
    <n v="159.50489999999999"/>
    <n v="264.50490000000002"/>
    <n v="264.50490000000002"/>
    <s v="Thu"/>
    <s v="Thu"/>
    <n v="42"/>
  </r>
  <r>
    <s v="A00161"/>
    <s v="North"/>
    <s v="Cartier"/>
    <x v="0"/>
    <x v="0"/>
    <x v="18"/>
    <d v="2020-11-17T00:00:00"/>
    <n v="2"/>
    <m/>
    <m/>
    <x v="2"/>
    <n v="169.63499999999999"/>
    <x v="1"/>
    <n v="54"/>
    <n v="140"/>
    <n v="105"/>
    <n v="105"/>
    <n v="169.63499999999999"/>
    <n v="274.63499999999999"/>
    <n v="274.63499999999999"/>
    <s v="Thu"/>
    <s v="Tue"/>
    <n v="54"/>
  </r>
  <r>
    <s v="A00162"/>
    <s v="Southwest"/>
    <s v="Burton"/>
    <x v="1"/>
    <x v="0"/>
    <x v="19"/>
    <d v="2020-09-30T00:00:00"/>
    <n v="2"/>
    <m/>
    <m/>
    <x v="0"/>
    <n v="202.86"/>
    <x v="0"/>
    <n v="2"/>
    <n v="140"/>
    <n v="70"/>
    <n v="70"/>
    <n v="202.86"/>
    <n v="272.86"/>
    <n v="272.86"/>
    <s v="Mon"/>
    <s v="Wed"/>
    <n v="2"/>
  </r>
  <r>
    <s v="A00163"/>
    <s v="South"/>
    <s v="Lopez"/>
    <x v="0"/>
    <x v="0"/>
    <x v="19"/>
    <d v="2020-10-07T00:00:00"/>
    <n v="1"/>
    <m/>
    <m/>
    <x v="0"/>
    <n v="10.53"/>
    <x v="1"/>
    <n v="9"/>
    <n v="80"/>
    <n v="40"/>
    <n v="40"/>
    <n v="10.53"/>
    <n v="50.53"/>
    <n v="50.53"/>
    <s v="Mon"/>
    <s v="Wed"/>
    <n v="9"/>
  </r>
  <r>
    <s v="A00164"/>
    <s v="Central"/>
    <s v="Michner"/>
    <x v="1"/>
    <x v="0"/>
    <x v="19"/>
    <d v="2020-10-27T00:00:00"/>
    <n v="2"/>
    <m/>
    <m/>
    <x v="2"/>
    <n v="1.8240000000000001"/>
    <x v="2"/>
    <n v="29"/>
    <n v="140"/>
    <n v="105"/>
    <n v="105"/>
    <n v="1.8240000000000001"/>
    <n v="106.824"/>
    <n v="106.824"/>
    <s v="Mon"/>
    <s v="Tue"/>
    <n v="29"/>
  </r>
  <r>
    <s v="A00165"/>
    <s v="South"/>
    <s v="Khan"/>
    <x v="0"/>
    <x v="0"/>
    <x v="20"/>
    <d v="2020-10-08T00:00:00"/>
    <n v="2"/>
    <m/>
    <m/>
    <x v="0"/>
    <n v="54.124600000000001"/>
    <x v="0"/>
    <n v="9"/>
    <n v="140"/>
    <n v="70"/>
    <n v="70"/>
    <n v="54.124600000000001"/>
    <n v="124.1246"/>
    <n v="124.1246"/>
    <s v="Tue"/>
    <s v="Thu"/>
    <n v="9"/>
  </r>
  <r>
    <s v="A00166"/>
    <s v="Northwest"/>
    <s v="Michner"/>
    <x v="2"/>
    <x v="0"/>
    <x v="20"/>
    <d v="2020-10-21T00:00:00"/>
    <n v="2"/>
    <m/>
    <m/>
    <x v="1"/>
    <n v="367.71109999999999"/>
    <x v="0"/>
    <n v="22"/>
    <n v="140"/>
    <n v="35"/>
    <n v="35"/>
    <n v="367.71109999999999"/>
    <n v="402.71109999999999"/>
    <n v="402.71109999999999"/>
    <s v="Tue"/>
    <s v="Wed"/>
    <n v="22"/>
  </r>
  <r>
    <s v="A00167"/>
    <s v="West"/>
    <s v="Lopez"/>
    <x v="0"/>
    <x v="0"/>
    <x v="20"/>
    <d v="2020-10-19T00:00:00"/>
    <n v="1"/>
    <m/>
    <m/>
    <x v="3"/>
    <n v="139.035"/>
    <x v="0"/>
    <n v="20"/>
    <n v="80"/>
    <n v="120"/>
    <n v="120"/>
    <n v="139.035"/>
    <n v="259.03499999999997"/>
    <n v="259.03499999999997"/>
    <s v="Tue"/>
    <s v="Mon"/>
    <n v="20"/>
  </r>
  <r>
    <s v="A00168"/>
    <s v="West"/>
    <s v="Khan"/>
    <x v="1"/>
    <x v="0"/>
    <x v="20"/>
    <d v="2020-10-27T00:00:00"/>
    <n v="1"/>
    <m/>
    <m/>
    <x v="0"/>
    <n v="50.317"/>
    <x v="1"/>
    <n v="28"/>
    <n v="80"/>
    <n v="40"/>
    <n v="40"/>
    <n v="50.317"/>
    <n v="90.317000000000007"/>
    <n v="90.317000000000007"/>
    <s v="Tue"/>
    <s v="Tue"/>
    <n v="28"/>
  </r>
  <r>
    <s v="A00169"/>
    <s v="Central"/>
    <s v="Burton"/>
    <x v="3"/>
    <x v="0"/>
    <x v="20"/>
    <d v="2020-11-24T00:00:00"/>
    <n v="1"/>
    <m/>
    <m/>
    <x v="6"/>
    <n v="122.4273"/>
    <x v="2"/>
    <n v="56"/>
    <n v="80"/>
    <n v="80"/>
    <n v="80"/>
    <n v="122.4273"/>
    <n v="202.4273"/>
    <n v="202.4273"/>
    <s v="Tue"/>
    <s v="Tue"/>
    <n v="56"/>
  </r>
  <r>
    <s v="A00170"/>
    <s v="West"/>
    <s v="Khan"/>
    <x v="0"/>
    <x v="0"/>
    <x v="20"/>
    <d v="2020-12-02T00:00:00"/>
    <n v="1"/>
    <m/>
    <m/>
    <x v="6"/>
    <n v="78.5535"/>
    <x v="1"/>
    <n v="64"/>
    <n v="80"/>
    <n v="80"/>
    <n v="80"/>
    <n v="78.5535"/>
    <n v="158.55349999999999"/>
    <n v="158.55349999999999"/>
    <s v="Tue"/>
    <s v="Wed"/>
    <n v="64"/>
  </r>
  <r>
    <s v="A00171"/>
    <s v="Northwest"/>
    <s v="Khan"/>
    <x v="2"/>
    <x v="1"/>
    <x v="21"/>
    <d v="2020-10-07T00:00:00"/>
    <n v="1"/>
    <m/>
    <m/>
    <x v="1"/>
    <n v="239.1001"/>
    <x v="0"/>
    <n v="7"/>
    <n v="80"/>
    <n v="20"/>
    <n v="20"/>
    <n v="239.1001"/>
    <n v="259.1001"/>
    <n v="259.1001"/>
    <s v="Wed"/>
    <s v="Wed"/>
    <n v="7"/>
  </r>
  <r>
    <s v="A00172"/>
    <s v="Central"/>
    <s v="Cartier"/>
    <x v="1"/>
    <x v="0"/>
    <x v="21"/>
    <d v="2020-10-19T00:00:00"/>
    <n v="1"/>
    <m/>
    <m/>
    <x v="0"/>
    <n v="61.180599999999998"/>
    <x v="2"/>
    <n v="19"/>
    <n v="80"/>
    <n v="40"/>
    <n v="40"/>
    <n v="61.180599999999998"/>
    <n v="101.1806"/>
    <n v="101.1806"/>
    <s v="Wed"/>
    <s v="Mon"/>
    <n v="19"/>
  </r>
  <r>
    <s v="A00173"/>
    <s v="Northwest"/>
    <s v="Cartier"/>
    <x v="3"/>
    <x v="0"/>
    <x v="21"/>
    <d v="2020-11-18T00:00:00"/>
    <n v="2"/>
    <m/>
    <m/>
    <x v="7"/>
    <n v="800.71119999999996"/>
    <x v="0"/>
    <n v="49"/>
    <n v="140"/>
    <n v="315"/>
    <n v="315"/>
    <n v="800.71119999999996"/>
    <n v="1115.7112"/>
    <n v="1115.7112"/>
    <s v="Wed"/>
    <s v="Wed"/>
    <n v="49"/>
  </r>
  <r>
    <s v="A00174"/>
    <s v="Northwest"/>
    <s v="Khan"/>
    <x v="0"/>
    <x v="0"/>
    <x v="22"/>
    <d v="2020-10-26T00:00:00"/>
    <n v="1"/>
    <m/>
    <m/>
    <x v="1"/>
    <n v="19.196999999999999"/>
    <x v="0"/>
    <n v="25"/>
    <n v="80"/>
    <n v="20"/>
    <n v="20"/>
    <n v="19.196999999999999"/>
    <n v="39.197000000000003"/>
    <n v="39.197000000000003"/>
    <s v="Thu"/>
    <s v="Mon"/>
    <n v="25"/>
  </r>
  <r>
    <s v="A00175"/>
    <s v="South"/>
    <s v="Lopez"/>
    <x v="0"/>
    <x v="0"/>
    <x v="23"/>
    <d v="2020-10-13T00:00:00"/>
    <n v="1"/>
    <m/>
    <m/>
    <x v="1"/>
    <n v="19.5"/>
    <x v="0"/>
    <n v="8"/>
    <n v="80"/>
    <n v="20"/>
    <n v="20"/>
    <n v="19.5"/>
    <n v="39.5"/>
    <n v="39.5"/>
    <s v="Mon"/>
    <s v="Tue"/>
    <n v="8"/>
  </r>
  <r>
    <s v="A00176"/>
    <s v="South"/>
    <s v="Lopez"/>
    <x v="2"/>
    <x v="0"/>
    <x v="23"/>
    <d v="2020-10-13T00:00:00"/>
    <n v="1"/>
    <m/>
    <m/>
    <x v="1"/>
    <n v="22.425000000000001"/>
    <x v="0"/>
    <n v="8"/>
    <n v="80"/>
    <n v="20"/>
    <n v="20"/>
    <n v="22.425000000000001"/>
    <n v="42.424999999999997"/>
    <n v="42.424999999999997"/>
    <s v="Mon"/>
    <s v="Tue"/>
    <n v="8"/>
  </r>
  <r>
    <s v="A00177"/>
    <s v="West"/>
    <s v="Burton"/>
    <x v="0"/>
    <x v="0"/>
    <x v="23"/>
    <d v="2020-10-13T00:00:00"/>
    <n v="1"/>
    <m/>
    <m/>
    <x v="0"/>
    <n v="26.582599999999999"/>
    <x v="0"/>
    <n v="8"/>
    <n v="80"/>
    <n v="40"/>
    <n v="40"/>
    <n v="26.582599999999999"/>
    <n v="66.582599999999999"/>
    <n v="66.582599999999999"/>
    <s v="Mon"/>
    <s v="Tue"/>
    <n v="8"/>
  </r>
  <r>
    <s v="A00178"/>
    <s v="Central"/>
    <s v="Cartier"/>
    <x v="0"/>
    <x v="0"/>
    <x v="23"/>
    <d v="2020-10-24T00:00:00"/>
    <n v="1"/>
    <m/>
    <m/>
    <x v="0"/>
    <n v="288.20800000000003"/>
    <x v="2"/>
    <n v="19"/>
    <n v="80"/>
    <n v="40"/>
    <n v="40"/>
    <n v="288.20800000000003"/>
    <n v="328.20800000000003"/>
    <n v="328.20800000000003"/>
    <s v="Mon"/>
    <s v="Sat"/>
    <n v="19"/>
  </r>
  <r>
    <s v="A00179"/>
    <s v="South"/>
    <s v="Lopez"/>
    <x v="1"/>
    <x v="0"/>
    <x v="23"/>
    <d v="2020-10-19T00:00:00"/>
    <n v="1"/>
    <m/>
    <m/>
    <x v="0"/>
    <n v="54.236800000000002"/>
    <x v="0"/>
    <n v="14"/>
    <n v="80"/>
    <n v="40"/>
    <n v="40"/>
    <n v="54.236800000000002"/>
    <n v="94.236800000000002"/>
    <n v="94.236800000000002"/>
    <s v="Mon"/>
    <s v="Mon"/>
    <n v="14"/>
  </r>
  <r>
    <s v="A00180"/>
    <s v="West"/>
    <s v="Lopez"/>
    <x v="0"/>
    <x v="0"/>
    <x v="24"/>
    <d v="2020-10-19T00:00:00"/>
    <n v="1"/>
    <m/>
    <m/>
    <x v="1"/>
    <n v="332.39699999999999"/>
    <x v="1"/>
    <n v="13"/>
    <n v="80"/>
    <n v="20"/>
    <n v="20"/>
    <n v="332.39699999999999"/>
    <n v="352.39699999999999"/>
    <n v="352.39699999999999"/>
    <s v="Tue"/>
    <s v="Mon"/>
    <n v="13"/>
  </r>
  <r>
    <s v="A00181"/>
    <s v="Northwest"/>
    <s v="Khan"/>
    <x v="0"/>
    <x v="0"/>
    <x v="24"/>
    <d v="2020-10-23T00:00:00"/>
    <n v="2"/>
    <m/>
    <m/>
    <x v="2"/>
    <n v="124.1649"/>
    <x v="2"/>
    <n v="17"/>
    <n v="140"/>
    <n v="105"/>
    <n v="105"/>
    <n v="124.1649"/>
    <n v="229.16489999999999"/>
    <n v="229.16489999999999"/>
    <s v="Tue"/>
    <s v="Fri"/>
    <n v="17"/>
  </r>
  <r>
    <s v="A00182"/>
    <s v="Central"/>
    <s v="Burton"/>
    <x v="2"/>
    <x v="0"/>
    <x v="24"/>
    <d v="2020-10-26T00:00:00"/>
    <n v="1"/>
    <m/>
    <m/>
    <x v="1"/>
    <n v="21.63"/>
    <x v="0"/>
    <n v="20"/>
    <n v="80"/>
    <n v="20"/>
    <n v="20"/>
    <n v="21.63"/>
    <n v="41.629999999999995"/>
    <n v="41.629999999999995"/>
    <s v="Tue"/>
    <s v="Mon"/>
    <n v="20"/>
  </r>
  <r>
    <s v="A00183"/>
    <s v="Northwest"/>
    <s v="Khan"/>
    <x v="0"/>
    <x v="0"/>
    <x v="25"/>
    <d v="2020-10-19T00:00:00"/>
    <n v="2"/>
    <m/>
    <s v="Yes"/>
    <x v="1"/>
    <n v="33"/>
    <x v="2"/>
    <n v="12"/>
    <n v="140"/>
    <n v="35"/>
    <n v="35"/>
    <n v="0"/>
    <n v="68"/>
    <n v="35"/>
    <s v="Wed"/>
    <s v="Mon"/>
    <n v="12"/>
  </r>
  <r>
    <s v="A00184"/>
    <s v="Northwest"/>
    <s v="Khan"/>
    <x v="0"/>
    <x v="0"/>
    <x v="25"/>
    <d v="2020-10-19T00:00:00"/>
    <n v="2"/>
    <m/>
    <m/>
    <x v="0"/>
    <n v="154.5"/>
    <x v="2"/>
    <n v="12"/>
    <n v="140"/>
    <n v="70"/>
    <n v="70"/>
    <n v="154.5"/>
    <n v="224.5"/>
    <n v="224.5"/>
    <s v="Wed"/>
    <s v="Mon"/>
    <n v="12"/>
  </r>
  <r>
    <s v="A00185"/>
    <s v="South"/>
    <s v="Lopez"/>
    <x v="3"/>
    <x v="0"/>
    <x v="25"/>
    <d v="2020-10-20T00:00:00"/>
    <n v="1"/>
    <m/>
    <m/>
    <x v="6"/>
    <n v="48.75"/>
    <x v="0"/>
    <n v="13"/>
    <n v="80"/>
    <n v="80"/>
    <n v="80"/>
    <n v="48.75"/>
    <n v="128.75"/>
    <n v="128.75"/>
    <s v="Wed"/>
    <s v="Tue"/>
    <n v="13"/>
  </r>
  <r>
    <s v="A00186"/>
    <s v="South"/>
    <s v="Lopez"/>
    <x v="2"/>
    <x v="0"/>
    <x v="26"/>
    <d v="2020-10-20T00:00:00"/>
    <n v="1"/>
    <m/>
    <m/>
    <x v="1"/>
    <n v="76.1678"/>
    <x v="0"/>
    <n v="12"/>
    <n v="80"/>
    <n v="20"/>
    <n v="20"/>
    <n v="76.1678"/>
    <n v="96.1678"/>
    <n v="96.1678"/>
    <s v="Thu"/>
    <s v="Tue"/>
    <n v="12"/>
  </r>
  <r>
    <s v="A00187"/>
    <s v="Northwest"/>
    <s v="Khan"/>
    <x v="1"/>
    <x v="0"/>
    <x v="26"/>
    <d v="2020-11-07T00:00:00"/>
    <n v="1"/>
    <m/>
    <m/>
    <x v="2"/>
    <n v="117"/>
    <x v="2"/>
    <n v="30"/>
    <n v="80"/>
    <n v="60"/>
    <n v="60"/>
    <n v="117"/>
    <n v="177"/>
    <n v="177"/>
    <s v="Thu"/>
    <s v="Sat"/>
    <n v="30"/>
  </r>
  <r>
    <s v="A00188"/>
    <s v="Northwest"/>
    <s v="Cartier"/>
    <x v="3"/>
    <x v="0"/>
    <x v="26"/>
    <d v="2020-11-10T00:00:00"/>
    <n v="2"/>
    <m/>
    <m/>
    <x v="3"/>
    <n v="1575.9739999999999"/>
    <x v="2"/>
    <n v="33"/>
    <n v="140"/>
    <n v="210"/>
    <n v="210"/>
    <n v="1575.9739999999999"/>
    <n v="1785.9739999999999"/>
    <n v="1785.9739999999999"/>
    <s v="Thu"/>
    <s v="Tue"/>
    <n v="33"/>
  </r>
  <r>
    <s v="A00189"/>
    <s v="West"/>
    <s v="Khan"/>
    <x v="1"/>
    <x v="0"/>
    <x v="26"/>
    <d v="2020-11-18T00:00:00"/>
    <n v="1"/>
    <m/>
    <m/>
    <x v="0"/>
    <n v="21.33"/>
    <x v="1"/>
    <n v="41"/>
    <n v="80"/>
    <n v="40"/>
    <n v="40"/>
    <n v="21.33"/>
    <n v="61.33"/>
    <n v="61.33"/>
    <s v="Thu"/>
    <s v="Wed"/>
    <n v="41"/>
  </r>
  <r>
    <s v="A00190"/>
    <s v="Southeast"/>
    <s v="Michner"/>
    <x v="1"/>
    <x v="0"/>
    <x v="26"/>
    <d v="2020-11-30T00:00:00"/>
    <n v="1"/>
    <m/>
    <m/>
    <x v="0"/>
    <n v="74.785899999999998"/>
    <x v="0"/>
    <n v="53"/>
    <n v="80"/>
    <n v="40"/>
    <n v="40"/>
    <n v="74.785899999999998"/>
    <n v="114.7859"/>
    <n v="114.7859"/>
    <s v="Thu"/>
    <s v="Mon"/>
    <n v="53"/>
  </r>
  <r>
    <s v="A00191"/>
    <s v="Northeast"/>
    <s v="Michner"/>
    <x v="3"/>
    <x v="0"/>
    <x v="26"/>
    <d v="2020-12-01T00:00:00"/>
    <n v="2"/>
    <m/>
    <m/>
    <x v="4"/>
    <n v="1123.9716000000001"/>
    <x v="2"/>
    <n v="54"/>
    <n v="140"/>
    <n v="665"/>
    <n v="665"/>
    <n v="1123.9716000000001"/>
    <n v="1788.9716000000001"/>
    <n v="1788.9716000000001"/>
    <s v="Thu"/>
    <s v="Tue"/>
    <n v="54"/>
  </r>
  <r>
    <s v="A00192"/>
    <s v="Central"/>
    <s v="Burton"/>
    <x v="0"/>
    <x v="0"/>
    <x v="27"/>
    <d v="2020-10-26T00:00:00"/>
    <n v="2"/>
    <m/>
    <m/>
    <x v="6"/>
    <n v="128.9796"/>
    <x v="0"/>
    <n v="14"/>
    <n v="140"/>
    <n v="140"/>
    <n v="140"/>
    <n v="128.9796"/>
    <n v="268.9796"/>
    <n v="268.9796"/>
    <s v="Mon"/>
    <s v="Mon"/>
    <n v="14"/>
  </r>
  <r>
    <s v="A00193"/>
    <s v="West"/>
    <s v="Khan"/>
    <x v="1"/>
    <x v="0"/>
    <x v="27"/>
    <d v="2020-11-04T00:00:00"/>
    <n v="1"/>
    <m/>
    <m/>
    <x v="0"/>
    <n v="144"/>
    <x v="1"/>
    <n v="23"/>
    <n v="80"/>
    <n v="40"/>
    <n v="40"/>
    <n v="144"/>
    <n v="184"/>
    <n v="184"/>
    <s v="Mon"/>
    <s v="Wed"/>
    <n v="23"/>
  </r>
  <r>
    <s v="A00194"/>
    <s v="Central"/>
    <s v="Michner"/>
    <x v="0"/>
    <x v="0"/>
    <x v="27"/>
    <d v="2020-11-05T00:00:00"/>
    <n v="2"/>
    <m/>
    <m/>
    <x v="6"/>
    <n v="1211.8269"/>
    <x v="0"/>
    <n v="24"/>
    <n v="140"/>
    <n v="140"/>
    <n v="140"/>
    <n v="1211.8269"/>
    <n v="1351.8269"/>
    <n v="1351.8269"/>
    <s v="Mon"/>
    <s v="Thu"/>
    <n v="24"/>
  </r>
  <r>
    <s v="A00195"/>
    <s v="South"/>
    <s v="Michner"/>
    <x v="1"/>
    <x v="0"/>
    <x v="27"/>
    <d v="2020-11-18T00:00:00"/>
    <n v="1"/>
    <m/>
    <m/>
    <x v="0"/>
    <n v="54.124600000000001"/>
    <x v="0"/>
    <n v="37"/>
    <n v="80"/>
    <n v="40"/>
    <n v="40"/>
    <n v="54.124600000000001"/>
    <n v="94.124600000000001"/>
    <n v="94.124600000000001"/>
    <s v="Mon"/>
    <s v="Wed"/>
    <n v="37"/>
  </r>
  <r>
    <s v="A00196"/>
    <s v="Northwest"/>
    <s v="Michner"/>
    <x v="0"/>
    <x v="1"/>
    <x v="27"/>
    <d v="2020-11-19T00:00:00"/>
    <n v="1"/>
    <m/>
    <m/>
    <x v="0"/>
    <n v="55.935699999999997"/>
    <x v="2"/>
    <n v="38"/>
    <n v="80"/>
    <n v="40"/>
    <n v="40"/>
    <n v="55.935699999999997"/>
    <n v="95.935699999999997"/>
    <n v="95.935699999999997"/>
    <s v="Mon"/>
    <s v="Thu"/>
    <n v="38"/>
  </r>
  <r>
    <s v="A00197"/>
    <s v="Southeast"/>
    <s v="Michner"/>
    <x v="0"/>
    <x v="1"/>
    <x v="28"/>
    <d v="2020-10-27T00:00:00"/>
    <n v="1"/>
    <m/>
    <m/>
    <x v="0"/>
    <n v="11.06"/>
    <x v="1"/>
    <n v="14"/>
    <n v="80"/>
    <n v="40"/>
    <n v="40"/>
    <n v="11.06"/>
    <n v="51.06"/>
    <n v="51.06"/>
    <s v="Tue"/>
    <s v="Tue"/>
    <n v="14"/>
  </r>
  <r>
    <s v="A00198"/>
    <s v="West"/>
    <s v="Khan"/>
    <x v="3"/>
    <x v="0"/>
    <x v="28"/>
    <d v="2020-10-27T00:00:00"/>
    <n v="1"/>
    <m/>
    <m/>
    <x v="8"/>
    <n v="77.165099999999995"/>
    <x v="0"/>
    <n v="14"/>
    <n v="80"/>
    <n v="160"/>
    <n v="160"/>
    <n v="77.165099999999995"/>
    <n v="237.1651"/>
    <n v="237.1651"/>
    <s v="Tue"/>
    <s v="Tue"/>
    <n v="14"/>
  </r>
  <r>
    <s v="A00199"/>
    <s v="Northwest"/>
    <s v="Khan"/>
    <x v="0"/>
    <x v="0"/>
    <x v="29"/>
    <d v="2020-10-19T00:00:00"/>
    <n v="2"/>
    <m/>
    <m/>
    <x v="0"/>
    <n v="66.158000000000001"/>
    <x v="0"/>
    <n v="5"/>
    <n v="140"/>
    <n v="70"/>
    <n v="70"/>
    <n v="66.158000000000001"/>
    <n v="136.15800000000002"/>
    <n v="136.15800000000002"/>
    <s v="Wed"/>
    <s v="Mon"/>
    <n v="5"/>
  </r>
  <r>
    <s v="A00200"/>
    <s v="Southwest"/>
    <s v="Michner"/>
    <x v="2"/>
    <x v="0"/>
    <x v="29"/>
    <d v="2020-10-27T00:00:00"/>
    <n v="1"/>
    <m/>
    <m/>
    <x v="1"/>
    <n v="27.953900000000001"/>
    <x v="0"/>
    <n v="13"/>
    <n v="80"/>
    <n v="20"/>
    <n v="20"/>
    <n v="27.953900000000001"/>
    <n v="47.953900000000004"/>
    <n v="47.953900000000004"/>
    <s v="Wed"/>
    <s v="Tue"/>
    <n v="13"/>
  </r>
  <r>
    <s v="A00201"/>
    <s v="West"/>
    <s v="Khan"/>
    <x v="0"/>
    <x v="0"/>
    <x v="29"/>
    <d v="2020-10-27T00:00:00"/>
    <n v="1"/>
    <m/>
    <m/>
    <x v="6"/>
    <n v="216.3125"/>
    <x v="2"/>
    <n v="13"/>
    <n v="80"/>
    <n v="80"/>
    <n v="80"/>
    <n v="216.3125"/>
    <n v="296.3125"/>
    <n v="296.3125"/>
    <s v="Wed"/>
    <s v="Tue"/>
    <n v="13"/>
  </r>
  <r>
    <s v="A00202"/>
    <s v="Central"/>
    <s v="Burton"/>
    <x v="3"/>
    <x v="0"/>
    <x v="29"/>
    <d v="2020-11-03T00:00:00"/>
    <n v="2"/>
    <m/>
    <m/>
    <x v="8"/>
    <n v="619.51329999999996"/>
    <x v="1"/>
    <n v="20"/>
    <n v="140"/>
    <n v="280"/>
    <n v="280"/>
    <n v="619.51329999999996"/>
    <n v="899.51329999999996"/>
    <n v="899.51329999999996"/>
    <s v="Wed"/>
    <s v="Tue"/>
    <n v="20"/>
  </r>
  <r>
    <s v="A00203"/>
    <s v="West"/>
    <s v="Michner"/>
    <x v="1"/>
    <x v="0"/>
    <x v="29"/>
    <d v="2020-11-10T00:00:00"/>
    <n v="1"/>
    <m/>
    <m/>
    <x v="0"/>
    <n v="3.12"/>
    <x v="2"/>
    <n v="27"/>
    <n v="80"/>
    <n v="40"/>
    <n v="40"/>
    <n v="3.12"/>
    <n v="43.12"/>
    <n v="43.12"/>
    <s v="Wed"/>
    <s v="Tue"/>
    <n v="27"/>
  </r>
  <r>
    <s v="A00204"/>
    <s v="Central"/>
    <s v="Michner"/>
    <x v="0"/>
    <x v="0"/>
    <x v="30"/>
    <d v="2020-10-22T00:00:00"/>
    <n v="1"/>
    <m/>
    <m/>
    <x v="2"/>
    <n v="163.26"/>
    <x v="0"/>
    <n v="7"/>
    <n v="80"/>
    <n v="60"/>
    <n v="60"/>
    <n v="163.26"/>
    <n v="223.26"/>
    <n v="223.26"/>
    <s v="Thu"/>
    <s v="Thu"/>
    <n v="7"/>
  </r>
  <r>
    <s v="A00205"/>
    <s v="South"/>
    <s v="Lopez"/>
    <x v="2"/>
    <x v="0"/>
    <x v="30"/>
    <d v="2020-10-28T00:00:00"/>
    <n v="1"/>
    <m/>
    <m/>
    <x v="1"/>
    <n v="65.251599999999996"/>
    <x v="0"/>
    <n v="13"/>
    <n v="80"/>
    <n v="20"/>
    <n v="20"/>
    <n v="65.251599999999996"/>
    <n v="85.251599999999996"/>
    <n v="85.251599999999996"/>
    <s v="Thu"/>
    <s v="Wed"/>
    <n v="13"/>
  </r>
  <r>
    <s v="A00206"/>
    <s v="West"/>
    <s v="Michner"/>
    <x v="2"/>
    <x v="0"/>
    <x v="30"/>
    <d v="2020-11-10T00:00:00"/>
    <n v="1"/>
    <m/>
    <m/>
    <x v="1"/>
    <n v="30"/>
    <x v="1"/>
    <n v="26"/>
    <n v="80"/>
    <n v="20"/>
    <n v="20"/>
    <n v="30"/>
    <n v="50"/>
    <n v="50"/>
    <s v="Thu"/>
    <s v="Tue"/>
    <n v="26"/>
  </r>
  <r>
    <s v="A00207"/>
    <s v="West"/>
    <s v="Michner"/>
    <x v="1"/>
    <x v="0"/>
    <x v="30"/>
    <d v="2020-11-10T00:00:00"/>
    <n v="1"/>
    <m/>
    <m/>
    <x v="0"/>
    <n v="105.8442"/>
    <x v="0"/>
    <n v="26"/>
    <n v="80"/>
    <n v="40"/>
    <n v="40"/>
    <n v="105.8442"/>
    <n v="145.8442"/>
    <n v="145.8442"/>
    <s v="Thu"/>
    <s v="Tue"/>
    <n v="26"/>
  </r>
  <r>
    <s v="A00208"/>
    <s v="Northwest"/>
    <s v="Burton"/>
    <x v="1"/>
    <x v="0"/>
    <x v="31"/>
    <d v="2020-11-05T00:00:00"/>
    <n v="2"/>
    <m/>
    <m/>
    <x v="6"/>
    <n v="547.08590000000004"/>
    <x v="2"/>
    <n v="17"/>
    <n v="140"/>
    <n v="140"/>
    <n v="140"/>
    <n v="547.08590000000004"/>
    <n v="687.08590000000004"/>
    <n v="687.08590000000004"/>
    <s v="Mon"/>
    <s v="Thu"/>
    <n v="17"/>
  </r>
  <r>
    <s v="A00209"/>
    <s v="West"/>
    <s v="Michner"/>
    <x v="1"/>
    <x v="0"/>
    <x v="31"/>
    <d v="2020-11-25T00:00:00"/>
    <n v="1"/>
    <m/>
    <m/>
    <x v="6"/>
    <n v="120"/>
    <x v="1"/>
    <n v="37"/>
    <n v="80"/>
    <n v="80"/>
    <n v="80"/>
    <n v="120"/>
    <n v="200"/>
    <n v="200"/>
    <s v="Mon"/>
    <s v="Wed"/>
    <n v="37"/>
  </r>
  <r>
    <s v="A00210"/>
    <s v="Northwest"/>
    <s v="Khan"/>
    <x v="0"/>
    <x v="0"/>
    <x v="32"/>
    <d v="2020-10-30T00:00:00"/>
    <n v="1"/>
    <m/>
    <m/>
    <x v="1"/>
    <n v="30"/>
    <x v="0"/>
    <n v="10"/>
    <n v="80"/>
    <n v="20"/>
    <n v="20"/>
    <n v="30"/>
    <n v="50"/>
    <n v="50"/>
    <s v="Tue"/>
    <s v="Fri"/>
    <n v="10"/>
  </r>
  <r>
    <s v="A00211"/>
    <s v="Central"/>
    <s v="Cartier"/>
    <x v="2"/>
    <x v="0"/>
    <x v="32"/>
    <d v="2020-11-24T00:00:00"/>
    <n v="1"/>
    <m/>
    <m/>
    <x v="1"/>
    <n v="27.63"/>
    <x v="0"/>
    <n v="35"/>
    <n v="80"/>
    <n v="20"/>
    <n v="20"/>
    <n v="27.63"/>
    <n v="47.629999999999995"/>
    <n v="47.629999999999995"/>
    <s v="Tue"/>
    <s v="Tue"/>
    <n v="35"/>
  </r>
  <r>
    <s v="A00212"/>
    <s v="Central"/>
    <s v="Burton"/>
    <x v="0"/>
    <x v="0"/>
    <x v="33"/>
    <d v="2020-11-06T00:00:00"/>
    <n v="1"/>
    <m/>
    <m/>
    <x v="1"/>
    <n v="250.42240000000001"/>
    <x v="0"/>
    <n v="16"/>
    <n v="80"/>
    <n v="20"/>
    <n v="20"/>
    <n v="250.42240000000001"/>
    <n v="270.42240000000004"/>
    <n v="270.42240000000004"/>
    <s v="Wed"/>
    <s v="Fri"/>
    <n v="16"/>
  </r>
  <r>
    <s v="A00213"/>
    <s v="Northwest"/>
    <s v="Michner"/>
    <x v="0"/>
    <x v="1"/>
    <x v="33"/>
    <d v="2020-11-05T00:00:00"/>
    <n v="2"/>
    <m/>
    <m/>
    <x v="1"/>
    <n v="38.698399999999999"/>
    <x v="2"/>
    <n v="15"/>
    <n v="140"/>
    <n v="35"/>
    <n v="35"/>
    <n v="38.698399999999999"/>
    <n v="73.698399999999992"/>
    <n v="73.698399999999992"/>
    <s v="Wed"/>
    <s v="Thu"/>
    <n v="15"/>
  </r>
  <r>
    <s v="A00214"/>
    <s v="Northwest"/>
    <s v="Cartier"/>
    <x v="0"/>
    <x v="1"/>
    <x v="33"/>
    <d v="2020-11-10T00:00:00"/>
    <n v="2"/>
    <m/>
    <m/>
    <x v="1"/>
    <n v="33"/>
    <x v="0"/>
    <n v="20"/>
    <n v="140"/>
    <n v="35"/>
    <n v="35"/>
    <n v="33"/>
    <n v="68"/>
    <n v="68"/>
    <s v="Wed"/>
    <s v="Tue"/>
    <n v="20"/>
  </r>
  <r>
    <s v="A00215"/>
    <s v="West"/>
    <s v="Michner"/>
    <x v="0"/>
    <x v="0"/>
    <x v="33"/>
    <d v="2020-11-10T00:00:00"/>
    <n v="1"/>
    <m/>
    <m/>
    <x v="2"/>
    <n v="126"/>
    <x v="1"/>
    <n v="20"/>
    <n v="80"/>
    <n v="60"/>
    <n v="60"/>
    <n v="126"/>
    <n v="186"/>
    <n v="186"/>
    <s v="Wed"/>
    <s v="Tue"/>
    <n v="20"/>
  </r>
  <r>
    <s v="A00216"/>
    <s v="Central"/>
    <s v="Michner"/>
    <x v="4"/>
    <x v="0"/>
    <x v="33"/>
    <d v="2021-01-25T00:00:00"/>
    <n v="2"/>
    <m/>
    <m/>
    <x v="9"/>
    <n v="4946"/>
    <x v="0"/>
    <n v="96"/>
    <n v="140"/>
    <n v="1155"/>
    <n v="1155"/>
    <n v="4946"/>
    <n v="6101"/>
    <n v="6101"/>
    <s v="Wed"/>
    <s v="Mon"/>
    <n v="96"/>
  </r>
  <r>
    <s v="A00217"/>
    <s v="Southeast"/>
    <s v="Michner"/>
    <x v="1"/>
    <x v="1"/>
    <x v="34"/>
    <d v="2020-10-29T00:00:00"/>
    <n v="1"/>
    <m/>
    <m/>
    <x v="0"/>
    <n v="33.544699999999999"/>
    <x v="1"/>
    <n v="7"/>
    <n v="80"/>
    <n v="40"/>
    <n v="40"/>
    <n v="33.544699999999999"/>
    <n v="73.544700000000006"/>
    <n v="73.544700000000006"/>
    <s v="Thu"/>
    <s v="Thu"/>
    <n v="7"/>
  </r>
  <r>
    <s v="A00218"/>
    <s v="Central"/>
    <s v="Burton"/>
    <x v="0"/>
    <x v="0"/>
    <x v="35"/>
    <d v="2020-11-06T00:00:00"/>
    <n v="2"/>
    <m/>
    <m/>
    <x v="1"/>
    <n v="25"/>
    <x v="0"/>
    <n v="13"/>
    <n v="140"/>
    <n v="35"/>
    <n v="35"/>
    <n v="25"/>
    <n v="60"/>
    <n v="60"/>
    <s v="Sat"/>
    <s v="Fri"/>
    <n v="13"/>
  </r>
  <r>
    <s v="A00219"/>
    <s v="West"/>
    <s v="Khan"/>
    <x v="0"/>
    <x v="0"/>
    <x v="35"/>
    <d v="2020-11-24T00:00:00"/>
    <n v="1"/>
    <m/>
    <m/>
    <x v="0"/>
    <n v="28.5868"/>
    <x v="0"/>
    <n v="31"/>
    <n v="80"/>
    <n v="40"/>
    <n v="40"/>
    <n v="28.5868"/>
    <n v="68.586799999999997"/>
    <n v="68.586799999999997"/>
    <s v="Sat"/>
    <s v="Tue"/>
    <n v="31"/>
  </r>
  <r>
    <s v="A00220"/>
    <s v="West"/>
    <s v="Burton"/>
    <x v="1"/>
    <x v="0"/>
    <x v="35"/>
    <d v="2020-12-14T00:00:00"/>
    <n v="2"/>
    <m/>
    <m/>
    <x v="10"/>
    <n v="213.48050000000001"/>
    <x v="0"/>
    <n v="51"/>
    <n v="140"/>
    <n v="350"/>
    <n v="350"/>
    <n v="213.48050000000001"/>
    <n v="563.48050000000001"/>
    <n v="563.48050000000001"/>
    <s v="Sat"/>
    <s v="Mon"/>
    <n v="51"/>
  </r>
  <r>
    <s v="A00221"/>
    <s v="West"/>
    <s v="Khan"/>
    <x v="0"/>
    <x v="0"/>
    <x v="36"/>
    <d v="2020-10-27T00:00:00"/>
    <n v="1"/>
    <m/>
    <m/>
    <x v="0"/>
    <n v="83.441299999999998"/>
    <x v="0"/>
    <n v="1"/>
    <n v="80"/>
    <n v="40"/>
    <n v="40"/>
    <n v="83.441299999999998"/>
    <n v="123.4413"/>
    <n v="123.4413"/>
    <s v="Mon"/>
    <s v="Tue"/>
    <n v="1"/>
  </r>
  <r>
    <s v="A00222"/>
    <s v="Southeast"/>
    <s v="Khan"/>
    <x v="3"/>
    <x v="0"/>
    <x v="36"/>
    <d v="2020-11-17T00:00:00"/>
    <n v="2"/>
    <m/>
    <m/>
    <x v="6"/>
    <n v="25"/>
    <x v="2"/>
    <n v="22"/>
    <n v="140"/>
    <n v="140"/>
    <n v="140"/>
    <n v="25"/>
    <n v="165"/>
    <n v="165"/>
    <s v="Mon"/>
    <s v="Tue"/>
    <n v="22"/>
  </r>
  <r>
    <s v="A00223"/>
    <s v="South"/>
    <s v="Lopez"/>
    <x v="0"/>
    <x v="0"/>
    <x v="37"/>
    <d v="2020-11-17T00:00:00"/>
    <n v="1"/>
    <m/>
    <m/>
    <x v="1"/>
    <n v="67.961500000000001"/>
    <x v="0"/>
    <n v="21"/>
    <n v="80"/>
    <n v="20"/>
    <n v="20"/>
    <n v="67.961500000000001"/>
    <n v="87.961500000000001"/>
    <n v="87.961500000000001"/>
    <s v="Tue"/>
    <s v="Tue"/>
    <n v="21"/>
  </r>
  <r>
    <s v="A00224"/>
    <s v="West"/>
    <s v="Khan"/>
    <x v="1"/>
    <x v="0"/>
    <x v="37"/>
    <d v="2020-12-16T00:00:00"/>
    <n v="1"/>
    <m/>
    <m/>
    <x v="0"/>
    <n v="172.02"/>
    <x v="1"/>
    <n v="50"/>
    <n v="80"/>
    <n v="40"/>
    <n v="40"/>
    <n v="172.02"/>
    <n v="212.02"/>
    <n v="212.02"/>
    <s v="Tue"/>
    <s v="Wed"/>
    <n v="50"/>
  </r>
  <r>
    <s v="A00225"/>
    <s v="South"/>
    <s v="Lopez"/>
    <x v="0"/>
    <x v="0"/>
    <x v="37"/>
    <d v="2021-01-16T00:00:00"/>
    <n v="1"/>
    <m/>
    <m/>
    <x v="0"/>
    <n v="102.22320000000001"/>
    <x v="1"/>
    <n v="81"/>
    <n v="80"/>
    <n v="40"/>
    <n v="40"/>
    <n v="102.22320000000001"/>
    <n v="142.22320000000002"/>
    <n v="142.22320000000002"/>
    <s v="Tue"/>
    <s v="Sat"/>
    <n v="81"/>
  </r>
  <r>
    <s v="A00226"/>
    <s v="South"/>
    <s v="Lopez"/>
    <x v="1"/>
    <x v="0"/>
    <x v="38"/>
    <d v="2020-11-30T00:00:00"/>
    <n v="1"/>
    <m/>
    <m/>
    <x v="0"/>
    <n v="373.55279999999999"/>
    <x v="0"/>
    <n v="33"/>
    <n v="80"/>
    <n v="40"/>
    <n v="40"/>
    <n v="373.55279999999999"/>
    <n v="413.55279999999999"/>
    <n v="413.55279999999999"/>
    <s v="Wed"/>
    <s v="Mon"/>
    <n v="33"/>
  </r>
  <r>
    <s v="A00227"/>
    <s v="South"/>
    <s v="Lopez"/>
    <x v="4"/>
    <x v="0"/>
    <x v="38"/>
    <d v="2020-12-01T00:00:00"/>
    <n v="3"/>
    <m/>
    <m/>
    <x v="11"/>
    <n v="1249.0878"/>
    <x v="0"/>
    <n v="34"/>
    <n v="195"/>
    <n v="536.25"/>
    <n v="536.25"/>
    <n v="1249.0878"/>
    <n v="1785.3378"/>
    <n v="1785.3378"/>
    <s v="Wed"/>
    <s v="Tue"/>
    <n v="34"/>
  </r>
  <r>
    <s v="A00228"/>
    <s v="Northwest"/>
    <s v="Khan"/>
    <x v="2"/>
    <x v="0"/>
    <x v="39"/>
    <d v="2020-11-06T00:00:00"/>
    <n v="1"/>
    <m/>
    <m/>
    <x v="1"/>
    <n v="240"/>
    <x v="0"/>
    <n v="8"/>
    <n v="80"/>
    <n v="20"/>
    <n v="20"/>
    <n v="240"/>
    <n v="260"/>
    <n v="260"/>
    <s v="Thu"/>
    <s v="Fri"/>
    <n v="8"/>
  </r>
  <r>
    <s v="A00229"/>
    <s v="Northwest"/>
    <s v="Cartier"/>
    <x v="2"/>
    <x v="0"/>
    <x v="39"/>
    <d v="2020-11-18T00:00:00"/>
    <n v="1"/>
    <m/>
    <m/>
    <x v="1"/>
    <n v="27"/>
    <x v="2"/>
    <n v="20"/>
    <n v="80"/>
    <n v="20"/>
    <n v="20"/>
    <n v="27"/>
    <n v="47"/>
    <n v="47"/>
    <s v="Thu"/>
    <s v="Wed"/>
    <n v="20"/>
  </r>
  <r>
    <s v="A00230"/>
    <s v="West"/>
    <s v="Khan"/>
    <x v="1"/>
    <x v="0"/>
    <x v="40"/>
    <d v="2020-11-04T00:00:00"/>
    <n v="2"/>
    <m/>
    <m/>
    <x v="6"/>
    <n v="228.6335"/>
    <x v="2"/>
    <n v="2"/>
    <n v="140"/>
    <n v="140"/>
    <n v="140"/>
    <n v="228.6335"/>
    <n v="368.63350000000003"/>
    <n v="368.63350000000003"/>
    <s v="Mon"/>
    <s v="Wed"/>
    <n v="2"/>
  </r>
  <r>
    <s v="A00231"/>
    <s v="West"/>
    <s v="Michner"/>
    <x v="0"/>
    <x v="0"/>
    <x v="40"/>
    <d v="2020-11-25T00:00:00"/>
    <n v="1"/>
    <m/>
    <m/>
    <x v="0"/>
    <n v="26.582599999999999"/>
    <x v="0"/>
    <n v="23"/>
    <n v="80"/>
    <n v="40"/>
    <n v="40"/>
    <n v="26.582599999999999"/>
    <n v="66.582599999999999"/>
    <n v="66.582599999999999"/>
    <s v="Mon"/>
    <s v="Wed"/>
    <n v="23"/>
  </r>
  <r>
    <s v="A00232"/>
    <s v="North"/>
    <s v="Michner"/>
    <x v="1"/>
    <x v="0"/>
    <x v="40"/>
    <d v="2020-12-07T00:00:00"/>
    <n v="2"/>
    <m/>
    <m/>
    <x v="2"/>
    <n v="5.71"/>
    <x v="0"/>
    <n v="35"/>
    <n v="140"/>
    <n v="105"/>
    <n v="105"/>
    <n v="5.71"/>
    <n v="110.71"/>
    <n v="110.71"/>
    <s v="Mon"/>
    <s v="Mon"/>
    <n v="35"/>
  </r>
  <r>
    <s v="A00233"/>
    <s v="Central"/>
    <s v="Michner"/>
    <x v="1"/>
    <x v="0"/>
    <x v="40"/>
    <d v="2021-01-11T00:00:00"/>
    <n v="2"/>
    <m/>
    <m/>
    <x v="0"/>
    <n v="263.0523"/>
    <x v="2"/>
    <n v="70"/>
    <n v="140"/>
    <n v="70"/>
    <n v="70"/>
    <n v="263.0523"/>
    <n v="333.0523"/>
    <n v="333.0523"/>
    <s v="Mon"/>
    <s v="Mon"/>
    <n v="70"/>
  </r>
  <r>
    <s v="A00234"/>
    <s v="Southeast"/>
    <s v="Cartier"/>
    <x v="1"/>
    <x v="0"/>
    <x v="40"/>
    <d v="2021-04-15T00:00:00"/>
    <n v="2"/>
    <m/>
    <m/>
    <x v="5"/>
    <n v="8.25"/>
    <x v="0"/>
    <n v="164"/>
    <n v="140"/>
    <n v="245"/>
    <n v="245"/>
    <n v="8.25"/>
    <n v="253.25"/>
    <n v="253.25"/>
    <s v="Mon"/>
    <s v="Thu"/>
    <n v="164"/>
  </r>
  <r>
    <s v="A00235"/>
    <s v="Southeast"/>
    <s v="Khan"/>
    <x v="1"/>
    <x v="0"/>
    <x v="41"/>
    <d v="2020-11-30T00:00:00"/>
    <n v="1"/>
    <m/>
    <m/>
    <x v="0"/>
    <n v="15.63"/>
    <x v="0"/>
    <n v="27"/>
    <n v="80"/>
    <n v="40"/>
    <n v="40"/>
    <n v="15.63"/>
    <n v="55.63"/>
    <n v="55.63"/>
    <s v="Tue"/>
    <s v="Mon"/>
    <n v="27"/>
  </r>
  <r>
    <s v="A00236"/>
    <s v="Central"/>
    <s v="Michner"/>
    <x v="1"/>
    <x v="0"/>
    <x v="41"/>
    <d v="2020-12-02T00:00:00"/>
    <n v="1"/>
    <m/>
    <m/>
    <x v="0"/>
    <n v="15.63"/>
    <x v="0"/>
    <n v="29"/>
    <n v="80"/>
    <n v="40"/>
    <n v="40"/>
    <n v="15.63"/>
    <n v="55.63"/>
    <n v="55.63"/>
    <s v="Tue"/>
    <s v="Wed"/>
    <n v="29"/>
  </r>
  <r>
    <s v="A00237"/>
    <s v="Southeast"/>
    <s v="Burton"/>
    <x v="0"/>
    <x v="0"/>
    <x v="41"/>
    <d v="2020-12-08T00:00:00"/>
    <n v="1"/>
    <m/>
    <m/>
    <x v="2"/>
    <n v="28.5"/>
    <x v="2"/>
    <n v="35"/>
    <n v="80"/>
    <n v="60"/>
    <n v="60"/>
    <n v="28.5"/>
    <n v="88.5"/>
    <n v="88.5"/>
    <s v="Tue"/>
    <s v="Tue"/>
    <n v="35"/>
  </r>
  <r>
    <s v="A00238"/>
    <s v="West"/>
    <s v="Khan"/>
    <x v="1"/>
    <x v="0"/>
    <x v="42"/>
    <d v="2020-11-09T00:00:00"/>
    <n v="1"/>
    <m/>
    <m/>
    <x v="0"/>
    <n v="748.44"/>
    <x v="0"/>
    <n v="5"/>
    <n v="80"/>
    <n v="40"/>
    <n v="40"/>
    <n v="748.44"/>
    <n v="788.44"/>
    <n v="788.44"/>
    <s v="Wed"/>
    <s v="Mon"/>
    <n v="5"/>
  </r>
  <r>
    <s v="A00239"/>
    <s v="West"/>
    <s v="Michner"/>
    <x v="4"/>
    <x v="0"/>
    <x v="42"/>
    <d v="2020-11-17T00:00:00"/>
    <n v="1"/>
    <m/>
    <m/>
    <x v="6"/>
    <n v="86.356300000000005"/>
    <x v="1"/>
    <n v="13"/>
    <n v="80"/>
    <n v="80"/>
    <n v="80"/>
    <n v="86.356300000000005"/>
    <n v="166.3563"/>
    <n v="166.3563"/>
    <s v="Wed"/>
    <s v="Tue"/>
    <n v="13"/>
  </r>
  <r>
    <s v="A00240"/>
    <s v="North"/>
    <s v="Cartier"/>
    <x v="2"/>
    <x v="0"/>
    <x v="42"/>
    <d v="2020-11-17T00:00:00"/>
    <n v="1"/>
    <m/>
    <m/>
    <x v="1"/>
    <n v="107.99550000000001"/>
    <x v="1"/>
    <n v="13"/>
    <n v="80"/>
    <n v="20"/>
    <n v="20"/>
    <n v="107.99550000000001"/>
    <n v="127.99550000000001"/>
    <n v="127.99550000000001"/>
    <s v="Wed"/>
    <s v="Tue"/>
    <n v="13"/>
  </r>
  <r>
    <s v="A00241"/>
    <s v="Central"/>
    <s v="Cartier"/>
    <x v="1"/>
    <x v="0"/>
    <x v="42"/>
    <d v="2020-11-24T00:00:00"/>
    <n v="2"/>
    <m/>
    <m/>
    <x v="0"/>
    <n v="279.31"/>
    <x v="0"/>
    <n v="20"/>
    <n v="140"/>
    <n v="70"/>
    <n v="70"/>
    <n v="279.31"/>
    <n v="349.31"/>
    <n v="349.31"/>
    <s v="Wed"/>
    <s v="Tue"/>
    <n v="20"/>
  </r>
  <r>
    <s v="A00242"/>
    <s v="West"/>
    <s v="Khan"/>
    <x v="0"/>
    <x v="0"/>
    <x v="42"/>
    <d v="2020-12-02T00:00:00"/>
    <n v="1"/>
    <m/>
    <m/>
    <x v="0"/>
    <n v="25.26"/>
    <x v="0"/>
    <n v="28"/>
    <n v="80"/>
    <n v="40"/>
    <n v="40"/>
    <n v="25.26"/>
    <n v="65.260000000000005"/>
    <n v="65.260000000000005"/>
    <s v="Wed"/>
    <s v="Wed"/>
    <n v="28"/>
  </r>
  <r>
    <s v="A00243"/>
    <s v="Central"/>
    <s v="Cartier"/>
    <x v="1"/>
    <x v="0"/>
    <x v="43"/>
    <d v="2020-11-18T00:00:00"/>
    <n v="1"/>
    <m/>
    <m/>
    <x v="6"/>
    <n v="351.02069999999998"/>
    <x v="2"/>
    <n v="13"/>
    <n v="80"/>
    <n v="80"/>
    <n v="80"/>
    <n v="351.02069999999998"/>
    <n v="431.02069999999998"/>
    <n v="431.02069999999998"/>
    <s v="Thu"/>
    <s v="Wed"/>
    <n v="13"/>
  </r>
  <r>
    <s v="A00244"/>
    <s v="West"/>
    <s v="Michner"/>
    <x v="1"/>
    <x v="0"/>
    <x v="43"/>
    <d v="2020-11-25T00:00:00"/>
    <n v="1"/>
    <m/>
    <m/>
    <x v="0"/>
    <n v="27.953900000000001"/>
    <x v="0"/>
    <n v="20"/>
    <n v="80"/>
    <n v="40"/>
    <n v="40"/>
    <n v="27.953900000000001"/>
    <n v="67.953900000000004"/>
    <n v="67.953900000000004"/>
    <s v="Thu"/>
    <s v="Wed"/>
    <n v="20"/>
  </r>
  <r>
    <s v="A00245"/>
    <s v="Northwest"/>
    <s v="Burton"/>
    <x v="0"/>
    <x v="0"/>
    <x v="44"/>
    <d v="2020-12-09T00:00:00"/>
    <n v="2"/>
    <m/>
    <m/>
    <x v="2"/>
    <n v="62.13"/>
    <x v="0"/>
    <n v="32"/>
    <n v="140"/>
    <n v="105"/>
    <n v="105"/>
    <n v="62.13"/>
    <n v="167.13"/>
    <n v="167.13"/>
    <s v="Sat"/>
    <s v="Wed"/>
    <n v="32"/>
  </r>
  <r>
    <s v="A00246"/>
    <s v="South"/>
    <s v="Lopez"/>
    <x v="4"/>
    <x v="0"/>
    <x v="45"/>
    <d v="2020-11-26T00:00:00"/>
    <n v="1"/>
    <m/>
    <m/>
    <x v="12"/>
    <n v="3396.25"/>
    <x v="1"/>
    <n v="17"/>
    <n v="80"/>
    <n v="560"/>
    <n v="560"/>
    <n v="3396.25"/>
    <n v="3956.25"/>
    <n v="3956.25"/>
    <s v="Mon"/>
    <s v="Thu"/>
    <n v="17"/>
  </r>
  <r>
    <s v="A00247"/>
    <s v="East"/>
    <s v="Ling"/>
    <x v="1"/>
    <x v="0"/>
    <x v="45"/>
    <d v="2021-03-03T00:00:00"/>
    <n v="2"/>
    <m/>
    <m/>
    <x v="0"/>
    <n v="22"/>
    <x v="0"/>
    <n v="114"/>
    <n v="140"/>
    <n v="70"/>
    <n v="70"/>
    <n v="22"/>
    <n v="92"/>
    <n v="92"/>
    <s v="Mon"/>
    <s v="Wed"/>
    <n v="114"/>
  </r>
  <r>
    <s v="A00248"/>
    <s v="West"/>
    <s v="Khan"/>
    <x v="1"/>
    <x v="0"/>
    <x v="46"/>
    <d v="2020-12-09T00:00:00"/>
    <n v="1"/>
    <m/>
    <m/>
    <x v="0"/>
    <n v="163.36609999999999"/>
    <x v="1"/>
    <n v="29"/>
    <n v="80"/>
    <n v="40"/>
    <n v="40"/>
    <n v="163.36609999999999"/>
    <n v="203.36609999999999"/>
    <n v="203.36609999999999"/>
    <s v="Tue"/>
    <s v="Wed"/>
    <n v="29"/>
  </r>
  <r>
    <s v="A00249"/>
    <s v="South"/>
    <s v="Lopez"/>
    <x v="0"/>
    <x v="0"/>
    <x v="47"/>
    <d v="2020-11-25T00:00:00"/>
    <n v="1"/>
    <m/>
    <m/>
    <x v="1"/>
    <n v="25.407900000000001"/>
    <x v="0"/>
    <n v="14"/>
    <n v="80"/>
    <n v="20"/>
    <n v="20"/>
    <n v="25.407900000000001"/>
    <n v="45.407899999999998"/>
    <n v="45.407899999999998"/>
    <s v="Wed"/>
    <s v="Wed"/>
    <n v="14"/>
  </r>
  <r>
    <s v="A00250"/>
    <s v="Southeast"/>
    <s v="Cartier"/>
    <x v="1"/>
    <x v="0"/>
    <x v="47"/>
    <d v="2020-12-03T00:00:00"/>
    <n v="2"/>
    <m/>
    <m/>
    <x v="2"/>
    <n v="182.7"/>
    <x v="2"/>
    <n v="22"/>
    <n v="140"/>
    <n v="105"/>
    <n v="105"/>
    <n v="182.7"/>
    <n v="287.7"/>
    <n v="287.7"/>
    <s v="Wed"/>
    <s v="Thu"/>
    <n v="22"/>
  </r>
  <r>
    <s v="A00251"/>
    <s v="Southeast"/>
    <s v="Khan"/>
    <x v="1"/>
    <x v="0"/>
    <x v="47"/>
    <d v="2020-11-30T00:00:00"/>
    <n v="1"/>
    <m/>
    <m/>
    <x v="0"/>
    <n v="73.508899999999997"/>
    <x v="2"/>
    <n v="19"/>
    <n v="80"/>
    <n v="40"/>
    <n v="40"/>
    <n v="73.508899999999997"/>
    <n v="113.5089"/>
    <n v="113.5089"/>
    <s v="Wed"/>
    <s v="Mon"/>
    <n v="19"/>
  </r>
  <r>
    <s v="A00252"/>
    <s v="Central"/>
    <s v="Cartier"/>
    <x v="1"/>
    <x v="1"/>
    <x v="47"/>
    <d v="2020-12-01T00:00:00"/>
    <n v="2"/>
    <m/>
    <m/>
    <x v="0"/>
    <n v="115.22490000000001"/>
    <x v="0"/>
    <n v="20"/>
    <n v="140"/>
    <n v="70"/>
    <n v="70"/>
    <n v="115.22490000000001"/>
    <n v="185.22489999999999"/>
    <n v="185.22489999999999"/>
    <s v="Wed"/>
    <s v="Tue"/>
    <n v="20"/>
  </r>
  <r>
    <s v="A00253"/>
    <s v="Northwest"/>
    <s v="Cartier"/>
    <x v="1"/>
    <x v="0"/>
    <x v="48"/>
    <d v="2020-11-19T00:00:00"/>
    <n v="2"/>
    <m/>
    <m/>
    <x v="2"/>
    <n v="340.45229999999998"/>
    <x v="2"/>
    <n v="7"/>
    <n v="140"/>
    <n v="105"/>
    <n v="105"/>
    <n v="340.45229999999998"/>
    <n v="445.45229999999998"/>
    <n v="445.45229999999998"/>
    <s v="Thu"/>
    <s v="Thu"/>
    <n v="7"/>
  </r>
  <r>
    <s v="A00254"/>
    <s v="West"/>
    <s v="Khan"/>
    <x v="0"/>
    <x v="0"/>
    <x v="48"/>
    <d v="2020-11-26T00:00:00"/>
    <n v="1"/>
    <m/>
    <m/>
    <x v="0"/>
    <n v="12"/>
    <x v="0"/>
    <n v="14"/>
    <n v="80"/>
    <n v="40"/>
    <n v="40"/>
    <n v="12"/>
    <n v="52"/>
    <n v="52"/>
    <s v="Thu"/>
    <s v="Thu"/>
    <n v="14"/>
  </r>
  <r>
    <s v="A00255"/>
    <s v="Southeast"/>
    <s v="Khan"/>
    <x v="1"/>
    <x v="0"/>
    <x v="49"/>
    <d v="2020-11-24T00:00:00"/>
    <n v="1"/>
    <m/>
    <m/>
    <x v="0"/>
    <n v="36.754399999999997"/>
    <x v="0"/>
    <n v="11"/>
    <n v="80"/>
    <n v="40"/>
    <n v="40"/>
    <n v="36.754399999999997"/>
    <n v="76.754400000000004"/>
    <n v="76.754400000000004"/>
    <s v="Fri"/>
    <s v="Tue"/>
    <n v="11"/>
  </r>
  <r>
    <s v="A00256"/>
    <s v="South"/>
    <s v="Lopez"/>
    <x v="4"/>
    <x v="0"/>
    <x v="50"/>
    <d v="2020-12-05T00:00:00"/>
    <n v="1"/>
    <m/>
    <m/>
    <x v="5"/>
    <n v="183.95"/>
    <x v="1"/>
    <n v="21"/>
    <n v="80"/>
    <n v="140"/>
    <n v="140"/>
    <n v="183.95"/>
    <n v="323.95"/>
    <n v="323.95"/>
    <s v="Sat"/>
    <s v="Sat"/>
    <n v="21"/>
  </r>
  <r>
    <s v="A00257"/>
    <s v="West"/>
    <s v="Khan"/>
    <x v="0"/>
    <x v="1"/>
    <x v="50"/>
    <d v="2020-12-02T00:00:00"/>
    <n v="1"/>
    <m/>
    <m/>
    <x v="1"/>
    <n v="26.582599999999999"/>
    <x v="1"/>
    <n v="18"/>
    <n v="80"/>
    <n v="20"/>
    <n v="20"/>
    <n v="26.582599999999999"/>
    <n v="46.582599999999999"/>
    <n v="46.582599999999999"/>
    <s v="Sat"/>
    <s v="Wed"/>
    <n v="18"/>
  </r>
  <r>
    <s v="A00258"/>
    <s v="West"/>
    <s v="Khan"/>
    <x v="0"/>
    <x v="0"/>
    <x v="51"/>
    <d v="2020-12-02T00:00:00"/>
    <n v="1"/>
    <m/>
    <m/>
    <x v="0"/>
    <n v="13.42"/>
    <x v="2"/>
    <n v="16"/>
    <n v="80"/>
    <n v="40"/>
    <n v="40"/>
    <n v="13.42"/>
    <n v="53.42"/>
    <n v="53.42"/>
    <s v="Mon"/>
    <s v="Wed"/>
    <n v="16"/>
  </r>
  <r>
    <s v="A00259"/>
    <s v="West"/>
    <s v="Khan"/>
    <x v="4"/>
    <x v="0"/>
    <x v="51"/>
    <d v="2020-12-03T00:00:00"/>
    <n v="1"/>
    <m/>
    <m/>
    <x v="6"/>
    <n v="324"/>
    <x v="1"/>
    <n v="17"/>
    <n v="80"/>
    <n v="80"/>
    <n v="80"/>
    <n v="324"/>
    <n v="404"/>
    <n v="404"/>
    <s v="Mon"/>
    <s v="Thu"/>
    <n v="17"/>
  </r>
  <r>
    <s v="A00260"/>
    <s v="Southeast"/>
    <s v="Khan"/>
    <x v="1"/>
    <x v="0"/>
    <x v="52"/>
    <d v="2020-12-09T00:00:00"/>
    <n v="2"/>
    <m/>
    <m/>
    <x v="0"/>
    <n v="504.21269999999998"/>
    <x v="2"/>
    <n v="22"/>
    <n v="140"/>
    <n v="70"/>
    <n v="70"/>
    <n v="504.21269999999998"/>
    <n v="574.21270000000004"/>
    <n v="574.21270000000004"/>
    <s v="Tue"/>
    <s v="Wed"/>
    <n v="22"/>
  </r>
  <r>
    <s v="A00261"/>
    <s v="Central"/>
    <s v="Khan"/>
    <x v="0"/>
    <x v="1"/>
    <x v="52"/>
    <d v="2020-12-15T00:00:00"/>
    <n v="2"/>
    <m/>
    <m/>
    <x v="0"/>
    <n v="338.0702"/>
    <x v="0"/>
    <n v="28"/>
    <n v="140"/>
    <n v="70"/>
    <n v="70"/>
    <n v="338.0702"/>
    <n v="408.0702"/>
    <n v="408.0702"/>
    <s v="Tue"/>
    <s v="Tue"/>
    <n v="28"/>
  </r>
  <r>
    <s v="A00262"/>
    <s v="Southeast"/>
    <s v="Burton"/>
    <x v="0"/>
    <x v="0"/>
    <x v="53"/>
    <d v="2020-11-30T00:00:00"/>
    <n v="2"/>
    <m/>
    <m/>
    <x v="3"/>
    <n v="0.98399999999999999"/>
    <x v="2"/>
    <n v="12"/>
    <n v="140"/>
    <n v="210"/>
    <n v="210"/>
    <n v="0.98399999999999999"/>
    <n v="210.98400000000001"/>
    <n v="210.98400000000001"/>
    <s v="Wed"/>
    <s v="Mon"/>
    <n v="12"/>
  </r>
  <r>
    <s v="A00263"/>
    <s v="Southeast"/>
    <s v="Khan"/>
    <x v="0"/>
    <x v="0"/>
    <x v="53"/>
    <d v="2020-11-30T00:00:00"/>
    <n v="1"/>
    <m/>
    <m/>
    <x v="0"/>
    <n v="14.88"/>
    <x v="0"/>
    <n v="12"/>
    <n v="80"/>
    <n v="40"/>
    <n v="40"/>
    <n v="14.88"/>
    <n v="54.88"/>
    <n v="54.88"/>
    <s v="Wed"/>
    <s v="Mon"/>
    <n v="12"/>
  </r>
  <r>
    <s v="A00264"/>
    <s v="South"/>
    <s v="Lopez"/>
    <x v="0"/>
    <x v="0"/>
    <x v="54"/>
    <d v="2020-11-30T00:00:00"/>
    <n v="1"/>
    <m/>
    <m/>
    <x v="0"/>
    <n v="81.900000000000006"/>
    <x v="0"/>
    <n v="11"/>
    <n v="80"/>
    <n v="40"/>
    <n v="40"/>
    <n v="81.900000000000006"/>
    <n v="121.9"/>
    <n v="121.9"/>
    <s v="Thu"/>
    <s v="Mon"/>
    <n v="11"/>
  </r>
  <r>
    <s v="A00265"/>
    <s v="Northwest"/>
    <s v="Burton"/>
    <x v="0"/>
    <x v="0"/>
    <x v="54"/>
    <d v="2020-12-03T00:00:00"/>
    <n v="2"/>
    <m/>
    <m/>
    <x v="1"/>
    <n v="21.33"/>
    <x v="0"/>
    <n v="14"/>
    <n v="140"/>
    <n v="35"/>
    <n v="35"/>
    <n v="21.33"/>
    <n v="56.33"/>
    <n v="56.33"/>
    <s v="Thu"/>
    <s v="Thu"/>
    <n v="14"/>
  </r>
  <r>
    <s v="A00266"/>
    <s v="Central"/>
    <s v="Khan"/>
    <x v="0"/>
    <x v="0"/>
    <x v="54"/>
    <d v="2020-12-03T00:00:00"/>
    <n v="1"/>
    <m/>
    <m/>
    <x v="1"/>
    <n v="120"/>
    <x v="1"/>
    <n v="14"/>
    <n v="80"/>
    <n v="20"/>
    <n v="20"/>
    <n v="120"/>
    <n v="140"/>
    <n v="140"/>
    <s v="Thu"/>
    <s v="Thu"/>
    <n v="14"/>
  </r>
  <r>
    <s v="A00267"/>
    <s v="Northwest"/>
    <s v="Michner"/>
    <x v="1"/>
    <x v="0"/>
    <x v="54"/>
    <d v="2020-12-17T00:00:00"/>
    <n v="2"/>
    <m/>
    <m/>
    <x v="0"/>
    <n v="1579.4"/>
    <x v="0"/>
    <n v="28"/>
    <n v="140"/>
    <n v="70"/>
    <n v="70"/>
    <n v="1579.4"/>
    <n v="1649.4"/>
    <n v="1649.4"/>
    <s v="Thu"/>
    <s v="Thu"/>
    <n v="28"/>
  </r>
  <r>
    <s v="A00268"/>
    <s v="South"/>
    <s v="Khan"/>
    <x v="1"/>
    <x v="0"/>
    <x v="55"/>
    <d v="2020-11-30T00:00:00"/>
    <n v="2"/>
    <m/>
    <m/>
    <x v="0"/>
    <n v="174.18029999999999"/>
    <x v="2"/>
    <n v="9"/>
    <n v="140"/>
    <n v="70"/>
    <n v="70"/>
    <n v="174.18029999999999"/>
    <n v="244.18029999999999"/>
    <n v="244.18029999999999"/>
    <s v="Sat"/>
    <s v="Mon"/>
    <n v="9"/>
  </r>
  <r>
    <s v="A00269"/>
    <s v="Central"/>
    <s v="Burton"/>
    <x v="1"/>
    <x v="0"/>
    <x v="56"/>
    <d v="2020-12-07T00:00:00"/>
    <n v="1"/>
    <m/>
    <m/>
    <x v="2"/>
    <n v="20"/>
    <x v="0"/>
    <n v="14"/>
    <n v="80"/>
    <n v="60"/>
    <n v="60"/>
    <n v="20"/>
    <n v="80"/>
    <n v="80"/>
    <s v="Mon"/>
    <s v="Mon"/>
    <n v="14"/>
  </r>
  <r>
    <s v="A00270"/>
    <s v="Northwest"/>
    <s v="Khan"/>
    <x v="4"/>
    <x v="0"/>
    <x v="56"/>
    <d v="2021-01-05T00:00:00"/>
    <n v="1"/>
    <m/>
    <m/>
    <x v="10"/>
    <n v="689.15409999999997"/>
    <x v="1"/>
    <n v="43"/>
    <n v="80"/>
    <n v="200"/>
    <n v="200"/>
    <n v="689.15409999999997"/>
    <n v="889.15409999999997"/>
    <n v="889.15409999999997"/>
    <s v="Mon"/>
    <s v="Tue"/>
    <n v="43"/>
  </r>
  <r>
    <s v="A00271"/>
    <s v="Southeast"/>
    <s v="Michner"/>
    <x v="0"/>
    <x v="0"/>
    <x v="56"/>
    <d v="2021-01-07T00:00:00"/>
    <n v="1"/>
    <m/>
    <m/>
    <x v="1"/>
    <n v="156"/>
    <x v="0"/>
    <n v="45"/>
    <n v="80"/>
    <n v="20"/>
    <n v="20"/>
    <n v="156"/>
    <n v="176"/>
    <n v="176"/>
    <s v="Mon"/>
    <s v="Thu"/>
    <n v="45"/>
  </r>
  <r>
    <s v="A00272"/>
    <s v="South"/>
    <s v="Lopez"/>
    <x v="0"/>
    <x v="0"/>
    <x v="56"/>
    <d v="2021-01-16T00:00:00"/>
    <n v="1"/>
    <m/>
    <m/>
    <x v="1"/>
    <n v="45.734099999999998"/>
    <x v="0"/>
    <n v="54"/>
    <n v="80"/>
    <n v="20"/>
    <n v="20"/>
    <n v="45.734099999999998"/>
    <n v="65.734099999999998"/>
    <n v="65.734099999999998"/>
    <s v="Mon"/>
    <s v="Sat"/>
    <n v="54"/>
  </r>
  <r>
    <s v="A00273"/>
    <s v="East"/>
    <s v="Ling"/>
    <x v="1"/>
    <x v="0"/>
    <x v="56"/>
    <d v="2021-02-09T00:00:00"/>
    <n v="2"/>
    <m/>
    <m/>
    <x v="0"/>
    <n v="204.28399999999999"/>
    <x v="0"/>
    <n v="78"/>
    <n v="140"/>
    <n v="70"/>
    <n v="70"/>
    <n v="204.28399999999999"/>
    <n v="274.28399999999999"/>
    <n v="274.28399999999999"/>
    <s v="Mon"/>
    <s v="Tue"/>
    <n v="78"/>
  </r>
  <r>
    <s v="A00274"/>
    <s v="Northwest"/>
    <s v="Khan"/>
    <x v="2"/>
    <x v="1"/>
    <x v="57"/>
    <d v="2020-11-26T00:00:00"/>
    <n v="1"/>
    <m/>
    <m/>
    <x v="1"/>
    <n v="21.33"/>
    <x v="0"/>
    <n v="2"/>
    <n v="80"/>
    <n v="20"/>
    <n v="20"/>
    <n v="21.33"/>
    <n v="41.33"/>
    <n v="41.33"/>
    <s v="Tue"/>
    <s v="Thu"/>
    <n v="2"/>
  </r>
  <r>
    <s v="A00275"/>
    <s v="Southeast"/>
    <s v="Khan"/>
    <x v="1"/>
    <x v="0"/>
    <x v="57"/>
    <d v="2020-12-03T00:00:00"/>
    <n v="1"/>
    <m/>
    <m/>
    <x v="0"/>
    <n v="34.08"/>
    <x v="1"/>
    <n v="9"/>
    <n v="80"/>
    <n v="40"/>
    <n v="40"/>
    <n v="34.08"/>
    <n v="74.08"/>
    <n v="74.08"/>
    <s v="Tue"/>
    <s v="Thu"/>
    <n v="9"/>
  </r>
  <r>
    <s v="A00276"/>
    <s v="Northwest"/>
    <s v="Michner"/>
    <x v="1"/>
    <x v="0"/>
    <x v="57"/>
    <d v="2020-12-03T00:00:00"/>
    <n v="2"/>
    <m/>
    <m/>
    <x v="2"/>
    <n v="212.0085"/>
    <x v="0"/>
    <n v="9"/>
    <n v="140"/>
    <n v="105"/>
    <n v="105"/>
    <n v="212.0085"/>
    <n v="317.00850000000003"/>
    <n v="317.00850000000003"/>
    <s v="Tue"/>
    <s v="Thu"/>
    <n v="9"/>
  </r>
  <r>
    <s v="A00277"/>
    <s v="Northwest"/>
    <s v="Khan"/>
    <x v="3"/>
    <x v="0"/>
    <x v="57"/>
    <d v="2020-12-07T00:00:00"/>
    <n v="1"/>
    <m/>
    <m/>
    <x v="6"/>
    <n v="341.2672"/>
    <x v="2"/>
    <n v="13"/>
    <n v="80"/>
    <n v="80"/>
    <n v="80"/>
    <n v="341.2672"/>
    <n v="421.2672"/>
    <n v="421.2672"/>
    <s v="Tue"/>
    <s v="Mon"/>
    <n v="13"/>
  </r>
  <r>
    <s v="A00278"/>
    <s v="Central"/>
    <s v="Cartier"/>
    <x v="1"/>
    <x v="0"/>
    <x v="57"/>
    <d v="2021-02-18T00:00:00"/>
    <n v="1"/>
    <m/>
    <m/>
    <x v="0"/>
    <n v="25.773599999999998"/>
    <x v="0"/>
    <n v="86"/>
    <n v="80"/>
    <n v="40"/>
    <n v="40"/>
    <n v="25.773599999999998"/>
    <n v="65.773600000000002"/>
    <n v="65.773600000000002"/>
    <s v="Tue"/>
    <s v="Thu"/>
    <n v="86"/>
  </r>
  <r>
    <s v="A00279"/>
    <s v="Southeast"/>
    <s v="Khan"/>
    <x v="0"/>
    <x v="1"/>
    <x v="58"/>
    <d v="2020-12-07T00:00:00"/>
    <n v="1"/>
    <m/>
    <m/>
    <x v="0"/>
    <n v="133.36609999999999"/>
    <x v="0"/>
    <n v="12"/>
    <n v="80"/>
    <n v="40"/>
    <n v="40"/>
    <n v="133.36609999999999"/>
    <n v="173.36609999999999"/>
    <n v="173.36609999999999"/>
    <s v="Wed"/>
    <s v="Mon"/>
    <n v="12"/>
  </r>
  <r>
    <s v="A00280"/>
    <s v="West"/>
    <s v="Khan"/>
    <x v="0"/>
    <x v="0"/>
    <x v="58"/>
    <d v="2021-01-04T00:00:00"/>
    <n v="1"/>
    <m/>
    <m/>
    <x v="0"/>
    <n v="66.864900000000006"/>
    <x v="0"/>
    <n v="40"/>
    <n v="80"/>
    <n v="40"/>
    <n v="40"/>
    <n v="66.864900000000006"/>
    <n v="106.86490000000001"/>
    <n v="106.86490000000001"/>
    <s v="Wed"/>
    <s v="Mon"/>
    <n v="40"/>
  </r>
  <r>
    <s v="A00281"/>
    <s v="West"/>
    <s v="Khan"/>
    <x v="0"/>
    <x v="0"/>
    <x v="58"/>
    <d v="2021-01-04T00:00:00"/>
    <n v="1"/>
    <m/>
    <m/>
    <x v="2"/>
    <n v="94.26"/>
    <x v="1"/>
    <n v="40"/>
    <n v="80"/>
    <n v="60"/>
    <n v="60"/>
    <n v="94.26"/>
    <n v="154.26"/>
    <n v="154.26"/>
    <s v="Wed"/>
    <s v="Mon"/>
    <n v="40"/>
  </r>
  <r>
    <s v="A00282"/>
    <s v="West"/>
    <s v="Khan"/>
    <x v="0"/>
    <x v="0"/>
    <x v="58"/>
    <d v="2021-01-04T00:00:00"/>
    <n v="1"/>
    <m/>
    <m/>
    <x v="1"/>
    <n v="120"/>
    <x v="2"/>
    <n v="40"/>
    <n v="80"/>
    <n v="20"/>
    <n v="20"/>
    <n v="120"/>
    <n v="140"/>
    <n v="140"/>
    <s v="Wed"/>
    <s v="Mon"/>
    <n v="40"/>
  </r>
  <r>
    <s v="A00283"/>
    <s v="West"/>
    <s v="Khan"/>
    <x v="2"/>
    <x v="0"/>
    <x v="59"/>
    <d v="2020-12-02T00:00:00"/>
    <n v="1"/>
    <m/>
    <m/>
    <x v="1"/>
    <n v="120"/>
    <x v="0"/>
    <n v="6"/>
    <n v="80"/>
    <n v="20"/>
    <n v="20"/>
    <n v="120"/>
    <n v="140"/>
    <n v="140"/>
    <s v="Thu"/>
    <s v="Wed"/>
    <n v="6"/>
  </r>
  <r>
    <s v="A00284"/>
    <s v="Northwest"/>
    <s v="Burton"/>
    <x v="2"/>
    <x v="1"/>
    <x v="59"/>
    <d v="2020-12-03T00:00:00"/>
    <n v="1"/>
    <m/>
    <m/>
    <x v="1"/>
    <n v="45.99"/>
    <x v="1"/>
    <n v="7"/>
    <n v="80"/>
    <n v="20"/>
    <n v="20"/>
    <n v="45.99"/>
    <n v="65.990000000000009"/>
    <n v="65.990000000000009"/>
    <s v="Thu"/>
    <s v="Thu"/>
    <n v="7"/>
  </r>
  <r>
    <s v="A00285"/>
    <s v="Southeast"/>
    <s v="Burton"/>
    <x v="0"/>
    <x v="0"/>
    <x v="59"/>
    <d v="2020-12-10T00:00:00"/>
    <n v="1"/>
    <m/>
    <m/>
    <x v="0"/>
    <n v="33"/>
    <x v="2"/>
    <n v="14"/>
    <n v="80"/>
    <n v="40"/>
    <n v="40"/>
    <n v="33"/>
    <n v="73"/>
    <n v="73"/>
    <s v="Thu"/>
    <s v="Thu"/>
    <n v="14"/>
  </r>
  <r>
    <s v="A00286"/>
    <s v="Northwest"/>
    <s v="Michner"/>
    <x v="0"/>
    <x v="0"/>
    <x v="59"/>
    <d v="2021-01-11T00:00:00"/>
    <n v="1"/>
    <m/>
    <m/>
    <x v="1"/>
    <n v="21.33"/>
    <x v="2"/>
    <n v="46"/>
    <n v="80"/>
    <n v="20"/>
    <n v="20"/>
    <n v="21.33"/>
    <n v="41.33"/>
    <n v="41.33"/>
    <s v="Thu"/>
    <s v="Mon"/>
    <n v="46"/>
  </r>
  <r>
    <s v="A00287"/>
    <s v="Northwest"/>
    <s v="Cartier"/>
    <x v="2"/>
    <x v="1"/>
    <x v="59"/>
    <d v="2021-02-17T00:00:00"/>
    <n v="1"/>
    <m/>
    <m/>
    <x v="1"/>
    <n v="37.26"/>
    <x v="0"/>
    <n v="83"/>
    <n v="80"/>
    <n v="20"/>
    <n v="20"/>
    <n v="37.26"/>
    <n v="57.26"/>
    <n v="57.26"/>
    <s v="Thu"/>
    <s v="Wed"/>
    <n v="83"/>
  </r>
  <r>
    <s v="A00288"/>
    <s v="Southeast"/>
    <s v="Khan"/>
    <x v="1"/>
    <x v="0"/>
    <x v="60"/>
    <d v="2020-12-22T00:00:00"/>
    <n v="1"/>
    <m/>
    <m/>
    <x v="6"/>
    <n v="81.885000000000005"/>
    <x v="2"/>
    <n v="25"/>
    <n v="80"/>
    <n v="80"/>
    <n v="80"/>
    <n v="81.885000000000005"/>
    <n v="161.88499999999999"/>
    <n v="161.88499999999999"/>
    <s v="Fri"/>
    <s v="Tue"/>
    <n v="25"/>
  </r>
  <r>
    <s v="A00289"/>
    <s v="Central"/>
    <s v="Khan"/>
    <x v="2"/>
    <x v="1"/>
    <x v="61"/>
    <d v="2020-12-08T00:00:00"/>
    <n v="1"/>
    <m/>
    <m/>
    <x v="1"/>
    <n v="10.103199999999999"/>
    <x v="2"/>
    <n v="8"/>
    <n v="80"/>
    <n v="20"/>
    <n v="20"/>
    <n v="10.103199999999999"/>
    <n v="30.103200000000001"/>
    <n v="30.103200000000001"/>
    <s v="Mon"/>
    <s v="Tue"/>
    <n v="8"/>
  </r>
  <r>
    <s v="A00290"/>
    <s v="Southeast"/>
    <s v="Khan"/>
    <x v="2"/>
    <x v="0"/>
    <x v="61"/>
    <d v="2020-12-08T00:00:00"/>
    <n v="1"/>
    <m/>
    <m/>
    <x v="1"/>
    <n v="17.88"/>
    <x v="0"/>
    <n v="8"/>
    <n v="80"/>
    <n v="20"/>
    <n v="20"/>
    <n v="17.88"/>
    <n v="37.879999999999995"/>
    <n v="37.879999999999995"/>
    <s v="Mon"/>
    <s v="Tue"/>
    <n v="8"/>
  </r>
  <r>
    <s v="A00291"/>
    <s v="Northeast"/>
    <s v="Michner"/>
    <x v="3"/>
    <x v="0"/>
    <x v="61"/>
    <d v="2020-12-08T00:00:00"/>
    <n v="2"/>
    <m/>
    <m/>
    <x v="11"/>
    <n v="1204.6415"/>
    <x v="2"/>
    <n v="8"/>
    <n v="140"/>
    <n v="385"/>
    <n v="385"/>
    <n v="1204.6415"/>
    <n v="1589.6415"/>
    <n v="1589.6415"/>
    <s v="Mon"/>
    <s v="Tue"/>
    <n v="8"/>
  </r>
  <r>
    <s v="A00292"/>
    <s v="Northeast"/>
    <s v="Burton"/>
    <x v="3"/>
    <x v="0"/>
    <x v="61"/>
    <d v="2020-12-17T00:00:00"/>
    <n v="2"/>
    <m/>
    <m/>
    <x v="13"/>
    <n v="111"/>
    <x v="2"/>
    <n v="17"/>
    <n v="140"/>
    <n v="420"/>
    <n v="420"/>
    <n v="111"/>
    <n v="531"/>
    <n v="531"/>
    <s v="Mon"/>
    <s v="Thu"/>
    <n v="17"/>
  </r>
  <r>
    <s v="A00293"/>
    <s v="West"/>
    <s v="Khan"/>
    <x v="0"/>
    <x v="0"/>
    <x v="61"/>
    <d v="2021-01-04T00:00:00"/>
    <n v="1"/>
    <m/>
    <m/>
    <x v="1"/>
    <n v="21.21"/>
    <x v="1"/>
    <n v="35"/>
    <n v="80"/>
    <n v="20"/>
    <n v="20"/>
    <n v="21.21"/>
    <n v="41.21"/>
    <n v="41.21"/>
    <s v="Mon"/>
    <s v="Mon"/>
    <n v="35"/>
  </r>
  <r>
    <s v="A00294"/>
    <s v="Northeast"/>
    <s v="Ling"/>
    <x v="0"/>
    <x v="0"/>
    <x v="61"/>
    <d v="2021-02-25T00:00:00"/>
    <n v="2"/>
    <m/>
    <m/>
    <x v="0"/>
    <n v="158.31389999999999"/>
    <x v="2"/>
    <n v="87"/>
    <n v="140"/>
    <n v="70"/>
    <n v="70"/>
    <n v="158.31389999999999"/>
    <n v="228.31389999999999"/>
    <n v="228.31389999999999"/>
    <s v="Mon"/>
    <s v="Thu"/>
    <n v="87"/>
  </r>
  <r>
    <s v="A00295"/>
    <s v="Southeast"/>
    <s v="Burton"/>
    <x v="0"/>
    <x v="0"/>
    <x v="62"/>
    <d v="2021-01-11T00:00:00"/>
    <n v="1"/>
    <m/>
    <m/>
    <x v="0"/>
    <n v="36.754399999999997"/>
    <x v="2"/>
    <n v="41"/>
    <n v="80"/>
    <n v="40"/>
    <n v="40"/>
    <n v="36.754399999999997"/>
    <n v="76.754400000000004"/>
    <n v="76.754400000000004"/>
    <s v="Tue"/>
    <s v="Mon"/>
    <n v="41"/>
  </r>
  <r>
    <s v="A00296"/>
    <s v="North"/>
    <s v="Ling"/>
    <x v="1"/>
    <x v="0"/>
    <x v="62"/>
    <d v="2021-05-04T00:00:00"/>
    <n v="2"/>
    <m/>
    <m/>
    <x v="0"/>
    <n v="242.07"/>
    <x v="2"/>
    <n v="154"/>
    <n v="140"/>
    <n v="70"/>
    <n v="70"/>
    <n v="242.07"/>
    <n v="312.07"/>
    <n v="312.07"/>
    <s v="Tue"/>
    <s v="Tue"/>
    <n v="154"/>
  </r>
  <r>
    <s v="A00297"/>
    <s v="Northwest"/>
    <s v="Khan"/>
    <x v="0"/>
    <x v="0"/>
    <x v="63"/>
    <d v="2020-12-17T00:00:00"/>
    <n v="1"/>
    <m/>
    <m/>
    <x v="0"/>
    <n v="30"/>
    <x v="2"/>
    <n v="15"/>
    <n v="80"/>
    <n v="40"/>
    <n v="40"/>
    <n v="30"/>
    <n v="70"/>
    <n v="70"/>
    <s v="Wed"/>
    <s v="Thu"/>
    <n v="15"/>
  </r>
  <r>
    <s v="A00298"/>
    <s v="Northwest"/>
    <s v="Khan"/>
    <x v="0"/>
    <x v="1"/>
    <x v="63"/>
    <d v="2020-12-15T00:00:00"/>
    <n v="1"/>
    <m/>
    <m/>
    <x v="0"/>
    <n v="52.8994"/>
    <x v="2"/>
    <n v="13"/>
    <n v="80"/>
    <n v="40"/>
    <n v="40"/>
    <n v="52.8994"/>
    <n v="92.8994"/>
    <n v="92.8994"/>
    <s v="Wed"/>
    <s v="Tue"/>
    <n v="13"/>
  </r>
  <r>
    <s v="A00299"/>
    <s v="Northwest"/>
    <s v="Cartier"/>
    <x v="2"/>
    <x v="1"/>
    <x v="63"/>
    <d v="2020-12-17T00:00:00"/>
    <n v="1"/>
    <m/>
    <m/>
    <x v="1"/>
    <n v="36.754399999999997"/>
    <x v="0"/>
    <n v="15"/>
    <n v="80"/>
    <n v="20"/>
    <n v="20"/>
    <n v="36.754399999999997"/>
    <n v="56.754399999999997"/>
    <n v="56.754399999999997"/>
    <s v="Wed"/>
    <s v="Thu"/>
    <n v="15"/>
  </r>
  <r>
    <s v="A00300"/>
    <s v="Southeast"/>
    <s v="Michner"/>
    <x v="2"/>
    <x v="0"/>
    <x v="63"/>
    <d v="2021-01-07T00:00:00"/>
    <n v="1"/>
    <m/>
    <m/>
    <x v="1"/>
    <n v="45.237400000000001"/>
    <x v="2"/>
    <n v="36"/>
    <n v="80"/>
    <n v="20"/>
    <n v="20"/>
    <n v="45.237400000000001"/>
    <n v="65.237400000000008"/>
    <n v="65.237400000000008"/>
    <s v="Wed"/>
    <s v="Thu"/>
    <n v="36"/>
  </r>
  <r>
    <s v="A00301"/>
    <s v="Northwest"/>
    <s v="Cartier"/>
    <x v="1"/>
    <x v="1"/>
    <x v="63"/>
    <d v="2021-01-27T00:00:00"/>
    <n v="1"/>
    <m/>
    <m/>
    <x v="2"/>
    <n v="42.66"/>
    <x v="0"/>
    <n v="56"/>
    <n v="80"/>
    <n v="60"/>
    <n v="60"/>
    <n v="42.66"/>
    <n v="102.66"/>
    <n v="102.66"/>
    <s v="Wed"/>
    <s v="Wed"/>
    <n v="56"/>
  </r>
  <r>
    <s v="A00302"/>
    <s v="North"/>
    <s v="Ling"/>
    <x v="1"/>
    <x v="0"/>
    <x v="63"/>
    <d v="2021-02-15T00:00:00"/>
    <n v="2"/>
    <m/>
    <m/>
    <x v="6"/>
    <n v="226"/>
    <x v="0"/>
    <n v="75"/>
    <n v="140"/>
    <n v="140"/>
    <n v="140"/>
    <n v="226"/>
    <n v="366"/>
    <n v="366"/>
    <s v="Wed"/>
    <s v="Mon"/>
    <n v="75"/>
  </r>
  <r>
    <s v="A00303"/>
    <s v="South"/>
    <s v="Michner"/>
    <x v="0"/>
    <x v="0"/>
    <x v="64"/>
    <d v="2021-01-06T00:00:00"/>
    <n v="2"/>
    <m/>
    <m/>
    <x v="0"/>
    <n v="45.237400000000001"/>
    <x v="0"/>
    <n v="34"/>
    <n v="140"/>
    <n v="70"/>
    <n v="70"/>
    <n v="45.237400000000001"/>
    <n v="115.23740000000001"/>
    <n v="115.23740000000001"/>
    <s v="Thu"/>
    <s v="Wed"/>
    <n v="34"/>
  </r>
  <r>
    <s v="A00304"/>
    <s v="Northwest"/>
    <s v="Burton"/>
    <x v="2"/>
    <x v="1"/>
    <x v="64"/>
    <d v="2021-01-25T00:00:00"/>
    <n v="1"/>
    <m/>
    <m/>
    <x v="1"/>
    <n v="36.972099999999998"/>
    <x v="2"/>
    <n v="53"/>
    <n v="80"/>
    <n v="20"/>
    <n v="20"/>
    <n v="36.972099999999998"/>
    <n v="56.972099999999998"/>
    <n v="56.972099999999998"/>
    <s v="Thu"/>
    <s v="Mon"/>
    <n v="53"/>
  </r>
  <r>
    <s v="A00305"/>
    <s v="South"/>
    <s v="Lopez"/>
    <x v="0"/>
    <x v="0"/>
    <x v="65"/>
    <d v="2020-12-23T00:00:00"/>
    <n v="1"/>
    <m/>
    <m/>
    <x v="0"/>
    <n v="138.5667"/>
    <x v="0"/>
    <n v="18"/>
    <n v="80"/>
    <n v="40"/>
    <n v="40"/>
    <n v="138.5667"/>
    <n v="178.5667"/>
    <n v="178.5667"/>
    <s v="Sat"/>
    <s v="Wed"/>
    <n v="18"/>
  </r>
  <r>
    <s v="A00306"/>
    <s v="South"/>
    <s v="Lopez"/>
    <x v="2"/>
    <x v="0"/>
    <x v="65"/>
    <d v="2021-01-06T00:00:00"/>
    <n v="1"/>
    <m/>
    <m/>
    <x v="1"/>
    <n v="126.5641"/>
    <x v="0"/>
    <n v="32"/>
    <n v="80"/>
    <n v="20"/>
    <n v="20"/>
    <n v="126.5641"/>
    <n v="146.5641"/>
    <n v="146.5641"/>
    <s v="Sat"/>
    <s v="Wed"/>
    <n v="32"/>
  </r>
  <r>
    <s v="A00307"/>
    <s v="West"/>
    <s v="Burton"/>
    <x v="4"/>
    <x v="0"/>
    <x v="66"/>
    <d v="2021-01-05T00:00:00"/>
    <n v="2"/>
    <m/>
    <m/>
    <x v="6"/>
    <n v="51.45"/>
    <x v="1"/>
    <n v="29"/>
    <n v="140"/>
    <n v="140"/>
    <n v="140"/>
    <n v="51.45"/>
    <n v="191.45"/>
    <n v="191.45"/>
    <s v="Mon"/>
    <s v="Tue"/>
    <n v="29"/>
  </r>
  <r>
    <s v="A00308"/>
    <s v="South"/>
    <s v="Lopez"/>
    <x v="2"/>
    <x v="0"/>
    <x v="66"/>
    <d v="2021-01-07T00:00:00"/>
    <n v="1"/>
    <m/>
    <m/>
    <x v="1"/>
    <n v="227.93719999999999"/>
    <x v="0"/>
    <n v="31"/>
    <n v="80"/>
    <n v="20"/>
    <n v="20"/>
    <n v="227.93719999999999"/>
    <n v="247.93719999999999"/>
    <n v="247.93719999999999"/>
    <s v="Mon"/>
    <s v="Thu"/>
    <n v="31"/>
  </r>
  <r>
    <s v="A00309"/>
    <s v="Northwest"/>
    <s v="Michner"/>
    <x v="1"/>
    <x v="0"/>
    <x v="66"/>
    <d v="2021-01-11T00:00:00"/>
    <n v="1"/>
    <m/>
    <m/>
    <x v="0"/>
    <n v="367.71109999999999"/>
    <x v="1"/>
    <n v="35"/>
    <n v="80"/>
    <n v="40"/>
    <n v="40"/>
    <n v="367.71109999999999"/>
    <n v="407.71109999999999"/>
    <n v="407.71109999999999"/>
    <s v="Mon"/>
    <s v="Mon"/>
    <n v="35"/>
  </r>
  <r>
    <s v="A00310"/>
    <s v="North"/>
    <s v="Khan"/>
    <x v="1"/>
    <x v="0"/>
    <x v="66"/>
    <d v="2021-01-12T00:00:00"/>
    <n v="2"/>
    <m/>
    <m/>
    <x v="14"/>
    <n v="637.53"/>
    <x v="0"/>
    <n v="36"/>
    <n v="140"/>
    <n v="175"/>
    <n v="175"/>
    <n v="637.53"/>
    <n v="812.53"/>
    <n v="812.53"/>
    <s v="Mon"/>
    <s v="Tue"/>
    <n v="36"/>
  </r>
  <r>
    <s v="A00311"/>
    <s v="Central"/>
    <s v="Khan"/>
    <x v="1"/>
    <x v="0"/>
    <x v="67"/>
    <d v="2020-12-15T00:00:00"/>
    <n v="2"/>
    <m/>
    <m/>
    <x v="13"/>
    <n v="21.33"/>
    <x v="0"/>
    <n v="7"/>
    <n v="140"/>
    <n v="420"/>
    <n v="420"/>
    <n v="21.33"/>
    <n v="441.33"/>
    <n v="441.33"/>
    <s v="Tue"/>
    <s v="Tue"/>
    <n v="7"/>
  </r>
  <r>
    <s v="A00312"/>
    <s v="West"/>
    <s v="Cartier"/>
    <x v="1"/>
    <x v="0"/>
    <x v="67"/>
    <d v="2020-12-16T00:00:00"/>
    <n v="2"/>
    <m/>
    <m/>
    <x v="3"/>
    <n v="318.72519999999997"/>
    <x v="0"/>
    <n v="8"/>
    <n v="140"/>
    <n v="210"/>
    <n v="210"/>
    <n v="318.72519999999997"/>
    <n v="528.72519999999997"/>
    <n v="528.72519999999997"/>
    <s v="Tue"/>
    <s v="Wed"/>
    <n v="8"/>
  </r>
  <r>
    <s v="A00313"/>
    <s v="Northwest"/>
    <s v="Cartier"/>
    <x v="1"/>
    <x v="1"/>
    <x v="67"/>
    <d v="2021-02-12T00:00:00"/>
    <n v="2"/>
    <m/>
    <m/>
    <x v="2"/>
    <n v="35.450000000000003"/>
    <x v="0"/>
    <n v="66"/>
    <n v="140"/>
    <n v="105"/>
    <n v="105"/>
    <n v="35.450000000000003"/>
    <n v="140.44999999999999"/>
    <n v="140.44999999999999"/>
    <s v="Tue"/>
    <s v="Fri"/>
    <n v="66"/>
  </r>
  <r>
    <s v="A00314"/>
    <s v="South"/>
    <s v="Lopez"/>
    <x v="4"/>
    <x v="0"/>
    <x v="68"/>
    <d v="2020-12-17T00:00:00"/>
    <n v="1"/>
    <m/>
    <m/>
    <x v="5"/>
    <n v="131.30000000000001"/>
    <x v="1"/>
    <n v="8"/>
    <n v="80"/>
    <n v="140"/>
    <n v="140"/>
    <n v="131.30000000000001"/>
    <n v="271.3"/>
    <n v="271.3"/>
    <s v="Wed"/>
    <s v="Thu"/>
    <n v="8"/>
  </r>
  <r>
    <s v="A00315"/>
    <s v="Northwest"/>
    <s v="Cartier"/>
    <x v="2"/>
    <x v="0"/>
    <x v="68"/>
    <d v="2021-01-11T00:00:00"/>
    <n v="1"/>
    <m/>
    <m/>
    <x v="1"/>
    <n v="37.262799999999999"/>
    <x v="2"/>
    <n v="33"/>
    <n v="80"/>
    <n v="20"/>
    <n v="20"/>
    <n v="37.262799999999999"/>
    <n v="57.262799999999999"/>
    <n v="57.262799999999999"/>
    <s v="Wed"/>
    <s v="Mon"/>
    <n v="33"/>
  </r>
  <r>
    <s v="A00316"/>
    <s v="Northeast"/>
    <s v="Michner"/>
    <x v="4"/>
    <x v="0"/>
    <x v="68"/>
    <d v="2021-01-12T00:00:00"/>
    <n v="2"/>
    <m/>
    <m/>
    <x v="13"/>
    <n v="1193.7465999999999"/>
    <x v="2"/>
    <n v="34"/>
    <n v="140"/>
    <n v="420"/>
    <n v="420"/>
    <n v="1193.7465999999999"/>
    <n v="1613.7465999999999"/>
    <n v="1613.7465999999999"/>
    <s v="Wed"/>
    <s v="Tue"/>
    <n v="34"/>
  </r>
  <r>
    <s v="A00317"/>
    <s v="Southeast"/>
    <s v="Michner"/>
    <x v="1"/>
    <x v="1"/>
    <x v="69"/>
    <d v="2020-12-14T00:00:00"/>
    <n v="1"/>
    <m/>
    <m/>
    <x v="0"/>
    <n v="250.42240000000001"/>
    <x v="2"/>
    <n v="4"/>
    <n v="80"/>
    <n v="40"/>
    <n v="40"/>
    <n v="250.42240000000001"/>
    <n v="290.42240000000004"/>
    <n v="290.42240000000004"/>
    <s v="Thu"/>
    <s v="Mon"/>
    <n v="4"/>
  </r>
  <r>
    <s v="A00318"/>
    <s v="South"/>
    <s v="Lopez"/>
    <x v="2"/>
    <x v="0"/>
    <x v="69"/>
    <d v="2021-01-07T00:00:00"/>
    <n v="1"/>
    <m/>
    <m/>
    <x v="1"/>
    <n v="67.703999999999994"/>
    <x v="1"/>
    <n v="28"/>
    <n v="80"/>
    <n v="20"/>
    <n v="20"/>
    <n v="67.703999999999994"/>
    <n v="87.703999999999994"/>
    <n v="87.703999999999994"/>
    <s v="Thu"/>
    <s v="Thu"/>
    <n v="28"/>
  </r>
  <r>
    <s v="A00319"/>
    <s v="Central"/>
    <s v="Burton"/>
    <x v="4"/>
    <x v="0"/>
    <x v="69"/>
    <d v="2021-01-07T00:00:00"/>
    <n v="2"/>
    <m/>
    <m/>
    <x v="14"/>
    <n v="58.238999999999997"/>
    <x v="0"/>
    <n v="28"/>
    <n v="140"/>
    <n v="175"/>
    <n v="175"/>
    <n v="58.238999999999997"/>
    <n v="233.239"/>
    <n v="233.239"/>
    <s v="Thu"/>
    <s v="Thu"/>
    <n v="28"/>
  </r>
  <r>
    <s v="A00320"/>
    <s v="West"/>
    <s v="Lopez"/>
    <x v="0"/>
    <x v="0"/>
    <x v="69"/>
    <d v="2021-01-14T00:00:00"/>
    <n v="1"/>
    <m/>
    <m/>
    <x v="0"/>
    <n v="32.226999999999997"/>
    <x v="1"/>
    <n v="35"/>
    <n v="80"/>
    <n v="40"/>
    <n v="40"/>
    <n v="32.226999999999997"/>
    <n v="72.227000000000004"/>
    <n v="72.227000000000004"/>
    <s v="Thu"/>
    <s v="Thu"/>
    <n v="35"/>
  </r>
  <r>
    <s v="A00321"/>
    <s v="Central"/>
    <s v="Khan"/>
    <x v="1"/>
    <x v="0"/>
    <x v="69"/>
    <d v="2021-01-23T00:00:00"/>
    <n v="1"/>
    <m/>
    <m/>
    <x v="7"/>
    <n v="180"/>
    <x v="0"/>
    <n v="44"/>
    <n v="80"/>
    <n v="180"/>
    <n v="180"/>
    <n v="180"/>
    <n v="360"/>
    <n v="360"/>
    <s v="Thu"/>
    <s v="Sat"/>
    <n v="44"/>
  </r>
  <r>
    <s v="A00322"/>
    <s v="West"/>
    <s v="Khan"/>
    <x v="0"/>
    <x v="1"/>
    <x v="70"/>
    <d v="2021-01-28T00:00:00"/>
    <n v="1"/>
    <m/>
    <m/>
    <x v="6"/>
    <n v="337.9237"/>
    <x v="0"/>
    <n v="47"/>
    <n v="80"/>
    <n v="80"/>
    <n v="80"/>
    <n v="337.9237"/>
    <n v="417.9237"/>
    <n v="417.9237"/>
    <s v="Sat"/>
    <s v="Thu"/>
    <n v="47"/>
  </r>
  <r>
    <s v="A00323"/>
    <s v="Northwest"/>
    <s v="Michner"/>
    <x v="0"/>
    <x v="1"/>
    <x v="71"/>
    <d v="2020-12-15T00:00:00"/>
    <n v="1"/>
    <m/>
    <m/>
    <x v="2"/>
    <n v="63.99"/>
    <x v="0"/>
    <n v="1"/>
    <n v="80"/>
    <n v="60"/>
    <n v="60"/>
    <n v="63.99"/>
    <n v="123.99000000000001"/>
    <n v="123.99000000000001"/>
    <s v="Mon"/>
    <s v="Tue"/>
    <n v="1"/>
  </r>
  <r>
    <s v="A00324"/>
    <s v="West"/>
    <s v="Khan"/>
    <x v="0"/>
    <x v="0"/>
    <x v="71"/>
    <d v="2020-12-16T00:00:00"/>
    <n v="1"/>
    <m/>
    <m/>
    <x v="0"/>
    <n v="145.88999999999999"/>
    <x v="1"/>
    <n v="2"/>
    <n v="80"/>
    <n v="40"/>
    <n v="40"/>
    <n v="145.88999999999999"/>
    <n v="185.89"/>
    <n v="185.89"/>
    <s v="Mon"/>
    <s v="Wed"/>
    <n v="2"/>
  </r>
  <r>
    <s v="A00325"/>
    <s v="West"/>
    <s v="Khan"/>
    <x v="2"/>
    <x v="0"/>
    <x v="71"/>
    <d v="2021-01-04T00:00:00"/>
    <n v="1"/>
    <m/>
    <m/>
    <x v="1"/>
    <n v="30"/>
    <x v="1"/>
    <n v="21"/>
    <n v="80"/>
    <n v="20"/>
    <n v="20"/>
    <n v="30"/>
    <n v="50"/>
    <n v="50"/>
    <s v="Mon"/>
    <s v="Mon"/>
    <n v="21"/>
  </r>
  <r>
    <s v="A00326"/>
    <s v="West"/>
    <s v="Khan"/>
    <x v="1"/>
    <x v="0"/>
    <x v="71"/>
    <d v="2021-01-04T00:00:00"/>
    <n v="1"/>
    <m/>
    <m/>
    <x v="0"/>
    <n v="57.098199999999999"/>
    <x v="0"/>
    <n v="21"/>
    <n v="80"/>
    <n v="40"/>
    <n v="40"/>
    <n v="57.098199999999999"/>
    <n v="97.098199999999991"/>
    <n v="97.098199999999991"/>
    <s v="Mon"/>
    <s v="Mon"/>
    <n v="21"/>
  </r>
  <r>
    <s v="A00327"/>
    <s v="North"/>
    <s v="Khan"/>
    <x v="4"/>
    <x v="0"/>
    <x v="71"/>
    <d v="2021-01-13T00:00:00"/>
    <n v="2"/>
    <m/>
    <m/>
    <x v="15"/>
    <n v="262.44"/>
    <x v="0"/>
    <n v="30"/>
    <n v="140"/>
    <n v="490"/>
    <n v="490"/>
    <n v="262.44"/>
    <n v="752.44"/>
    <n v="752.44"/>
    <s v="Mon"/>
    <s v="Wed"/>
    <n v="30"/>
  </r>
  <r>
    <s v="A00328"/>
    <s v="West"/>
    <s v="Khan"/>
    <x v="0"/>
    <x v="0"/>
    <x v="71"/>
    <d v="2021-01-19T00:00:00"/>
    <n v="1"/>
    <m/>
    <m/>
    <x v="0"/>
    <n v="21.33"/>
    <x v="1"/>
    <n v="36"/>
    <n v="80"/>
    <n v="40"/>
    <n v="40"/>
    <n v="21.33"/>
    <n v="61.33"/>
    <n v="61.33"/>
    <s v="Mon"/>
    <s v="Tue"/>
    <n v="36"/>
  </r>
  <r>
    <s v="A00329"/>
    <s v="South"/>
    <s v="Lopez"/>
    <x v="3"/>
    <x v="0"/>
    <x v="71"/>
    <d v="2021-05-04T00:00:00"/>
    <n v="1"/>
    <m/>
    <m/>
    <x v="16"/>
    <n v="1769.625"/>
    <x v="1"/>
    <n v="141"/>
    <n v="80"/>
    <n v="320"/>
    <n v="320"/>
    <n v="1769.625"/>
    <n v="2089.625"/>
    <n v="2089.625"/>
    <s v="Mon"/>
    <s v="Tue"/>
    <n v="141"/>
  </r>
  <r>
    <s v="A00330"/>
    <s v="South"/>
    <s v="Lopez"/>
    <x v="1"/>
    <x v="0"/>
    <x v="72"/>
    <d v="2021-01-13T00:00:00"/>
    <n v="1"/>
    <m/>
    <m/>
    <x v="2"/>
    <n v="82.875"/>
    <x v="1"/>
    <n v="29"/>
    <n v="80"/>
    <n v="60"/>
    <n v="60"/>
    <n v="82.875"/>
    <n v="142.875"/>
    <n v="142.875"/>
    <s v="Tue"/>
    <s v="Wed"/>
    <n v="29"/>
  </r>
  <r>
    <s v="A00331"/>
    <s v="Central"/>
    <s v="Michner"/>
    <x v="0"/>
    <x v="0"/>
    <x v="72"/>
    <d v="2021-01-25T00:00:00"/>
    <n v="2"/>
    <m/>
    <m/>
    <x v="2"/>
    <n v="2294"/>
    <x v="0"/>
    <n v="41"/>
    <n v="140"/>
    <n v="105"/>
    <n v="105"/>
    <n v="2294"/>
    <n v="2399"/>
    <n v="2399"/>
    <s v="Tue"/>
    <s v="Mon"/>
    <n v="41"/>
  </r>
  <r>
    <s v="A00332"/>
    <s v="Southeast"/>
    <s v="Khan"/>
    <x v="0"/>
    <x v="0"/>
    <x v="73"/>
    <d v="2020-12-23T00:00:00"/>
    <n v="1"/>
    <m/>
    <m/>
    <x v="6"/>
    <n v="348.7432"/>
    <x v="0"/>
    <n v="7"/>
    <n v="80"/>
    <n v="80"/>
    <n v="80"/>
    <n v="348.7432"/>
    <n v="428.7432"/>
    <n v="428.7432"/>
    <s v="Wed"/>
    <s v="Wed"/>
    <n v="7"/>
  </r>
  <r>
    <s v="A00333"/>
    <s v="South"/>
    <s v="Lopez"/>
    <x v="0"/>
    <x v="0"/>
    <x v="73"/>
    <d v="2021-01-14T00:00:00"/>
    <n v="1"/>
    <m/>
    <m/>
    <x v="1"/>
    <n v="140.4"/>
    <x v="0"/>
    <n v="29"/>
    <n v="80"/>
    <n v="20"/>
    <n v="20"/>
    <n v="140.4"/>
    <n v="160.4"/>
    <n v="160.4"/>
    <s v="Wed"/>
    <s v="Thu"/>
    <n v="29"/>
  </r>
  <r>
    <s v="A00334"/>
    <s v="East"/>
    <s v="Ling"/>
    <x v="0"/>
    <x v="0"/>
    <x v="73"/>
    <d v="2021-02-01T00:00:00"/>
    <n v="2"/>
    <m/>
    <m/>
    <x v="0"/>
    <n v="133.99780000000001"/>
    <x v="0"/>
    <n v="47"/>
    <n v="140"/>
    <n v="70"/>
    <n v="70"/>
    <n v="133.99780000000001"/>
    <n v="203.99780000000001"/>
    <n v="203.99780000000001"/>
    <s v="Wed"/>
    <s v="Mon"/>
    <n v="47"/>
  </r>
  <r>
    <s v="A00335"/>
    <s v="Northwest"/>
    <s v="Burton"/>
    <x v="3"/>
    <x v="0"/>
    <x v="74"/>
    <d v="2021-01-26T00:00:00"/>
    <n v="2"/>
    <m/>
    <m/>
    <x v="6"/>
    <n v="305.63040000000001"/>
    <x v="0"/>
    <n v="36"/>
    <n v="140"/>
    <n v="140"/>
    <n v="140"/>
    <n v="305.63040000000001"/>
    <n v="445.63040000000001"/>
    <n v="445.63040000000001"/>
    <s v="Mon"/>
    <s v="Tue"/>
    <n v="36"/>
  </r>
  <r>
    <s v="A00336"/>
    <s v="Northwest"/>
    <s v="Michner"/>
    <x v="0"/>
    <x v="1"/>
    <x v="75"/>
    <d v="2021-01-11T00:00:00"/>
    <n v="1"/>
    <m/>
    <m/>
    <x v="1"/>
    <n v="19.196999999999999"/>
    <x v="0"/>
    <n v="7"/>
    <n v="80"/>
    <n v="20"/>
    <n v="20"/>
    <n v="19.196999999999999"/>
    <n v="39.197000000000003"/>
    <n v="39.197000000000003"/>
    <s v="Mon"/>
    <s v="Mon"/>
    <n v="7"/>
  </r>
  <r>
    <s v="A00337"/>
    <s v="South"/>
    <s v="Lopez"/>
    <x v="0"/>
    <x v="0"/>
    <x v="75"/>
    <d v="2021-01-13T00:00:00"/>
    <n v="1"/>
    <m/>
    <m/>
    <x v="0"/>
    <n v="18.524999999999999"/>
    <x v="1"/>
    <n v="9"/>
    <n v="80"/>
    <n v="40"/>
    <n v="40"/>
    <n v="18.524999999999999"/>
    <n v="58.524999999999999"/>
    <n v="58.524999999999999"/>
    <s v="Mon"/>
    <s v="Wed"/>
    <n v="9"/>
  </r>
  <r>
    <s v="A00338"/>
    <s v="West"/>
    <s v="Lopez"/>
    <x v="2"/>
    <x v="0"/>
    <x v="75"/>
    <d v="2021-01-13T00:00:00"/>
    <n v="1"/>
    <m/>
    <m/>
    <x v="1"/>
    <n v="39"/>
    <x v="0"/>
    <n v="9"/>
    <n v="80"/>
    <n v="20"/>
    <n v="20"/>
    <n v="39"/>
    <n v="59"/>
    <n v="59"/>
    <s v="Mon"/>
    <s v="Wed"/>
    <n v="9"/>
  </r>
  <r>
    <s v="A00339"/>
    <s v="South"/>
    <s v="Lopez"/>
    <x v="0"/>
    <x v="0"/>
    <x v="75"/>
    <d v="2021-01-14T00:00:00"/>
    <n v="2"/>
    <m/>
    <m/>
    <x v="1"/>
    <n v="36.503999999999998"/>
    <x v="1"/>
    <n v="10"/>
    <n v="140"/>
    <n v="35"/>
    <n v="35"/>
    <n v="36.503999999999998"/>
    <n v="71.503999999999991"/>
    <n v="71.503999999999991"/>
    <s v="Mon"/>
    <s v="Thu"/>
    <n v="10"/>
  </r>
  <r>
    <s v="A00340"/>
    <s v="Central"/>
    <s v="Cartier"/>
    <x v="0"/>
    <x v="0"/>
    <x v="75"/>
    <d v="2021-01-14T00:00:00"/>
    <n v="2"/>
    <m/>
    <m/>
    <x v="0"/>
    <n v="29.807400000000001"/>
    <x v="2"/>
    <n v="10"/>
    <n v="140"/>
    <n v="70"/>
    <n v="70"/>
    <n v="29.807400000000001"/>
    <n v="99.807400000000001"/>
    <n v="99.807400000000001"/>
    <s v="Mon"/>
    <s v="Thu"/>
    <n v="10"/>
  </r>
  <r>
    <s v="A00341"/>
    <s v="Central"/>
    <s v="Michner"/>
    <x v="0"/>
    <x v="0"/>
    <x v="75"/>
    <d v="2021-01-14T00:00:00"/>
    <n v="1"/>
    <m/>
    <m/>
    <x v="1"/>
    <n v="43.02"/>
    <x v="0"/>
    <n v="10"/>
    <n v="80"/>
    <n v="20"/>
    <n v="20"/>
    <n v="43.02"/>
    <n v="63.02"/>
    <n v="63.02"/>
    <s v="Mon"/>
    <s v="Thu"/>
    <n v="10"/>
  </r>
  <r>
    <s v="A00342"/>
    <s v="Northwest"/>
    <s v="Burton"/>
    <x v="2"/>
    <x v="0"/>
    <x v="75"/>
    <d v="2021-01-21T00:00:00"/>
    <n v="1"/>
    <m/>
    <m/>
    <x v="1"/>
    <n v="66.864900000000006"/>
    <x v="0"/>
    <n v="17"/>
    <n v="80"/>
    <n v="20"/>
    <n v="20"/>
    <n v="66.864900000000006"/>
    <n v="86.864900000000006"/>
    <n v="86.864900000000006"/>
    <s v="Mon"/>
    <s v="Thu"/>
    <n v="17"/>
  </r>
  <r>
    <s v="A00343"/>
    <s v="Northwest"/>
    <s v="Burton"/>
    <x v="1"/>
    <x v="0"/>
    <x v="75"/>
    <d v="2021-02-11T00:00:00"/>
    <n v="1"/>
    <m/>
    <m/>
    <x v="2"/>
    <n v="408.56790000000001"/>
    <x v="0"/>
    <n v="38"/>
    <n v="80"/>
    <n v="60"/>
    <n v="60"/>
    <n v="408.56790000000001"/>
    <n v="468.56790000000001"/>
    <n v="468.56790000000001"/>
    <s v="Mon"/>
    <s v="Thu"/>
    <n v="38"/>
  </r>
  <r>
    <s v="A00344"/>
    <s v="South"/>
    <s v="Lopez"/>
    <x v="0"/>
    <x v="0"/>
    <x v="76"/>
    <d v="2021-01-14T00:00:00"/>
    <n v="1"/>
    <m/>
    <m/>
    <x v="1"/>
    <n v="25.2486"/>
    <x v="1"/>
    <n v="9"/>
    <n v="80"/>
    <n v="20"/>
    <n v="20"/>
    <n v="25.2486"/>
    <n v="45.248599999999996"/>
    <n v="45.248599999999996"/>
    <s v="Tue"/>
    <s v="Thu"/>
    <n v="9"/>
  </r>
  <r>
    <s v="A00345"/>
    <s v="Central"/>
    <s v="Cartier"/>
    <x v="1"/>
    <x v="0"/>
    <x v="76"/>
    <d v="2021-01-25T00:00:00"/>
    <n v="1"/>
    <m/>
    <m/>
    <x v="14"/>
    <n v="646"/>
    <x v="0"/>
    <n v="20"/>
    <n v="80"/>
    <n v="100"/>
    <n v="100"/>
    <n v="646"/>
    <n v="746"/>
    <n v="746"/>
    <s v="Tue"/>
    <s v="Mon"/>
    <n v="20"/>
  </r>
  <r>
    <s v="A00346"/>
    <s v="Central"/>
    <s v="Michner"/>
    <x v="2"/>
    <x v="0"/>
    <x v="76"/>
    <d v="2021-01-30T00:00:00"/>
    <n v="1"/>
    <m/>
    <m/>
    <x v="1"/>
    <n v="125.4194"/>
    <x v="2"/>
    <n v="25"/>
    <n v="80"/>
    <n v="20"/>
    <n v="20"/>
    <n v="125.4194"/>
    <n v="145.4194"/>
    <n v="145.4194"/>
    <s v="Tue"/>
    <s v="Sat"/>
    <n v="25"/>
  </r>
  <r>
    <s v="A00347"/>
    <s v="Northwest"/>
    <s v="Khan"/>
    <x v="0"/>
    <x v="0"/>
    <x v="76"/>
    <d v="2021-02-02T00:00:00"/>
    <n v="2"/>
    <m/>
    <m/>
    <x v="2"/>
    <n v="286.73230000000001"/>
    <x v="0"/>
    <n v="28"/>
    <n v="140"/>
    <n v="105"/>
    <n v="105"/>
    <n v="286.73230000000001"/>
    <n v="391.73230000000001"/>
    <n v="391.73230000000001"/>
    <s v="Tue"/>
    <s v="Tue"/>
    <n v="28"/>
  </r>
  <r>
    <s v="A00348"/>
    <s v="South"/>
    <s v="Michner"/>
    <x v="4"/>
    <x v="0"/>
    <x v="76"/>
    <d v="2021-02-02T00:00:00"/>
    <n v="1"/>
    <m/>
    <m/>
    <x v="10"/>
    <n v="258.02780000000001"/>
    <x v="2"/>
    <n v="28"/>
    <n v="80"/>
    <n v="200"/>
    <n v="200"/>
    <n v="258.02780000000001"/>
    <n v="458.02780000000001"/>
    <n v="458.02780000000001"/>
    <s v="Tue"/>
    <s v="Tue"/>
    <n v="28"/>
  </r>
  <r>
    <s v="A00349"/>
    <s v="South"/>
    <s v="Lopez"/>
    <x v="0"/>
    <x v="0"/>
    <x v="76"/>
    <d v="2021-05-04T00:00:00"/>
    <n v="1"/>
    <m/>
    <m/>
    <x v="1"/>
    <n v="14.3"/>
    <x v="1"/>
    <n v="119"/>
    <n v="80"/>
    <n v="20"/>
    <n v="20"/>
    <n v="14.3"/>
    <n v="34.299999999999997"/>
    <n v="34.299999999999997"/>
    <s v="Tue"/>
    <s v="Tue"/>
    <n v="119"/>
  </r>
  <r>
    <s v="A00350"/>
    <s v="South"/>
    <s v="Lopez"/>
    <x v="0"/>
    <x v="0"/>
    <x v="77"/>
    <d v="2021-01-18T00:00:00"/>
    <n v="1"/>
    <m/>
    <m/>
    <x v="1"/>
    <n v="44.85"/>
    <x v="1"/>
    <n v="12"/>
    <n v="80"/>
    <n v="20"/>
    <n v="20"/>
    <n v="44.85"/>
    <n v="64.849999999999994"/>
    <n v="64.849999999999994"/>
    <s v="Wed"/>
    <s v="Mon"/>
    <n v="12"/>
  </r>
  <r>
    <s v="A00351"/>
    <s v="Northwest"/>
    <s v="Michner"/>
    <x v="0"/>
    <x v="0"/>
    <x v="77"/>
    <d v="2021-01-21T00:00:00"/>
    <n v="2"/>
    <m/>
    <m/>
    <x v="0"/>
    <n v="74.607699999999994"/>
    <x v="2"/>
    <n v="15"/>
    <n v="140"/>
    <n v="70"/>
    <n v="70"/>
    <n v="74.607699999999994"/>
    <n v="144.60769999999999"/>
    <n v="144.60769999999999"/>
    <s v="Wed"/>
    <s v="Thu"/>
    <n v="15"/>
  </r>
  <r>
    <s v="A00352"/>
    <s v="North"/>
    <s v="Ling"/>
    <x v="1"/>
    <x v="1"/>
    <x v="77"/>
    <d v="2021-02-03T00:00:00"/>
    <n v="2"/>
    <m/>
    <m/>
    <x v="0"/>
    <n v="126.71469999999999"/>
    <x v="0"/>
    <n v="28"/>
    <n v="140"/>
    <n v="70"/>
    <n v="70"/>
    <n v="126.71469999999999"/>
    <n v="196.71469999999999"/>
    <n v="196.71469999999999"/>
    <s v="Wed"/>
    <s v="Wed"/>
    <n v="28"/>
  </r>
  <r>
    <s v="A00353"/>
    <s v="North"/>
    <s v="Ling"/>
    <x v="1"/>
    <x v="0"/>
    <x v="77"/>
    <d v="2021-03-04T00:00:00"/>
    <n v="2"/>
    <m/>
    <m/>
    <x v="14"/>
    <n v="256.83999999999997"/>
    <x v="0"/>
    <n v="57"/>
    <n v="140"/>
    <n v="175"/>
    <n v="175"/>
    <n v="256.83999999999997"/>
    <n v="431.84"/>
    <n v="431.84"/>
    <s v="Wed"/>
    <s v="Thu"/>
    <n v="57"/>
  </r>
  <r>
    <s v="A00354"/>
    <s v="Southeast"/>
    <s v="Cartier"/>
    <x v="2"/>
    <x v="0"/>
    <x v="78"/>
    <d v="2021-01-19T00:00:00"/>
    <n v="1"/>
    <m/>
    <m/>
    <x v="1"/>
    <n v="32.6706"/>
    <x v="1"/>
    <n v="12"/>
    <n v="80"/>
    <n v="20"/>
    <n v="20"/>
    <n v="32.6706"/>
    <n v="52.6706"/>
    <n v="52.6706"/>
    <s v="Thu"/>
    <s v="Tue"/>
    <n v="12"/>
  </r>
  <r>
    <s v="A00355"/>
    <s v="Northwest"/>
    <s v="Cartier"/>
    <x v="0"/>
    <x v="1"/>
    <x v="78"/>
    <d v="2021-02-01T00:00:00"/>
    <n v="2"/>
    <m/>
    <m/>
    <x v="0"/>
    <n v="72.350099999999998"/>
    <x v="0"/>
    <n v="25"/>
    <n v="140"/>
    <n v="70"/>
    <n v="70"/>
    <n v="72.350099999999998"/>
    <n v="142.3501"/>
    <n v="142.3501"/>
    <s v="Thu"/>
    <s v="Mon"/>
    <n v="25"/>
  </r>
  <r>
    <s v="A00356"/>
    <s v="North"/>
    <s v="Ling"/>
    <x v="1"/>
    <x v="0"/>
    <x v="78"/>
    <d v="2021-02-05T00:00:00"/>
    <n v="2"/>
    <m/>
    <m/>
    <x v="0"/>
    <n v="178.49889999999999"/>
    <x v="2"/>
    <n v="29"/>
    <n v="140"/>
    <n v="70"/>
    <n v="70"/>
    <n v="178.49889999999999"/>
    <n v="248.49889999999999"/>
    <n v="248.49889999999999"/>
    <s v="Thu"/>
    <s v="Fri"/>
    <n v="29"/>
  </r>
  <r>
    <s v="A00357"/>
    <s v="Northwest"/>
    <s v="Burton"/>
    <x v="1"/>
    <x v="0"/>
    <x v="78"/>
    <d v="2021-02-22T00:00:00"/>
    <n v="1"/>
    <m/>
    <m/>
    <x v="0"/>
    <n v="18.254899999999999"/>
    <x v="2"/>
    <n v="46"/>
    <n v="80"/>
    <n v="40"/>
    <n v="40"/>
    <n v="18.254899999999999"/>
    <n v="58.254899999999999"/>
    <n v="58.254899999999999"/>
    <s v="Thu"/>
    <s v="Mon"/>
    <n v="46"/>
  </r>
  <r>
    <s v="A00358"/>
    <s v="North"/>
    <s v="Ling"/>
    <x v="0"/>
    <x v="0"/>
    <x v="78"/>
    <d v="2021-02-22T00:00:00"/>
    <n v="2"/>
    <m/>
    <m/>
    <x v="5"/>
    <n v="151.8099"/>
    <x v="2"/>
    <n v="46"/>
    <n v="140"/>
    <n v="245"/>
    <n v="245"/>
    <n v="151.8099"/>
    <n v="396.80989999999997"/>
    <n v="396.80989999999997"/>
    <s v="Thu"/>
    <s v="Mon"/>
    <n v="46"/>
  </r>
  <r>
    <s v="A00359"/>
    <s v="Southeast"/>
    <s v="Burton"/>
    <x v="2"/>
    <x v="0"/>
    <x v="79"/>
    <d v="2021-01-16T00:00:00"/>
    <n v="1"/>
    <m/>
    <m/>
    <x v="1"/>
    <n v="85.085899999999995"/>
    <x v="2"/>
    <n v="8"/>
    <n v="80"/>
    <n v="20"/>
    <n v="20"/>
    <n v="85.085899999999995"/>
    <n v="105.0859"/>
    <n v="105.0859"/>
    <s v="Fri"/>
    <s v="Sat"/>
    <n v="8"/>
  </r>
  <r>
    <s v="A00360"/>
    <s v="South"/>
    <s v="Lopez"/>
    <x v="0"/>
    <x v="0"/>
    <x v="79"/>
    <d v="2021-02-01T00:00:00"/>
    <n v="1"/>
    <m/>
    <m/>
    <x v="1"/>
    <n v="67.067700000000002"/>
    <x v="0"/>
    <n v="24"/>
    <n v="80"/>
    <n v="20"/>
    <n v="20"/>
    <n v="67.067700000000002"/>
    <n v="87.067700000000002"/>
    <n v="87.067700000000002"/>
    <s v="Fri"/>
    <s v="Mon"/>
    <n v="24"/>
  </r>
  <r>
    <s v="A00361"/>
    <s v="South"/>
    <s v="Lopez"/>
    <x v="2"/>
    <x v="0"/>
    <x v="80"/>
    <d v="2021-01-21T00:00:00"/>
    <n v="1"/>
    <m/>
    <m/>
    <x v="1"/>
    <n v="162.20959999999999"/>
    <x v="0"/>
    <n v="10"/>
    <n v="80"/>
    <n v="20"/>
    <n v="20"/>
    <n v="162.20959999999999"/>
    <n v="182.20959999999999"/>
    <n v="182.20959999999999"/>
    <s v="Mon"/>
    <s v="Thu"/>
    <n v="10"/>
  </r>
  <r>
    <s v="A00362"/>
    <s v="Southeast"/>
    <s v="Burton"/>
    <x v="4"/>
    <x v="0"/>
    <x v="80"/>
    <d v="2021-01-28T00:00:00"/>
    <n v="1"/>
    <m/>
    <m/>
    <x v="14"/>
    <n v="53.688699999999997"/>
    <x v="0"/>
    <n v="17"/>
    <n v="80"/>
    <n v="100"/>
    <n v="100"/>
    <n v="53.688699999999997"/>
    <n v="153.68869999999998"/>
    <n v="153.68869999999998"/>
    <s v="Mon"/>
    <s v="Thu"/>
    <n v="17"/>
  </r>
  <r>
    <s v="A00363"/>
    <s v="Southeast"/>
    <s v="Michner"/>
    <x v="0"/>
    <x v="0"/>
    <x v="80"/>
    <d v="2021-02-01T00:00:00"/>
    <n v="2"/>
    <m/>
    <m/>
    <x v="6"/>
    <n v="211.8477"/>
    <x v="2"/>
    <n v="21"/>
    <n v="140"/>
    <n v="140"/>
    <n v="140"/>
    <n v="211.8477"/>
    <n v="351.84770000000003"/>
    <n v="351.84770000000003"/>
    <s v="Mon"/>
    <s v="Mon"/>
    <n v="21"/>
  </r>
  <r>
    <s v="A00364"/>
    <s v="South"/>
    <s v="Lopez"/>
    <x v="0"/>
    <x v="0"/>
    <x v="80"/>
    <d v="2021-02-01T00:00:00"/>
    <n v="1"/>
    <m/>
    <m/>
    <x v="1"/>
    <n v="150.31899999999999"/>
    <x v="1"/>
    <n v="21"/>
    <n v="80"/>
    <n v="20"/>
    <n v="20"/>
    <n v="150.31899999999999"/>
    <n v="170.31899999999999"/>
    <n v="170.31899999999999"/>
    <s v="Mon"/>
    <s v="Mon"/>
    <n v="21"/>
  </r>
  <r>
    <s v="A00365"/>
    <s v="East"/>
    <s v="Ling"/>
    <x v="0"/>
    <x v="0"/>
    <x v="80"/>
    <d v="2021-02-23T00:00:00"/>
    <n v="2"/>
    <m/>
    <m/>
    <x v="1"/>
    <n v="46.864899999999999"/>
    <x v="0"/>
    <n v="43"/>
    <n v="140"/>
    <n v="35"/>
    <n v="35"/>
    <n v="46.864899999999999"/>
    <n v="81.864900000000006"/>
    <n v="81.864900000000006"/>
    <s v="Mon"/>
    <s v="Tue"/>
    <n v="43"/>
  </r>
  <r>
    <s v="A00366"/>
    <s v="South"/>
    <s v="Lopez"/>
    <x v="0"/>
    <x v="0"/>
    <x v="81"/>
    <d v="2021-01-21T00:00:00"/>
    <n v="1"/>
    <m/>
    <m/>
    <x v="1"/>
    <n v="19.5"/>
    <x v="1"/>
    <n v="9"/>
    <n v="80"/>
    <n v="20"/>
    <n v="20"/>
    <n v="19.5"/>
    <n v="39.5"/>
    <n v="39.5"/>
    <s v="Tue"/>
    <s v="Thu"/>
    <n v="9"/>
  </r>
  <r>
    <s v="A00367"/>
    <s v="Central"/>
    <s v="Cartier"/>
    <x v="1"/>
    <x v="0"/>
    <x v="81"/>
    <d v="2021-01-19T00:00:00"/>
    <n v="1"/>
    <m/>
    <m/>
    <x v="14"/>
    <n v="256.71809999999999"/>
    <x v="2"/>
    <n v="7"/>
    <n v="80"/>
    <n v="100"/>
    <n v="100"/>
    <n v="256.71809999999999"/>
    <n v="356.71809999999999"/>
    <n v="356.71809999999999"/>
    <s v="Tue"/>
    <s v="Tue"/>
    <n v="7"/>
  </r>
  <r>
    <s v="A00368"/>
    <s v="Northwest"/>
    <s v="Khan"/>
    <x v="1"/>
    <x v="0"/>
    <x v="82"/>
    <d v="2021-01-30T00:00:00"/>
    <n v="1"/>
    <m/>
    <m/>
    <x v="6"/>
    <n v="86.293499999999995"/>
    <x v="2"/>
    <n v="17"/>
    <n v="80"/>
    <n v="80"/>
    <n v="80"/>
    <n v="86.293499999999995"/>
    <n v="166.29349999999999"/>
    <n v="166.29349999999999"/>
    <s v="Wed"/>
    <s v="Sat"/>
    <n v="17"/>
  </r>
  <r>
    <s v="A00369"/>
    <s v="South"/>
    <s v="Lopez"/>
    <x v="0"/>
    <x v="0"/>
    <x v="83"/>
    <d v="2021-01-19T00:00:00"/>
    <n v="1"/>
    <m/>
    <m/>
    <x v="1"/>
    <n v="108.3061"/>
    <x v="1"/>
    <n v="5"/>
    <n v="80"/>
    <n v="20"/>
    <n v="20"/>
    <n v="108.3061"/>
    <n v="128.30610000000001"/>
    <n v="128.30610000000001"/>
    <s v="Thu"/>
    <s v="Tue"/>
    <n v="5"/>
  </r>
  <r>
    <s v="A00370"/>
    <s v="Southeast"/>
    <s v="Cartier"/>
    <x v="0"/>
    <x v="0"/>
    <x v="83"/>
    <d v="2021-01-25T00:00:00"/>
    <n v="1"/>
    <m/>
    <m/>
    <x v="1"/>
    <n v="70.8215"/>
    <x v="2"/>
    <n v="11"/>
    <n v="80"/>
    <n v="20"/>
    <n v="20"/>
    <n v="70.8215"/>
    <n v="90.8215"/>
    <n v="90.8215"/>
    <s v="Thu"/>
    <s v="Mon"/>
    <n v="11"/>
  </r>
  <r>
    <s v="A00371"/>
    <s v="South"/>
    <s v="Lopez"/>
    <x v="0"/>
    <x v="1"/>
    <x v="83"/>
    <d v="2021-02-01T00:00:00"/>
    <n v="1"/>
    <m/>
    <m/>
    <x v="0"/>
    <n v="56.919600000000003"/>
    <x v="0"/>
    <n v="18"/>
    <n v="80"/>
    <n v="40"/>
    <n v="40"/>
    <n v="56.919600000000003"/>
    <n v="96.919600000000003"/>
    <n v="96.919600000000003"/>
    <s v="Thu"/>
    <s v="Mon"/>
    <n v="18"/>
  </r>
  <r>
    <s v="A00372"/>
    <s v="Northwest"/>
    <s v="Burton"/>
    <x v="0"/>
    <x v="0"/>
    <x v="83"/>
    <d v="2021-02-05T00:00:00"/>
    <n v="2"/>
    <m/>
    <m/>
    <x v="0"/>
    <n v="74.532399999999996"/>
    <x v="2"/>
    <n v="22"/>
    <n v="140"/>
    <n v="70"/>
    <n v="70"/>
    <n v="74.532399999999996"/>
    <n v="144.5324"/>
    <n v="144.5324"/>
    <s v="Thu"/>
    <s v="Fri"/>
    <n v="22"/>
  </r>
  <r>
    <s v="A00373"/>
    <s v="North"/>
    <s v="Ling"/>
    <x v="0"/>
    <x v="0"/>
    <x v="83"/>
    <d v="2021-02-15T00:00:00"/>
    <n v="2"/>
    <m/>
    <m/>
    <x v="0"/>
    <n v="137.22"/>
    <x v="0"/>
    <n v="32"/>
    <n v="140"/>
    <n v="70"/>
    <n v="70"/>
    <n v="137.22"/>
    <n v="207.22"/>
    <n v="207.22"/>
    <s v="Thu"/>
    <s v="Mon"/>
    <n v="32"/>
  </r>
  <r>
    <s v="A00374"/>
    <s v="Northwest"/>
    <s v="Cartier"/>
    <x v="0"/>
    <x v="1"/>
    <x v="84"/>
    <d v="2021-02-01T00:00:00"/>
    <n v="2"/>
    <m/>
    <m/>
    <x v="0"/>
    <n v="83.462900000000005"/>
    <x v="0"/>
    <n v="17"/>
    <n v="140"/>
    <n v="70"/>
    <n v="70"/>
    <n v="83.462900000000005"/>
    <n v="153.46289999999999"/>
    <n v="153.46289999999999"/>
    <s v="Fri"/>
    <s v="Mon"/>
    <n v="17"/>
  </r>
  <r>
    <s v="A00375"/>
    <s v="West"/>
    <s v="Khan"/>
    <x v="0"/>
    <x v="0"/>
    <x v="85"/>
    <d v="2021-02-03T00:00:00"/>
    <n v="1"/>
    <m/>
    <m/>
    <x v="6"/>
    <n v="9.92"/>
    <x v="1"/>
    <n v="18"/>
    <n v="80"/>
    <n v="80"/>
    <n v="80"/>
    <n v="9.92"/>
    <n v="89.92"/>
    <n v="89.92"/>
    <s v="Sat"/>
    <s v="Wed"/>
    <n v="18"/>
  </r>
  <r>
    <s v="A00376"/>
    <s v="Southeast"/>
    <s v="Cartier"/>
    <x v="0"/>
    <x v="0"/>
    <x v="86"/>
    <d v="2021-01-25T00:00:00"/>
    <n v="1"/>
    <m/>
    <m/>
    <x v="1"/>
    <n v="72.350099999999998"/>
    <x v="2"/>
    <n v="7"/>
    <n v="80"/>
    <n v="20"/>
    <n v="20"/>
    <n v="72.350099999999998"/>
    <n v="92.350099999999998"/>
    <n v="92.350099999999998"/>
    <s v="Mon"/>
    <s v="Mon"/>
    <n v="7"/>
  </r>
  <r>
    <s v="A00377"/>
    <s v="Northwest"/>
    <s v="Cartier"/>
    <x v="2"/>
    <x v="1"/>
    <x v="86"/>
    <d v="2021-01-27T00:00:00"/>
    <n v="1"/>
    <m/>
    <m/>
    <x v="1"/>
    <n v="19.9801"/>
    <x v="0"/>
    <n v="9"/>
    <n v="80"/>
    <n v="20"/>
    <n v="20"/>
    <n v="19.9801"/>
    <n v="39.9801"/>
    <n v="39.9801"/>
    <s v="Mon"/>
    <s v="Wed"/>
    <n v="9"/>
  </r>
  <r>
    <s v="A00378"/>
    <s v="East"/>
    <s v="Ling"/>
    <x v="3"/>
    <x v="0"/>
    <x v="86"/>
    <d v="2021-02-02T00:00:00"/>
    <n v="2"/>
    <m/>
    <m/>
    <x v="14"/>
    <n v="85.32"/>
    <x v="0"/>
    <n v="15"/>
    <n v="140"/>
    <n v="175"/>
    <n v="175"/>
    <n v="85.32"/>
    <n v="260.32"/>
    <n v="260.32"/>
    <s v="Mon"/>
    <s v="Tue"/>
    <n v="15"/>
  </r>
  <r>
    <s v="A00379"/>
    <s v="West"/>
    <s v="Khan"/>
    <x v="0"/>
    <x v="0"/>
    <x v="86"/>
    <d v="2021-03-01T00:00:00"/>
    <n v="1"/>
    <m/>
    <m/>
    <x v="0"/>
    <n v="180"/>
    <x v="1"/>
    <n v="42"/>
    <n v="80"/>
    <n v="40"/>
    <n v="40"/>
    <n v="180"/>
    <n v="220"/>
    <n v="220"/>
    <s v="Mon"/>
    <s v="Mon"/>
    <n v="42"/>
  </r>
  <r>
    <s v="A00380"/>
    <s v="East"/>
    <s v="Ling"/>
    <x v="0"/>
    <x v="0"/>
    <x v="87"/>
    <d v="2021-02-04T00:00:00"/>
    <n v="2"/>
    <m/>
    <m/>
    <x v="1"/>
    <n v="52.350099999999998"/>
    <x v="0"/>
    <n v="16"/>
    <n v="140"/>
    <n v="35"/>
    <n v="35"/>
    <n v="52.350099999999998"/>
    <n v="87.350099999999998"/>
    <n v="87.350099999999998"/>
    <s v="Tue"/>
    <s v="Thu"/>
    <n v="16"/>
  </r>
  <r>
    <s v="A00381"/>
    <s v="East"/>
    <s v="Ling"/>
    <x v="0"/>
    <x v="0"/>
    <x v="87"/>
    <d v="2021-02-09T00:00:00"/>
    <n v="2"/>
    <m/>
    <m/>
    <x v="0"/>
    <n v="45.293500000000002"/>
    <x v="0"/>
    <n v="21"/>
    <n v="140"/>
    <n v="70"/>
    <n v="70"/>
    <n v="45.293500000000002"/>
    <n v="115.29349999999999"/>
    <n v="115.29349999999999"/>
    <s v="Tue"/>
    <s v="Tue"/>
    <n v="21"/>
  </r>
  <r>
    <s v="A00382"/>
    <s v="South"/>
    <s v="Lopez"/>
    <x v="2"/>
    <x v="0"/>
    <x v="88"/>
    <d v="2021-01-28T00:00:00"/>
    <n v="1"/>
    <m/>
    <m/>
    <x v="1"/>
    <n v="11.7"/>
    <x v="0"/>
    <n v="8"/>
    <n v="80"/>
    <n v="20"/>
    <n v="20"/>
    <n v="11.7"/>
    <n v="31.7"/>
    <n v="31.7"/>
    <s v="Wed"/>
    <s v="Thu"/>
    <n v="8"/>
  </r>
  <r>
    <s v="A00383"/>
    <s v="Central"/>
    <s v="Khan"/>
    <x v="2"/>
    <x v="0"/>
    <x v="88"/>
    <d v="2021-05-13T00:00:00"/>
    <n v="1"/>
    <m/>
    <m/>
    <x v="1"/>
    <n v="37.707000000000001"/>
    <x v="1"/>
    <n v="113"/>
    <n v="80"/>
    <n v="20"/>
    <n v="20"/>
    <n v="37.707000000000001"/>
    <n v="57.707000000000001"/>
    <n v="57.707000000000001"/>
    <s v="Wed"/>
    <s v="Thu"/>
    <n v="113"/>
  </r>
  <r>
    <s v="A00384"/>
    <s v="Central"/>
    <s v="Michner"/>
    <x v="4"/>
    <x v="0"/>
    <x v="89"/>
    <d v="2021-02-02T00:00:00"/>
    <n v="1"/>
    <m/>
    <m/>
    <x v="6"/>
    <n v="155.03550000000001"/>
    <x v="2"/>
    <n v="12"/>
    <n v="80"/>
    <n v="80"/>
    <n v="80"/>
    <n v="155.03550000000001"/>
    <n v="235.03550000000001"/>
    <n v="235.03550000000001"/>
    <s v="Thu"/>
    <s v="Tue"/>
    <n v="12"/>
  </r>
  <r>
    <s v="A00385"/>
    <s v="South"/>
    <s v="Lopez"/>
    <x v="0"/>
    <x v="0"/>
    <x v="89"/>
    <d v="2021-02-12T00:00:00"/>
    <n v="1"/>
    <m/>
    <m/>
    <x v="14"/>
    <n v="93.6"/>
    <x v="1"/>
    <n v="22"/>
    <n v="80"/>
    <n v="100"/>
    <n v="100"/>
    <n v="93.6"/>
    <n v="193.6"/>
    <n v="193.6"/>
    <s v="Thu"/>
    <s v="Fri"/>
    <n v="22"/>
  </r>
  <r>
    <s v="A00386"/>
    <s v="North"/>
    <s v="Ling"/>
    <x v="2"/>
    <x v="0"/>
    <x v="89"/>
    <d v="2021-02-10T00:00:00"/>
    <n v="1"/>
    <m/>
    <m/>
    <x v="1"/>
    <n v="21.33"/>
    <x v="0"/>
    <n v="20"/>
    <n v="80"/>
    <n v="20"/>
    <n v="20"/>
    <n v="21.33"/>
    <n v="41.33"/>
    <n v="41.33"/>
    <s v="Thu"/>
    <s v="Wed"/>
    <n v="20"/>
  </r>
  <r>
    <s v="A00387"/>
    <s v="Central"/>
    <s v="Burton"/>
    <x v="3"/>
    <x v="0"/>
    <x v="89"/>
    <d v="2021-03-23T00:00:00"/>
    <n v="1"/>
    <m/>
    <m/>
    <x v="10"/>
    <n v="357.11079999999998"/>
    <x v="0"/>
    <n v="61"/>
    <n v="80"/>
    <n v="200"/>
    <n v="200"/>
    <n v="357.11079999999998"/>
    <n v="557.11079999999993"/>
    <n v="557.11079999999993"/>
    <s v="Thu"/>
    <s v="Tue"/>
    <n v="61"/>
  </r>
  <r>
    <s v="A00388"/>
    <s v="Northwest"/>
    <s v="Burton"/>
    <x v="2"/>
    <x v="0"/>
    <x v="90"/>
    <d v="2021-01-30T00:00:00"/>
    <n v="1"/>
    <m/>
    <m/>
    <x v="1"/>
    <n v="120"/>
    <x v="2"/>
    <n v="8"/>
    <n v="80"/>
    <n v="20"/>
    <n v="20"/>
    <n v="120"/>
    <n v="140"/>
    <n v="140"/>
    <s v="Fri"/>
    <s v="Sat"/>
    <n v="8"/>
  </r>
  <r>
    <s v="A00389"/>
    <s v="Southeast"/>
    <s v="Burton"/>
    <x v="1"/>
    <x v="0"/>
    <x v="91"/>
    <d v="2021-02-09T00:00:00"/>
    <n v="1"/>
    <m/>
    <m/>
    <x v="0"/>
    <n v="52.350099999999998"/>
    <x v="2"/>
    <n v="15"/>
    <n v="80"/>
    <n v="40"/>
    <n v="40"/>
    <n v="52.350099999999998"/>
    <n v="92.350099999999998"/>
    <n v="92.350099999999998"/>
    <s v="Mon"/>
    <s v="Tue"/>
    <n v="15"/>
  </r>
  <r>
    <s v="A00390"/>
    <s v="Northwest"/>
    <s v="Cartier"/>
    <x v="1"/>
    <x v="0"/>
    <x v="91"/>
    <d v="2021-02-15T00:00:00"/>
    <n v="1"/>
    <m/>
    <m/>
    <x v="17"/>
    <n v="511.875"/>
    <x v="0"/>
    <n v="21"/>
    <n v="80"/>
    <n v="260"/>
    <n v="260"/>
    <n v="511.875"/>
    <n v="771.875"/>
    <n v="771.875"/>
    <s v="Mon"/>
    <s v="Mon"/>
    <n v="21"/>
  </r>
  <r>
    <s v="A00391"/>
    <s v="North"/>
    <s v="Ling"/>
    <x v="1"/>
    <x v="0"/>
    <x v="91"/>
    <d v="2021-03-20T00:00:00"/>
    <n v="2"/>
    <m/>
    <m/>
    <x v="8"/>
    <n v="368.87400000000002"/>
    <x v="0"/>
    <n v="54"/>
    <n v="140"/>
    <n v="280"/>
    <n v="280"/>
    <n v="368.87400000000002"/>
    <n v="648.87400000000002"/>
    <n v="648.87400000000002"/>
    <s v="Mon"/>
    <s v="Sat"/>
    <n v="54"/>
  </r>
  <r>
    <s v="A00392"/>
    <s v="North"/>
    <s v="Ling"/>
    <x v="2"/>
    <x v="0"/>
    <x v="92"/>
    <d v="2021-02-04T00:00:00"/>
    <n v="1"/>
    <m/>
    <m/>
    <x v="1"/>
    <n v="120"/>
    <x v="0"/>
    <n v="8"/>
    <n v="80"/>
    <n v="20"/>
    <n v="20"/>
    <n v="120"/>
    <n v="140"/>
    <n v="140"/>
    <s v="Wed"/>
    <s v="Thu"/>
    <n v="8"/>
  </r>
  <r>
    <s v="A00393"/>
    <s v="North"/>
    <s v="Ling"/>
    <x v="1"/>
    <x v="1"/>
    <x v="92"/>
    <d v="2021-02-22T00:00:00"/>
    <n v="2"/>
    <m/>
    <m/>
    <x v="0"/>
    <n v="5.4720000000000004"/>
    <x v="2"/>
    <n v="26"/>
    <n v="140"/>
    <n v="70"/>
    <n v="70"/>
    <n v="5.4720000000000004"/>
    <n v="75.471999999999994"/>
    <n v="75.471999999999994"/>
    <s v="Wed"/>
    <s v="Mon"/>
    <n v="26"/>
  </r>
  <r>
    <s v="A00394"/>
    <s v="Southeast"/>
    <s v="Khan"/>
    <x v="0"/>
    <x v="0"/>
    <x v="93"/>
    <d v="2021-02-08T00:00:00"/>
    <n v="1"/>
    <m/>
    <m/>
    <x v="6"/>
    <n v="60"/>
    <x v="2"/>
    <n v="11"/>
    <n v="80"/>
    <n v="80"/>
    <n v="80"/>
    <n v="60"/>
    <n v="140"/>
    <n v="140"/>
    <s v="Thu"/>
    <s v="Mon"/>
    <n v="11"/>
  </r>
  <r>
    <s v="A00395"/>
    <s v="Northwest"/>
    <s v="Burton"/>
    <x v="1"/>
    <x v="0"/>
    <x v="93"/>
    <d v="2021-02-10T00:00:00"/>
    <n v="1"/>
    <m/>
    <m/>
    <x v="2"/>
    <n v="114.89449999999999"/>
    <x v="1"/>
    <n v="13"/>
    <n v="80"/>
    <n v="60"/>
    <n v="60"/>
    <n v="114.89449999999999"/>
    <n v="174.89449999999999"/>
    <n v="174.89449999999999"/>
    <s v="Thu"/>
    <s v="Wed"/>
    <n v="13"/>
  </r>
  <r>
    <s v="A00396"/>
    <s v="North"/>
    <s v="Ling"/>
    <x v="0"/>
    <x v="0"/>
    <x v="93"/>
    <d v="2021-02-18T00:00:00"/>
    <n v="2"/>
    <m/>
    <m/>
    <x v="1"/>
    <n v="23.899000000000001"/>
    <x v="2"/>
    <n v="21"/>
    <n v="140"/>
    <n v="35"/>
    <n v="35"/>
    <n v="23.899000000000001"/>
    <n v="58.899000000000001"/>
    <n v="58.899000000000001"/>
    <s v="Thu"/>
    <s v="Thu"/>
    <n v="21"/>
  </r>
  <r>
    <s v="A00397"/>
    <s v="South"/>
    <s v="Lopez"/>
    <x v="0"/>
    <x v="0"/>
    <x v="93"/>
    <d v="2021-02-18T00:00:00"/>
    <n v="1"/>
    <m/>
    <m/>
    <x v="1"/>
    <n v="57.2"/>
    <x v="1"/>
    <n v="21"/>
    <n v="80"/>
    <n v="20"/>
    <n v="20"/>
    <n v="57.2"/>
    <n v="77.2"/>
    <n v="77.2"/>
    <s v="Thu"/>
    <s v="Thu"/>
    <n v="21"/>
  </r>
  <r>
    <s v="A00398"/>
    <s v="Northwest"/>
    <s v="Burton"/>
    <x v="1"/>
    <x v="0"/>
    <x v="93"/>
    <d v="2021-03-03T00:00:00"/>
    <n v="2"/>
    <m/>
    <m/>
    <x v="18"/>
    <n v="653.98500000000001"/>
    <x v="0"/>
    <n v="34"/>
    <n v="140"/>
    <n v="1190"/>
    <n v="1190"/>
    <n v="653.98500000000001"/>
    <n v="1843.9850000000001"/>
    <n v="1843.9850000000001"/>
    <s v="Thu"/>
    <s v="Wed"/>
    <n v="34"/>
  </r>
  <r>
    <s v="A00399"/>
    <s v="South"/>
    <s v="Lopez"/>
    <x v="0"/>
    <x v="0"/>
    <x v="93"/>
    <d v="2021-03-16T00:00:00"/>
    <n v="1"/>
    <m/>
    <m/>
    <x v="0"/>
    <n v="9.75"/>
    <x v="0"/>
    <n v="47"/>
    <n v="80"/>
    <n v="40"/>
    <n v="40"/>
    <n v="9.75"/>
    <n v="49.75"/>
    <n v="49.75"/>
    <s v="Thu"/>
    <s v="Tue"/>
    <n v="47"/>
  </r>
  <r>
    <s v="A00400"/>
    <s v="North"/>
    <s v="Ling"/>
    <x v="1"/>
    <x v="0"/>
    <x v="94"/>
    <d v="2021-02-02T00:00:00"/>
    <n v="2"/>
    <m/>
    <m/>
    <x v="0"/>
    <n v="134"/>
    <x v="0"/>
    <n v="3"/>
    <n v="140"/>
    <n v="70"/>
    <n v="70"/>
    <n v="134"/>
    <n v="204"/>
    <n v="204"/>
    <s v="Sat"/>
    <s v="Tue"/>
    <n v="3"/>
  </r>
  <r>
    <s v="A00401"/>
    <s v="North"/>
    <s v="Ling"/>
    <x v="0"/>
    <x v="0"/>
    <x v="95"/>
    <d v="2021-02-10T00:00:00"/>
    <n v="2"/>
    <m/>
    <m/>
    <x v="1"/>
    <n v="144"/>
    <x v="0"/>
    <n v="9"/>
    <n v="140"/>
    <n v="35"/>
    <n v="35"/>
    <n v="144"/>
    <n v="179"/>
    <n v="179"/>
    <s v="Mon"/>
    <s v="Wed"/>
    <n v="9"/>
  </r>
  <r>
    <s v="A00402"/>
    <s v="Northwest"/>
    <s v="Burton"/>
    <x v="0"/>
    <x v="0"/>
    <x v="95"/>
    <d v="2021-02-10T00:00:00"/>
    <n v="1"/>
    <m/>
    <m/>
    <x v="0"/>
    <n v="205.1859"/>
    <x v="2"/>
    <n v="9"/>
    <n v="80"/>
    <n v="40"/>
    <n v="40"/>
    <n v="205.1859"/>
    <n v="245.1859"/>
    <n v="245.1859"/>
    <s v="Mon"/>
    <s v="Wed"/>
    <n v="9"/>
  </r>
  <r>
    <s v="A00403"/>
    <s v="West"/>
    <s v="Lopez"/>
    <x v="1"/>
    <x v="0"/>
    <x v="95"/>
    <d v="2021-02-25T00:00:00"/>
    <n v="1"/>
    <m/>
    <m/>
    <x v="0"/>
    <n v="42.9"/>
    <x v="0"/>
    <n v="24"/>
    <n v="80"/>
    <n v="40"/>
    <n v="40"/>
    <n v="42.9"/>
    <n v="82.9"/>
    <n v="82.9"/>
    <s v="Mon"/>
    <s v="Thu"/>
    <n v="24"/>
  </r>
  <r>
    <s v="A00404"/>
    <s v="East"/>
    <s v="Ling"/>
    <x v="1"/>
    <x v="0"/>
    <x v="95"/>
    <d v="2021-03-03T00:00:00"/>
    <n v="2"/>
    <m/>
    <m/>
    <x v="3"/>
    <n v="319.82150000000001"/>
    <x v="0"/>
    <n v="30"/>
    <n v="140"/>
    <n v="210"/>
    <n v="210"/>
    <n v="319.82150000000001"/>
    <n v="529.82150000000001"/>
    <n v="529.82150000000001"/>
    <s v="Mon"/>
    <s v="Wed"/>
    <n v="30"/>
  </r>
  <r>
    <s v="A00405"/>
    <s v="Northeast"/>
    <s v="Ling"/>
    <x v="0"/>
    <x v="0"/>
    <x v="95"/>
    <d v="2021-03-11T00:00:00"/>
    <n v="1"/>
    <m/>
    <m/>
    <x v="1"/>
    <n v="21.33"/>
    <x v="0"/>
    <n v="38"/>
    <n v="80"/>
    <n v="20"/>
    <n v="20"/>
    <n v="21.33"/>
    <n v="41.33"/>
    <n v="41.33"/>
    <s v="Mon"/>
    <s v="Thu"/>
    <n v="38"/>
  </r>
  <r>
    <s v="A00406"/>
    <s v="North"/>
    <s v="Ling"/>
    <x v="0"/>
    <x v="0"/>
    <x v="96"/>
    <d v="2021-02-02T00:00:00"/>
    <n v="2"/>
    <m/>
    <m/>
    <x v="0"/>
    <n v="21.33"/>
    <x v="0"/>
    <n v="0"/>
    <n v="140"/>
    <n v="70"/>
    <n v="70"/>
    <n v="21.33"/>
    <n v="91.33"/>
    <n v="91.33"/>
    <s v="Tue"/>
    <s v="Tue"/>
    <n v="0"/>
  </r>
  <r>
    <s v="A00407"/>
    <s v="East"/>
    <s v="Ling"/>
    <x v="1"/>
    <x v="0"/>
    <x v="96"/>
    <d v="2021-02-09T00:00:00"/>
    <n v="2"/>
    <m/>
    <m/>
    <x v="0"/>
    <n v="1231.2"/>
    <x v="2"/>
    <n v="7"/>
    <n v="140"/>
    <n v="70"/>
    <n v="70"/>
    <n v="1231.2"/>
    <n v="1301.2"/>
    <n v="1301.2"/>
    <s v="Tue"/>
    <s v="Tue"/>
    <n v="7"/>
  </r>
  <r>
    <s v="A00408"/>
    <s v="North"/>
    <s v="Ling"/>
    <x v="1"/>
    <x v="0"/>
    <x v="96"/>
    <d v="2021-02-17T00:00:00"/>
    <n v="2"/>
    <m/>
    <m/>
    <x v="0"/>
    <n v="56.496899999999997"/>
    <x v="2"/>
    <n v="15"/>
    <n v="140"/>
    <n v="70"/>
    <n v="70"/>
    <n v="56.496899999999997"/>
    <n v="126.4969"/>
    <n v="126.4969"/>
    <s v="Tue"/>
    <s v="Wed"/>
    <n v="15"/>
  </r>
  <r>
    <s v="A00409"/>
    <s v="North"/>
    <s v="Ling"/>
    <x v="1"/>
    <x v="0"/>
    <x v="96"/>
    <d v="2021-02-18T00:00:00"/>
    <n v="2"/>
    <m/>
    <m/>
    <x v="0"/>
    <n v="269.95400000000001"/>
    <x v="0"/>
    <n v="16"/>
    <n v="140"/>
    <n v="70"/>
    <n v="70"/>
    <n v="269.95400000000001"/>
    <n v="339.95400000000001"/>
    <n v="339.95400000000001"/>
    <s v="Tue"/>
    <s v="Thu"/>
    <n v="16"/>
  </r>
  <r>
    <s v="A00410"/>
    <s v="East"/>
    <s v="Ling"/>
    <x v="1"/>
    <x v="0"/>
    <x v="96"/>
    <d v="2021-03-03T00:00:00"/>
    <n v="2"/>
    <m/>
    <m/>
    <x v="0"/>
    <n v="83.231700000000004"/>
    <x v="0"/>
    <n v="29"/>
    <n v="140"/>
    <n v="70"/>
    <n v="70"/>
    <n v="83.231700000000004"/>
    <n v="153.23169999999999"/>
    <n v="153.23169999999999"/>
    <s v="Tue"/>
    <s v="Wed"/>
    <n v="29"/>
  </r>
  <r>
    <s v="A00411"/>
    <s v="Southeast"/>
    <s v="Burton"/>
    <x v="2"/>
    <x v="0"/>
    <x v="96"/>
    <d v="2021-03-18T00:00:00"/>
    <n v="1"/>
    <m/>
    <m/>
    <x v="1"/>
    <n v="88.624799999999993"/>
    <x v="0"/>
    <n v="44"/>
    <n v="80"/>
    <n v="20"/>
    <n v="20"/>
    <n v="88.624799999999993"/>
    <n v="108.62479999999999"/>
    <n v="108.62479999999999"/>
    <s v="Tue"/>
    <s v="Thu"/>
    <n v="44"/>
  </r>
  <r>
    <s v="A00412"/>
    <s v="West"/>
    <s v="Khan"/>
    <x v="2"/>
    <x v="0"/>
    <x v="96"/>
    <d v="2021-05-25T00:00:00"/>
    <n v="1"/>
    <m/>
    <m/>
    <x v="1"/>
    <n v="40"/>
    <x v="1"/>
    <n v="112"/>
    <n v="80"/>
    <n v="20"/>
    <n v="20"/>
    <n v="40"/>
    <n v="60"/>
    <n v="60"/>
    <s v="Tue"/>
    <s v="Tue"/>
    <n v="112"/>
  </r>
  <r>
    <s v="A00413"/>
    <s v="South"/>
    <s v="Lopez"/>
    <x v="0"/>
    <x v="0"/>
    <x v="97"/>
    <d v="2021-02-15T00:00:00"/>
    <n v="1"/>
    <m/>
    <m/>
    <x v="3"/>
    <n v="33.475000000000001"/>
    <x v="1"/>
    <n v="11"/>
    <n v="80"/>
    <n v="120"/>
    <n v="120"/>
    <n v="33.475000000000001"/>
    <n v="153.47499999999999"/>
    <n v="153.47499999999999"/>
    <s v="Thu"/>
    <s v="Mon"/>
    <n v="11"/>
  </r>
  <r>
    <s v="A00414"/>
    <s v="West"/>
    <s v="Burton"/>
    <x v="0"/>
    <x v="0"/>
    <x v="97"/>
    <d v="2021-02-20T00:00:00"/>
    <n v="2"/>
    <m/>
    <m/>
    <x v="1"/>
    <n v="33.8611"/>
    <x v="0"/>
    <n v="16"/>
    <n v="140"/>
    <n v="35"/>
    <n v="35"/>
    <n v="33.8611"/>
    <n v="68.861099999999993"/>
    <n v="68.861099999999993"/>
    <s v="Thu"/>
    <s v="Sat"/>
    <n v="16"/>
  </r>
  <r>
    <s v="A00415"/>
    <s v="South"/>
    <s v="Lopez"/>
    <x v="2"/>
    <x v="0"/>
    <x v="97"/>
    <d v="2021-02-23T00:00:00"/>
    <n v="1"/>
    <m/>
    <m/>
    <x v="1"/>
    <n v="33.957900000000002"/>
    <x v="0"/>
    <n v="19"/>
    <n v="80"/>
    <n v="20"/>
    <n v="20"/>
    <n v="33.957900000000002"/>
    <n v="53.957900000000002"/>
    <n v="53.957900000000002"/>
    <s v="Thu"/>
    <s v="Tue"/>
    <n v="19"/>
  </r>
  <r>
    <s v="A00416"/>
    <s v="West"/>
    <s v="Khan"/>
    <x v="0"/>
    <x v="0"/>
    <x v="97"/>
    <d v="2021-03-05T00:00:00"/>
    <n v="1"/>
    <m/>
    <m/>
    <x v="0"/>
    <n v="36.890099999999997"/>
    <x v="2"/>
    <n v="29"/>
    <n v="80"/>
    <n v="40"/>
    <n v="40"/>
    <n v="36.890099999999997"/>
    <n v="76.89009999999999"/>
    <n v="76.89009999999999"/>
    <s v="Thu"/>
    <s v="Fri"/>
    <n v="29"/>
  </r>
  <r>
    <s v="A00417"/>
    <s v="Southeast"/>
    <s v="Khan"/>
    <x v="0"/>
    <x v="0"/>
    <x v="97"/>
    <d v="2021-03-09T00:00:00"/>
    <n v="1"/>
    <m/>
    <m/>
    <x v="0"/>
    <n v="25.339500000000001"/>
    <x v="2"/>
    <n v="33"/>
    <n v="80"/>
    <n v="40"/>
    <n v="40"/>
    <n v="25.339500000000001"/>
    <n v="65.339500000000001"/>
    <n v="65.339500000000001"/>
    <s v="Thu"/>
    <s v="Tue"/>
    <n v="33"/>
  </r>
  <r>
    <s v="A00418"/>
    <s v="Northeast"/>
    <s v="Ling"/>
    <x v="2"/>
    <x v="0"/>
    <x v="97"/>
    <d v="2021-03-15T00:00:00"/>
    <n v="1"/>
    <m/>
    <m/>
    <x v="1"/>
    <n v="30"/>
    <x v="0"/>
    <n v="39"/>
    <n v="80"/>
    <n v="20"/>
    <n v="20"/>
    <n v="30"/>
    <n v="50"/>
    <n v="50"/>
    <s v="Thu"/>
    <s v="Mon"/>
    <n v="39"/>
  </r>
  <r>
    <s v="A00419"/>
    <s v="Southeast"/>
    <s v="Burton"/>
    <x v="0"/>
    <x v="1"/>
    <x v="98"/>
    <d v="2021-03-13T00:00:00"/>
    <n v="1"/>
    <m/>
    <m/>
    <x v="0"/>
    <n v="31.807600000000001"/>
    <x v="0"/>
    <n v="36"/>
    <n v="80"/>
    <n v="40"/>
    <n v="40"/>
    <n v="31.807600000000001"/>
    <n v="71.807600000000008"/>
    <n v="71.807600000000008"/>
    <s v="Fri"/>
    <s v="Sat"/>
    <n v="36"/>
  </r>
  <r>
    <s v="A00420"/>
    <s v="Northwest"/>
    <s v="Khan"/>
    <x v="1"/>
    <x v="1"/>
    <x v="98"/>
    <d v="2021-06-30T00:00:00"/>
    <n v="1"/>
    <m/>
    <m/>
    <x v="0"/>
    <n v="61.17"/>
    <x v="1"/>
    <n v="145"/>
    <n v="80"/>
    <n v="40"/>
    <n v="40"/>
    <n v="61.17"/>
    <n v="101.17"/>
    <n v="101.17"/>
    <s v="Fri"/>
    <s v="Wed"/>
    <n v="145"/>
  </r>
  <r>
    <s v="A00421"/>
    <s v="West"/>
    <s v="Khan"/>
    <x v="0"/>
    <x v="0"/>
    <x v="99"/>
    <d v="2021-03-23T00:00:00"/>
    <n v="1"/>
    <m/>
    <m/>
    <x v="0"/>
    <n v="15.542999999999999"/>
    <x v="1"/>
    <n v="45"/>
    <n v="80"/>
    <n v="40"/>
    <n v="40"/>
    <n v="15.542999999999999"/>
    <n v="55.542999999999999"/>
    <n v="55.542999999999999"/>
    <s v="Sat"/>
    <s v="Tue"/>
    <n v="45"/>
  </r>
  <r>
    <s v="A00422"/>
    <s v="West"/>
    <s v="Khan"/>
    <x v="2"/>
    <x v="0"/>
    <x v="99"/>
    <d v="2021-03-31T00:00:00"/>
    <n v="1"/>
    <m/>
    <m/>
    <x v="1"/>
    <n v="72.350099999999998"/>
    <x v="0"/>
    <n v="53"/>
    <n v="80"/>
    <n v="20"/>
    <n v="20"/>
    <n v="72.350099999999998"/>
    <n v="92.350099999999998"/>
    <n v="92.350099999999998"/>
    <s v="Sat"/>
    <s v="Wed"/>
    <n v="53"/>
  </r>
  <r>
    <s v="A00423"/>
    <s v="North"/>
    <s v="Ling"/>
    <x v="2"/>
    <x v="1"/>
    <x v="100"/>
    <d v="2021-02-19T00:00:00"/>
    <n v="1"/>
    <m/>
    <m/>
    <x v="1"/>
    <n v="96.714699999999993"/>
    <x v="0"/>
    <n v="11"/>
    <n v="80"/>
    <n v="20"/>
    <n v="20"/>
    <n v="96.714699999999993"/>
    <n v="116.71469999999999"/>
    <n v="116.71469999999999"/>
    <s v="Mon"/>
    <s v="Fri"/>
    <n v="11"/>
  </r>
  <r>
    <s v="A00424"/>
    <s v="Northwest"/>
    <s v="Cartier"/>
    <x v="1"/>
    <x v="0"/>
    <x v="100"/>
    <d v="2021-02-16T00:00:00"/>
    <n v="1"/>
    <m/>
    <m/>
    <x v="0"/>
    <n v="207.89859999999999"/>
    <x v="2"/>
    <n v="8"/>
    <n v="80"/>
    <n v="40"/>
    <n v="40"/>
    <n v="207.89859999999999"/>
    <n v="247.89859999999999"/>
    <n v="247.89859999999999"/>
    <s v="Mon"/>
    <s v="Tue"/>
    <n v="8"/>
  </r>
  <r>
    <s v="A00425"/>
    <s v="South"/>
    <s v="Lopez"/>
    <x v="4"/>
    <x v="0"/>
    <x v="100"/>
    <d v="2021-02-18T00:00:00"/>
    <n v="3"/>
    <m/>
    <m/>
    <x v="15"/>
    <n v="821.87300000000005"/>
    <x v="0"/>
    <n v="10"/>
    <n v="195"/>
    <n v="682.5"/>
    <n v="682.5"/>
    <n v="821.87300000000005"/>
    <n v="1504.373"/>
    <n v="1504.373"/>
    <s v="Mon"/>
    <s v="Thu"/>
    <n v="10"/>
  </r>
  <r>
    <s v="A00426"/>
    <s v="North"/>
    <s v="Ling"/>
    <x v="3"/>
    <x v="0"/>
    <x v="100"/>
    <d v="2021-02-22T00:00:00"/>
    <n v="2"/>
    <m/>
    <m/>
    <x v="6"/>
    <n v="118.55840000000001"/>
    <x v="0"/>
    <n v="14"/>
    <n v="140"/>
    <n v="140"/>
    <n v="140"/>
    <n v="118.55840000000001"/>
    <n v="258.55840000000001"/>
    <n v="258.55840000000001"/>
    <s v="Mon"/>
    <s v="Mon"/>
    <n v="14"/>
  </r>
  <r>
    <s v="A00427"/>
    <s v="Northwest"/>
    <s v="Cartier"/>
    <x v="0"/>
    <x v="1"/>
    <x v="101"/>
    <d v="2021-02-10T00:00:00"/>
    <n v="1"/>
    <m/>
    <m/>
    <x v="1"/>
    <n v="54.463700000000003"/>
    <x v="1"/>
    <n v="1"/>
    <n v="80"/>
    <n v="20"/>
    <n v="20"/>
    <n v="54.463700000000003"/>
    <n v="74.463700000000003"/>
    <n v="74.463700000000003"/>
    <s v="Tue"/>
    <s v="Wed"/>
    <n v="1"/>
  </r>
  <r>
    <s v="A00428"/>
    <s v="North"/>
    <s v="Ling"/>
    <x v="0"/>
    <x v="0"/>
    <x v="101"/>
    <d v="2021-02-22T00:00:00"/>
    <n v="2"/>
    <m/>
    <m/>
    <x v="1"/>
    <n v="83.441299999999998"/>
    <x v="0"/>
    <n v="13"/>
    <n v="140"/>
    <n v="35"/>
    <n v="35"/>
    <n v="83.441299999999998"/>
    <n v="118.4413"/>
    <n v="118.4413"/>
    <s v="Tue"/>
    <s v="Mon"/>
    <n v="13"/>
  </r>
  <r>
    <s v="A00429"/>
    <s v="North"/>
    <s v="Ling"/>
    <x v="0"/>
    <x v="0"/>
    <x v="101"/>
    <d v="2021-02-24T00:00:00"/>
    <n v="2"/>
    <m/>
    <m/>
    <x v="2"/>
    <n v="36"/>
    <x v="0"/>
    <n v="15"/>
    <n v="140"/>
    <n v="105"/>
    <n v="105"/>
    <n v="36"/>
    <n v="141"/>
    <n v="141"/>
    <s v="Tue"/>
    <s v="Wed"/>
    <n v="15"/>
  </r>
  <r>
    <s v="A00430"/>
    <s v="South"/>
    <s v="Lopez"/>
    <x v="1"/>
    <x v="0"/>
    <x v="101"/>
    <d v="2021-04-13T00:00:00"/>
    <n v="1"/>
    <m/>
    <m/>
    <x v="0"/>
    <n v="53.43"/>
    <x v="0"/>
    <n v="63"/>
    <n v="80"/>
    <n v="40"/>
    <n v="40"/>
    <n v="53.43"/>
    <n v="93.43"/>
    <n v="93.43"/>
    <s v="Tue"/>
    <s v="Tue"/>
    <n v="63"/>
  </r>
  <r>
    <s v="A00431"/>
    <s v="North"/>
    <s v="Ling"/>
    <x v="0"/>
    <x v="0"/>
    <x v="102"/>
    <d v="2021-02-17T00:00:00"/>
    <n v="1"/>
    <m/>
    <m/>
    <x v="0"/>
    <n v="76.787999999999997"/>
    <x v="0"/>
    <n v="7"/>
    <n v="80"/>
    <n v="40"/>
    <n v="40"/>
    <n v="76.787999999999997"/>
    <n v="116.788"/>
    <n v="116.788"/>
    <s v="Wed"/>
    <s v="Wed"/>
    <n v="7"/>
  </r>
  <r>
    <s v="A00432"/>
    <s v="Southeast"/>
    <s v="Burton"/>
    <x v="0"/>
    <x v="0"/>
    <x v="102"/>
    <d v="2021-02-22T00:00:00"/>
    <n v="1"/>
    <s v="Yes"/>
    <s v="Yes"/>
    <x v="1"/>
    <n v="78"/>
    <x v="3"/>
    <n v="12"/>
    <n v="80"/>
    <n v="20"/>
    <n v="0"/>
    <n v="0"/>
    <n v="98"/>
    <n v="0"/>
    <s v="Wed"/>
    <s v="Mon"/>
    <n v="12"/>
  </r>
  <r>
    <s v="A00433"/>
    <s v="Northwest"/>
    <s v="Burton"/>
    <x v="1"/>
    <x v="0"/>
    <x v="102"/>
    <d v="2021-02-25T00:00:00"/>
    <n v="2"/>
    <m/>
    <m/>
    <x v="11"/>
    <n v="666.4434"/>
    <x v="2"/>
    <n v="15"/>
    <n v="140"/>
    <n v="385"/>
    <n v="385"/>
    <n v="666.4434"/>
    <n v="1051.4434000000001"/>
    <n v="1051.4434000000001"/>
    <s v="Wed"/>
    <s v="Thu"/>
    <n v="15"/>
  </r>
  <r>
    <s v="A00434"/>
    <s v="Northwest"/>
    <s v="Burton"/>
    <x v="2"/>
    <x v="1"/>
    <x v="103"/>
    <d v="2021-02-27T00:00:00"/>
    <n v="1"/>
    <m/>
    <m/>
    <x v="1"/>
    <n v="19.196999999999999"/>
    <x v="2"/>
    <n v="16"/>
    <n v="80"/>
    <n v="20"/>
    <n v="20"/>
    <n v="19.196999999999999"/>
    <n v="39.197000000000003"/>
    <n v="39.197000000000003"/>
    <s v="Thu"/>
    <s v="Sat"/>
    <n v="16"/>
  </r>
  <r>
    <s v="A00435"/>
    <s v="South"/>
    <s v="Lopez"/>
    <x v="0"/>
    <x v="0"/>
    <x v="103"/>
    <d v="2021-03-11T00:00:00"/>
    <n v="1"/>
    <m/>
    <m/>
    <x v="2"/>
    <n v="414.53649999999999"/>
    <x v="1"/>
    <n v="28"/>
    <n v="80"/>
    <n v="60"/>
    <n v="60"/>
    <n v="414.53649999999999"/>
    <n v="474.53649999999999"/>
    <n v="474.53649999999999"/>
    <s v="Thu"/>
    <s v="Thu"/>
    <n v="28"/>
  </r>
  <r>
    <s v="A00436"/>
    <s v="Southeast"/>
    <s v="Khan"/>
    <x v="3"/>
    <x v="0"/>
    <x v="104"/>
    <d v="2021-04-08T00:00:00"/>
    <n v="1"/>
    <m/>
    <m/>
    <x v="6"/>
    <n v="19.196999999999999"/>
    <x v="0"/>
    <n v="54"/>
    <n v="80"/>
    <n v="80"/>
    <n v="80"/>
    <n v="19.196999999999999"/>
    <n v="99.197000000000003"/>
    <n v="99.197000000000003"/>
    <s v="Sat"/>
    <s v="Thu"/>
    <n v="54"/>
  </r>
  <r>
    <s v="A00437"/>
    <s v="North"/>
    <s v="Ling"/>
    <x v="4"/>
    <x v="0"/>
    <x v="105"/>
    <d v="2021-02-18T00:00:00"/>
    <n v="2"/>
    <m/>
    <m/>
    <x v="6"/>
    <n v="157.86000000000001"/>
    <x v="0"/>
    <n v="3"/>
    <n v="140"/>
    <n v="140"/>
    <n v="140"/>
    <n v="157.86000000000001"/>
    <n v="297.86"/>
    <n v="297.86"/>
    <s v="Mon"/>
    <s v="Thu"/>
    <n v="3"/>
  </r>
  <r>
    <s v="A00438"/>
    <s v="North"/>
    <s v="Ling"/>
    <x v="0"/>
    <x v="0"/>
    <x v="105"/>
    <d v="2021-02-24T00:00:00"/>
    <n v="2"/>
    <m/>
    <m/>
    <x v="1"/>
    <n v="160.39080000000001"/>
    <x v="0"/>
    <n v="9"/>
    <n v="140"/>
    <n v="35"/>
    <n v="35"/>
    <n v="160.39080000000001"/>
    <n v="195.39080000000001"/>
    <n v="195.39080000000001"/>
    <s v="Mon"/>
    <s v="Wed"/>
    <n v="9"/>
  </r>
  <r>
    <s v="A00439"/>
    <s v="North"/>
    <s v="Ling"/>
    <x v="0"/>
    <x v="0"/>
    <x v="105"/>
    <d v="2021-02-25T00:00:00"/>
    <n v="2"/>
    <m/>
    <m/>
    <x v="1"/>
    <n v="46.845300000000002"/>
    <x v="0"/>
    <n v="10"/>
    <n v="140"/>
    <n v="35"/>
    <n v="35"/>
    <n v="46.845300000000002"/>
    <n v="81.845300000000009"/>
    <n v="81.845300000000009"/>
    <s v="Mon"/>
    <s v="Thu"/>
    <n v="10"/>
  </r>
  <r>
    <s v="A00440"/>
    <s v="Southwest"/>
    <s v="Cartier"/>
    <x v="1"/>
    <x v="1"/>
    <x v="105"/>
    <d v="2021-03-01T00:00:00"/>
    <n v="2"/>
    <m/>
    <m/>
    <x v="14"/>
    <n v="952.06380000000001"/>
    <x v="2"/>
    <n v="14"/>
    <n v="140"/>
    <n v="175"/>
    <n v="175"/>
    <n v="952.06380000000001"/>
    <n v="1127.0637999999999"/>
    <n v="1127.0637999999999"/>
    <s v="Mon"/>
    <s v="Mon"/>
    <n v="14"/>
  </r>
  <r>
    <s v="A00441"/>
    <s v="West"/>
    <s v="Khan"/>
    <x v="2"/>
    <x v="0"/>
    <x v="106"/>
    <d v="2021-03-03T00:00:00"/>
    <n v="1"/>
    <m/>
    <m/>
    <x v="1"/>
    <n v="17.420000000000002"/>
    <x v="0"/>
    <n v="15"/>
    <n v="80"/>
    <n v="20"/>
    <n v="20"/>
    <n v="17.420000000000002"/>
    <n v="37.42"/>
    <n v="37.42"/>
    <s v="Tue"/>
    <s v="Wed"/>
    <n v="15"/>
  </r>
  <r>
    <s v="A00442"/>
    <s v="Northwest"/>
    <s v="Cartier"/>
    <x v="1"/>
    <x v="0"/>
    <x v="106"/>
    <d v="2021-03-08T00:00:00"/>
    <n v="2"/>
    <m/>
    <m/>
    <x v="0"/>
    <n v="202"/>
    <x v="2"/>
    <n v="20"/>
    <n v="140"/>
    <n v="70"/>
    <n v="70"/>
    <n v="202"/>
    <n v="272"/>
    <n v="272"/>
    <s v="Tue"/>
    <s v="Mon"/>
    <n v="20"/>
  </r>
  <r>
    <s v="A00443"/>
    <s v="Southeast"/>
    <s v="Burton"/>
    <x v="0"/>
    <x v="0"/>
    <x v="107"/>
    <d v="2021-02-22T00:00:00"/>
    <n v="1"/>
    <m/>
    <m/>
    <x v="2"/>
    <n v="137.13"/>
    <x v="0"/>
    <n v="5"/>
    <n v="80"/>
    <n v="60"/>
    <n v="60"/>
    <n v="137.13"/>
    <n v="197.13"/>
    <n v="197.13"/>
    <s v="Wed"/>
    <s v="Mon"/>
    <n v="5"/>
  </r>
  <r>
    <s v="A00444"/>
    <s v="West"/>
    <s v="Khan"/>
    <x v="0"/>
    <x v="0"/>
    <x v="107"/>
    <d v="2021-03-01T00:00:00"/>
    <n v="1"/>
    <m/>
    <m/>
    <x v="0"/>
    <n v="180"/>
    <x v="2"/>
    <n v="12"/>
    <n v="80"/>
    <n v="40"/>
    <n v="40"/>
    <n v="180"/>
    <n v="220"/>
    <n v="220"/>
    <s v="Wed"/>
    <s v="Mon"/>
    <n v="12"/>
  </r>
  <r>
    <s v="A00445"/>
    <s v="Central"/>
    <s v="Khan"/>
    <x v="0"/>
    <x v="0"/>
    <x v="107"/>
    <d v="2021-03-01T00:00:00"/>
    <n v="1"/>
    <m/>
    <m/>
    <x v="1"/>
    <n v="255.3433"/>
    <x v="2"/>
    <n v="12"/>
    <n v="80"/>
    <n v="20"/>
    <n v="20"/>
    <n v="255.3433"/>
    <n v="275.3433"/>
    <n v="275.3433"/>
    <s v="Wed"/>
    <s v="Mon"/>
    <n v="12"/>
  </r>
  <r>
    <s v="A00446"/>
    <s v="Northwest"/>
    <s v="Khan"/>
    <x v="2"/>
    <x v="0"/>
    <x v="107"/>
    <d v="2021-03-02T00:00:00"/>
    <n v="1"/>
    <m/>
    <m/>
    <x v="1"/>
    <n v="48.372999999999998"/>
    <x v="1"/>
    <n v="13"/>
    <n v="80"/>
    <n v="20"/>
    <n v="20"/>
    <n v="48.372999999999998"/>
    <n v="68.37299999999999"/>
    <n v="68.37299999999999"/>
    <s v="Wed"/>
    <s v="Tue"/>
    <n v="13"/>
  </r>
  <r>
    <s v="A00447"/>
    <s v="North"/>
    <s v="Ling"/>
    <x v="2"/>
    <x v="0"/>
    <x v="107"/>
    <d v="2021-03-08T00:00:00"/>
    <n v="1"/>
    <m/>
    <m/>
    <x v="1"/>
    <n v="40.200000000000003"/>
    <x v="0"/>
    <n v="19"/>
    <n v="80"/>
    <n v="20"/>
    <n v="20"/>
    <n v="40.200000000000003"/>
    <n v="60.2"/>
    <n v="60.2"/>
    <s v="Wed"/>
    <s v="Mon"/>
    <n v="19"/>
  </r>
  <r>
    <s v="A00448"/>
    <s v="Central"/>
    <s v="Cartier"/>
    <x v="2"/>
    <x v="0"/>
    <x v="108"/>
    <d v="2021-03-06T00:00:00"/>
    <n v="1"/>
    <m/>
    <m/>
    <x v="1"/>
    <n v="61.4985"/>
    <x v="0"/>
    <n v="16"/>
    <n v="80"/>
    <n v="20"/>
    <n v="20"/>
    <n v="61.4985"/>
    <n v="81.498500000000007"/>
    <n v="81.498500000000007"/>
    <s v="Thu"/>
    <s v="Sat"/>
    <n v="16"/>
  </r>
  <r>
    <s v="A00449"/>
    <s v="Northwest"/>
    <s v="Khan"/>
    <x v="1"/>
    <x v="0"/>
    <x v="108"/>
    <d v="2021-03-02T00:00:00"/>
    <n v="1"/>
    <m/>
    <m/>
    <x v="0"/>
    <n v="42.66"/>
    <x v="0"/>
    <n v="12"/>
    <n v="80"/>
    <n v="40"/>
    <n v="40"/>
    <n v="42.66"/>
    <n v="82.66"/>
    <n v="82.66"/>
    <s v="Thu"/>
    <s v="Tue"/>
    <n v="12"/>
  </r>
  <r>
    <s v="A00450"/>
    <s v="North"/>
    <s v="Ling"/>
    <x v="1"/>
    <x v="0"/>
    <x v="108"/>
    <d v="2021-03-10T00:00:00"/>
    <n v="1"/>
    <m/>
    <m/>
    <x v="0"/>
    <n v="16.420000000000002"/>
    <x v="4"/>
    <n v="20"/>
    <n v="80"/>
    <n v="40"/>
    <n v="40"/>
    <n v="16.420000000000002"/>
    <n v="56.42"/>
    <n v="56.42"/>
    <s v="Thu"/>
    <s v="Wed"/>
    <n v="20"/>
  </r>
  <r>
    <s v="A00451"/>
    <s v="Southeast"/>
    <s v="Burton"/>
    <x v="0"/>
    <x v="0"/>
    <x v="109"/>
    <d v="2021-03-09T00:00:00"/>
    <n v="2"/>
    <m/>
    <m/>
    <x v="0"/>
    <n v="31.807600000000001"/>
    <x v="0"/>
    <n v="18"/>
    <n v="140"/>
    <n v="70"/>
    <n v="70"/>
    <n v="31.807600000000001"/>
    <n v="101.80760000000001"/>
    <n v="101.80760000000001"/>
    <s v="Fri"/>
    <s v="Tue"/>
    <n v="18"/>
  </r>
  <r>
    <s v="A00452"/>
    <s v="North"/>
    <s v="Ling"/>
    <x v="0"/>
    <x v="0"/>
    <x v="110"/>
    <d v="2021-03-29T00:00:00"/>
    <n v="2"/>
    <m/>
    <m/>
    <x v="0"/>
    <n v="239.96940000000001"/>
    <x v="0"/>
    <n v="35"/>
    <n v="140"/>
    <n v="70"/>
    <n v="70"/>
    <n v="239.96940000000001"/>
    <n v="309.96940000000001"/>
    <n v="309.96940000000001"/>
    <s v="Mon"/>
    <s v="Mon"/>
    <n v="35"/>
  </r>
  <r>
    <s v="A00453"/>
    <s v="Central"/>
    <s v="Burton"/>
    <x v="3"/>
    <x v="0"/>
    <x v="111"/>
    <d v="2021-03-02T00:00:00"/>
    <n v="1"/>
    <m/>
    <m/>
    <x v="6"/>
    <n v="90"/>
    <x v="2"/>
    <n v="7"/>
    <n v="80"/>
    <n v="80"/>
    <n v="80"/>
    <n v="90"/>
    <n v="170"/>
    <n v="170"/>
    <s v="Tue"/>
    <s v="Tue"/>
    <n v="7"/>
  </r>
  <r>
    <s v="A00454"/>
    <s v="South"/>
    <s v="Lopez"/>
    <x v="2"/>
    <x v="0"/>
    <x v="111"/>
    <d v="2021-03-16T00:00:00"/>
    <n v="1"/>
    <m/>
    <m/>
    <x v="1"/>
    <n v="16.25"/>
    <x v="0"/>
    <n v="21"/>
    <n v="80"/>
    <n v="20"/>
    <n v="20"/>
    <n v="16.25"/>
    <n v="36.25"/>
    <n v="36.25"/>
    <s v="Tue"/>
    <s v="Tue"/>
    <n v="21"/>
  </r>
  <r>
    <s v="A00455"/>
    <s v="Central"/>
    <s v="Cartier"/>
    <x v="0"/>
    <x v="0"/>
    <x v="111"/>
    <d v="2021-04-01T00:00:00"/>
    <n v="2"/>
    <m/>
    <m/>
    <x v="1"/>
    <n v="269.40269999999998"/>
    <x v="2"/>
    <n v="37"/>
    <n v="140"/>
    <n v="35"/>
    <n v="35"/>
    <n v="269.40269999999998"/>
    <n v="304.40269999999998"/>
    <n v="304.40269999999998"/>
    <s v="Tue"/>
    <s v="Thu"/>
    <n v="37"/>
  </r>
  <r>
    <s v="A00456"/>
    <s v="South"/>
    <s v="Lopez"/>
    <x v="2"/>
    <x v="0"/>
    <x v="112"/>
    <d v="2021-03-15T00:00:00"/>
    <n v="1"/>
    <m/>
    <m/>
    <x v="1"/>
    <n v="33.497100000000003"/>
    <x v="0"/>
    <n v="19"/>
    <n v="80"/>
    <n v="20"/>
    <n v="20"/>
    <n v="33.497100000000003"/>
    <n v="53.497100000000003"/>
    <n v="53.497100000000003"/>
    <s v="Wed"/>
    <s v="Mon"/>
    <n v="19"/>
  </r>
  <r>
    <s v="A00457"/>
    <s v="Central"/>
    <s v="Burton"/>
    <x v="0"/>
    <x v="0"/>
    <x v="113"/>
    <d v="2021-03-08T00:00:00"/>
    <n v="1"/>
    <m/>
    <m/>
    <x v="1"/>
    <n v="305.46260000000001"/>
    <x v="0"/>
    <n v="11"/>
    <n v="80"/>
    <n v="20"/>
    <n v="20"/>
    <n v="305.46260000000001"/>
    <n v="325.46260000000001"/>
    <n v="325.46260000000001"/>
    <s v="Thu"/>
    <s v="Mon"/>
    <n v="11"/>
  </r>
  <r>
    <s v="A00458"/>
    <s v="South"/>
    <s v="Lopez"/>
    <x v="1"/>
    <x v="0"/>
    <x v="113"/>
    <d v="2021-03-15T00:00:00"/>
    <n v="1"/>
    <m/>
    <m/>
    <x v="2"/>
    <n v="50.672400000000003"/>
    <x v="1"/>
    <n v="18"/>
    <n v="80"/>
    <n v="60"/>
    <n v="60"/>
    <n v="50.672400000000003"/>
    <n v="110.67240000000001"/>
    <n v="110.67240000000001"/>
    <s v="Thu"/>
    <s v="Mon"/>
    <n v="18"/>
  </r>
  <r>
    <s v="A00459"/>
    <s v="South"/>
    <s v="Lopez"/>
    <x v="1"/>
    <x v="0"/>
    <x v="113"/>
    <d v="2021-03-16T00:00:00"/>
    <n v="1"/>
    <m/>
    <m/>
    <x v="0"/>
    <n v="45.63"/>
    <x v="1"/>
    <n v="19"/>
    <n v="80"/>
    <n v="40"/>
    <n v="40"/>
    <n v="45.63"/>
    <n v="85.63"/>
    <n v="85.63"/>
    <s v="Thu"/>
    <s v="Tue"/>
    <n v="19"/>
  </r>
  <r>
    <s v="A00460"/>
    <s v="West"/>
    <s v="Khan"/>
    <x v="1"/>
    <x v="0"/>
    <x v="113"/>
    <d v="2021-03-24T00:00:00"/>
    <n v="1"/>
    <m/>
    <m/>
    <x v="6"/>
    <n v="42.66"/>
    <x v="2"/>
    <n v="27"/>
    <n v="80"/>
    <n v="80"/>
    <n v="80"/>
    <n v="42.66"/>
    <n v="122.66"/>
    <n v="122.66"/>
    <s v="Thu"/>
    <s v="Wed"/>
    <n v="27"/>
  </r>
  <r>
    <s v="A00461"/>
    <s v="Central"/>
    <s v="Burton"/>
    <x v="0"/>
    <x v="0"/>
    <x v="113"/>
    <d v="2021-04-07T00:00:00"/>
    <n v="1"/>
    <m/>
    <m/>
    <x v="1"/>
    <n v="38.698399999999999"/>
    <x v="1"/>
    <n v="41"/>
    <n v="80"/>
    <n v="20"/>
    <n v="20"/>
    <n v="38.698399999999999"/>
    <n v="58.698399999999999"/>
    <n v="58.698399999999999"/>
    <s v="Thu"/>
    <s v="Wed"/>
    <n v="41"/>
  </r>
  <r>
    <s v="A00462"/>
    <s v="Central"/>
    <s v="Cartier"/>
    <x v="0"/>
    <x v="0"/>
    <x v="114"/>
    <d v="2021-03-15T00:00:00"/>
    <n v="1"/>
    <m/>
    <m/>
    <x v="1"/>
    <n v="164.22120000000001"/>
    <x v="0"/>
    <n v="14"/>
    <n v="80"/>
    <n v="20"/>
    <n v="20"/>
    <n v="164.22120000000001"/>
    <n v="184.22120000000001"/>
    <n v="184.22120000000001"/>
    <s v="Mon"/>
    <s v="Mon"/>
    <n v="14"/>
  </r>
  <r>
    <s v="A00463"/>
    <s v="West"/>
    <s v="Khan"/>
    <x v="1"/>
    <x v="0"/>
    <x v="114"/>
    <d v="2021-03-15T00:00:00"/>
    <n v="2"/>
    <m/>
    <m/>
    <x v="0"/>
    <n v="24.38"/>
    <x v="0"/>
    <n v="14"/>
    <n v="140"/>
    <n v="70"/>
    <n v="70"/>
    <n v="24.38"/>
    <n v="94.38"/>
    <n v="94.38"/>
    <s v="Mon"/>
    <s v="Mon"/>
    <n v="14"/>
  </r>
  <r>
    <s v="A00464"/>
    <s v="South"/>
    <s v="Lopez"/>
    <x v="0"/>
    <x v="0"/>
    <x v="114"/>
    <d v="2021-03-24T00:00:00"/>
    <n v="1"/>
    <m/>
    <m/>
    <x v="1"/>
    <n v="267.94040000000001"/>
    <x v="1"/>
    <n v="23"/>
    <n v="80"/>
    <n v="20"/>
    <n v="20"/>
    <n v="267.94040000000001"/>
    <n v="287.94040000000001"/>
    <n v="287.94040000000001"/>
    <s v="Mon"/>
    <s v="Wed"/>
    <n v="23"/>
  </r>
  <r>
    <s v="A00465"/>
    <s v="East"/>
    <s v="Ling"/>
    <x v="0"/>
    <x v="0"/>
    <x v="114"/>
    <d v="2021-04-13T00:00:00"/>
    <n v="2"/>
    <m/>
    <m/>
    <x v="0"/>
    <n v="175.8682"/>
    <x v="0"/>
    <n v="43"/>
    <n v="140"/>
    <n v="70"/>
    <n v="70"/>
    <n v="175.8682"/>
    <n v="245.8682"/>
    <n v="245.8682"/>
    <s v="Mon"/>
    <s v="Tue"/>
    <n v="43"/>
  </r>
  <r>
    <s v="A00466"/>
    <s v="Central"/>
    <s v="Cartier"/>
    <x v="2"/>
    <x v="0"/>
    <x v="114"/>
    <d v="2021-04-20T00:00:00"/>
    <n v="1"/>
    <s v="Yes"/>
    <s v="Yes"/>
    <x v="1"/>
    <n v="81.12"/>
    <x v="3"/>
    <n v="50"/>
    <n v="80"/>
    <n v="20"/>
    <n v="0"/>
    <n v="0"/>
    <n v="101.12"/>
    <n v="0"/>
    <s v="Mon"/>
    <s v="Tue"/>
    <n v="50"/>
  </r>
  <r>
    <s v="A00467"/>
    <s v="North"/>
    <s v="Ling"/>
    <x v="0"/>
    <x v="0"/>
    <x v="114"/>
    <d v="2021-04-29T00:00:00"/>
    <n v="2"/>
    <s v="Yes"/>
    <s v="Yes"/>
    <x v="6"/>
    <n v="9.98"/>
    <x v="3"/>
    <n v="59"/>
    <n v="140"/>
    <n v="140"/>
    <n v="0"/>
    <n v="0"/>
    <n v="149.97999999999999"/>
    <n v="0"/>
    <s v="Mon"/>
    <s v="Thu"/>
    <n v="59"/>
  </r>
  <r>
    <s v="A00468"/>
    <s v="Northwest"/>
    <s v="Khan"/>
    <x v="0"/>
    <x v="0"/>
    <x v="115"/>
    <d v="2021-03-09T00:00:00"/>
    <n v="1"/>
    <m/>
    <m/>
    <x v="14"/>
    <n v="340.70060000000001"/>
    <x v="0"/>
    <n v="7"/>
    <n v="80"/>
    <n v="100"/>
    <n v="100"/>
    <n v="340.70060000000001"/>
    <n v="440.70060000000001"/>
    <n v="440.70060000000001"/>
    <s v="Tue"/>
    <s v="Tue"/>
    <n v="7"/>
  </r>
  <r>
    <s v="A00469"/>
    <s v="Northwest"/>
    <s v="Khan"/>
    <x v="1"/>
    <x v="1"/>
    <x v="115"/>
    <d v="2021-03-10T00:00:00"/>
    <n v="1"/>
    <m/>
    <m/>
    <x v="2"/>
    <n v="22.84"/>
    <x v="1"/>
    <n v="8"/>
    <n v="80"/>
    <n v="60"/>
    <n v="60"/>
    <n v="22.84"/>
    <n v="82.84"/>
    <n v="82.84"/>
    <s v="Tue"/>
    <s v="Wed"/>
    <n v="8"/>
  </r>
  <r>
    <s v="A00470"/>
    <s v="South"/>
    <s v="Lopez"/>
    <x v="1"/>
    <x v="0"/>
    <x v="115"/>
    <d v="2021-03-11T00:00:00"/>
    <n v="1"/>
    <m/>
    <m/>
    <x v="0"/>
    <n v="3.5750000000000002"/>
    <x v="0"/>
    <n v="9"/>
    <n v="80"/>
    <n v="40"/>
    <n v="40"/>
    <n v="3.5750000000000002"/>
    <n v="43.575000000000003"/>
    <n v="43.575000000000003"/>
    <s v="Tue"/>
    <s v="Thu"/>
    <n v="9"/>
  </r>
  <r>
    <s v="A00471"/>
    <s v="South"/>
    <s v="Lopez"/>
    <x v="0"/>
    <x v="0"/>
    <x v="115"/>
    <d v="2021-03-11T00:00:00"/>
    <n v="1"/>
    <m/>
    <m/>
    <x v="1"/>
    <n v="16.25"/>
    <x v="0"/>
    <n v="9"/>
    <n v="80"/>
    <n v="20"/>
    <n v="20"/>
    <n v="16.25"/>
    <n v="36.25"/>
    <n v="36.25"/>
    <s v="Tue"/>
    <s v="Thu"/>
    <n v="9"/>
  </r>
  <r>
    <s v="A00472"/>
    <s v="Central"/>
    <s v="Burton"/>
    <x v="1"/>
    <x v="0"/>
    <x v="115"/>
    <d v="2021-03-20T00:00:00"/>
    <n v="1"/>
    <m/>
    <m/>
    <x v="2"/>
    <n v="19.196999999999999"/>
    <x v="1"/>
    <n v="18"/>
    <n v="80"/>
    <n v="60"/>
    <n v="60"/>
    <n v="19.196999999999999"/>
    <n v="79.197000000000003"/>
    <n v="79.197000000000003"/>
    <s v="Tue"/>
    <s v="Sat"/>
    <n v="18"/>
  </r>
  <r>
    <s v="A00473"/>
    <s v="Southeast"/>
    <s v="Cartier"/>
    <x v="2"/>
    <x v="0"/>
    <x v="115"/>
    <d v="2021-03-16T00:00:00"/>
    <n v="1"/>
    <m/>
    <m/>
    <x v="1"/>
    <n v="73.508899999999997"/>
    <x v="1"/>
    <n v="14"/>
    <n v="80"/>
    <n v="20"/>
    <n v="20"/>
    <n v="73.508899999999997"/>
    <n v="93.508899999999997"/>
    <n v="93.508899999999997"/>
    <s v="Tue"/>
    <s v="Tue"/>
    <n v="14"/>
  </r>
  <r>
    <s v="A00474"/>
    <s v="Central"/>
    <s v="Burton"/>
    <x v="0"/>
    <x v="0"/>
    <x v="115"/>
    <d v="2021-03-23T00:00:00"/>
    <n v="1"/>
    <m/>
    <m/>
    <x v="1"/>
    <n v="144"/>
    <x v="1"/>
    <n v="21"/>
    <n v="80"/>
    <n v="20"/>
    <n v="20"/>
    <n v="144"/>
    <n v="164"/>
    <n v="164"/>
    <s v="Tue"/>
    <s v="Tue"/>
    <n v="21"/>
  </r>
  <r>
    <s v="A00475"/>
    <s v="Southeast"/>
    <s v="Burton"/>
    <x v="4"/>
    <x v="0"/>
    <x v="115"/>
    <d v="2021-03-23T00:00:00"/>
    <n v="1"/>
    <m/>
    <s v="Yes"/>
    <x v="8"/>
    <n v="94.71"/>
    <x v="2"/>
    <n v="21"/>
    <n v="80"/>
    <n v="160"/>
    <n v="160"/>
    <n v="0"/>
    <n v="254.70999999999998"/>
    <n v="160"/>
    <s v="Tue"/>
    <s v="Tue"/>
    <n v="21"/>
  </r>
  <r>
    <s v="A00476"/>
    <s v="Central"/>
    <s v="Burton"/>
    <x v="0"/>
    <x v="1"/>
    <x v="116"/>
    <d v="2021-03-09T00:00:00"/>
    <n v="2"/>
    <m/>
    <m/>
    <x v="1"/>
    <n v="41.153799999999997"/>
    <x v="2"/>
    <n v="6"/>
    <n v="140"/>
    <n v="35"/>
    <n v="35"/>
    <n v="41.153799999999997"/>
    <n v="76.15379999999999"/>
    <n v="76.15379999999999"/>
    <s v="Wed"/>
    <s v="Tue"/>
    <n v="6"/>
  </r>
  <r>
    <s v="A00477"/>
    <s v="East"/>
    <s v="Ling"/>
    <x v="1"/>
    <x v="0"/>
    <x v="116"/>
    <d v="2021-04-06T00:00:00"/>
    <n v="2"/>
    <m/>
    <m/>
    <x v="0"/>
    <n v="76.9499"/>
    <x v="2"/>
    <n v="34"/>
    <n v="140"/>
    <n v="70"/>
    <n v="70"/>
    <n v="76.9499"/>
    <n v="146.94990000000001"/>
    <n v="146.94990000000001"/>
    <s v="Wed"/>
    <s v="Tue"/>
    <n v="34"/>
  </r>
  <r>
    <s v="A00478"/>
    <s v="West"/>
    <s v="Khan"/>
    <x v="0"/>
    <x v="0"/>
    <x v="116"/>
    <d v="2021-04-26T00:00:00"/>
    <n v="1"/>
    <m/>
    <m/>
    <x v="0"/>
    <n v="25.24"/>
    <x v="1"/>
    <n v="54"/>
    <n v="80"/>
    <n v="40"/>
    <n v="40"/>
    <n v="25.24"/>
    <n v="65.239999999999995"/>
    <n v="65.239999999999995"/>
    <s v="Wed"/>
    <s v="Mon"/>
    <n v="54"/>
  </r>
  <r>
    <s v="A00479"/>
    <s v="Northwest"/>
    <s v="Burton"/>
    <x v="0"/>
    <x v="1"/>
    <x v="116"/>
    <d v="2021-05-13T00:00:00"/>
    <n v="2"/>
    <m/>
    <m/>
    <x v="2"/>
    <n v="572.62689999999998"/>
    <x v="2"/>
    <n v="71"/>
    <n v="140"/>
    <n v="105"/>
    <n v="105"/>
    <n v="572.62689999999998"/>
    <n v="677.62689999999998"/>
    <n v="677.62689999999998"/>
    <s v="Wed"/>
    <s v="Thu"/>
    <n v="71"/>
  </r>
  <r>
    <s v="A00480"/>
    <s v="South"/>
    <s v="Burton"/>
    <x v="1"/>
    <x v="0"/>
    <x v="116"/>
    <d v="2021-07-12T00:00:00"/>
    <n v="2"/>
    <m/>
    <m/>
    <x v="14"/>
    <n v="361.90370000000001"/>
    <x v="0"/>
    <n v="131"/>
    <n v="140"/>
    <n v="175"/>
    <n v="175"/>
    <n v="361.90370000000001"/>
    <n v="536.90370000000007"/>
    <n v="536.90370000000007"/>
    <s v="Wed"/>
    <s v="Mon"/>
    <n v="131"/>
  </r>
  <r>
    <s v="A00481"/>
    <s v="Northwest"/>
    <s v="Cartier"/>
    <x v="0"/>
    <x v="0"/>
    <x v="117"/>
    <d v="2021-03-08T00:00:00"/>
    <n v="1"/>
    <m/>
    <m/>
    <x v="1"/>
    <n v="110.2272"/>
    <x v="0"/>
    <n v="4"/>
    <n v="80"/>
    <n v="20"/>
    <n v="20"/>
    <n v="110.2272"/>
    <n v="130.22719999999998"/>
    <n v="130.22719999999998"/>
    <s v="Thu"/>
    <s v="Mon"/>
    <n v="4"/>
  </r>
  <r>
    <s v="A00482"/>
    <s v="South"/>
    <s v="Lopez"/>
    <x v="0"/>
    <x v="0"/>
    <x v="117"/>
    <d v="2021-03-15T00:00:00"/>
    <n v="1"/>
    <m/>
    <m/>
    <x v="1"/>
    <n v="33.910499999999999"/>
    <x v="0"/>
    <n v="11"/>
    <n v="80"/>
    <n v="20"/>
    <n v="20"/>
    <n v="33.910499999999999"/>
    <n v="53.910499999999999"/>
    <n v="53.910499999999999"/>
    <s v="Thu"/>
    <s v="Mon"/>
    <n v="11"/>
  </r>
  <r>
    <s v="A00483"/>
    <s v="North"/>
    <s v="Ling"/>
    <x v="0"/>
    <x v="0"/>
    <x v="117"/>
    <d v="2021-03-24T00:00:00"/>
    <n v="2"/>
    <m/>
    <m/>
    <x v="1"/>
    <n v="19"/>
    <x v="0"/>
    <n v="20"/>
    <n v="140"/>
    <n v="35"/>
    <n v="35"/>
    <n v="19"/>
    <n v="54"/>
    <n v="54"/>
    <s v="Thu"/>
    <s v="Wed"/>
    <n v="20"/>
  </r>
  <r>
    <s v="A00484"/>
    <s v="West"/>
    <s v="Khan"/>
    <x v="4"/>
    <x v="0"/>
    <x v="117"/>
    <d v="2021-03-24T00:00:00"/>
    <n v="1"/>
    <m/>
    <m/>
    <x v="14"/>
    <n v="294.77999999999997"/>
    <x v="1"/>
    <n v="20"/>
    <n v="80"/>
    <n v="100"/>
    <n v="100"/>
    <n v="294.77999999999997"/>
    <n v="394.78"/>
    <n v="394.78"/>
    <s v="Thu"/>
    <s v="Wed"/>
    <n v="20"/>
  </r>
  <r>
    <s v="A00485"/>
    <s v="East"/>
    <s v="Ling"/>
    <x v="0"/>
    <x v="0"/>
    <x v="117"/>
    <d v="2021-04-26T00:00:00"/>
    <n v="2"/>
    <m/>
    <m/>
    <x v="1"/>
    <n v="83.231700000000004"/>
    <x v="0"/>
    <n v="53"/>
    <n v="140"/>
    <n v="35"/>
    <n v="35"/>
    <n v="83.231700000000004"/>
    <n v="118.2317"/>
    <n v="118.2317"/>
    <s v="Thu"/>
    <s v="Mon"/>
    <n v="53"/>
  </r>
  <r>
    <s v="A00486"/>
    <s v="South"/>
    <s v="Lopez"/>
    <x v="0"/>
    <x v="0"/>
    <x v="118"/>
    <d v="2021-03-16T00:00:00"/>
    <n v="1"/>
    <m/>
    <m/>
    <x v="2"/>
    <n v="103.0842"/>
    <x v="0"/>
    <n v="8"/>
    <n v="80"/>
    <n v="60"/>
    <n v="60"/>
    <n v="103.0842"/>
    <n v="163.08420000000001"/>
    <n v="163.08420000000001"/>
    <s v="Mon"/>
    <s v="Tue"/>
    <n v="8"/>
  </r>
  <r>
    <s v="A00487"/>
    <s v="Central"/>
    <s v="Cartier"/>
    <x v="1"/>
    <x v="0"/>
    <x v="118"/>
    <d v="2021-03-16T00:00:00"/>
    <n v="2"/>
    <m/>
    <m/>
    <x v="0"/>
    <n v="144.30529999999999"/>
    <x v="2"/>
    <n v="8"/>
    <n v="140"/>
    <n v="70"/>
    <n v="70"/>
    <n v="144.30529999999999"/>
    <n v="214.30529999999999"/>
    <n v="214.30529999999999"/>
    <s v="Mon"/>
    <s v="Tue"/>
    <n v="8"/>
  </r>
  <r>
    <s v="A00488"/>
    <s v="North"/>
    <s v="Ling"/>
    <x v="0"/>
    <x v="0"/>
    <x v="118"/>
    <d v="2021-03-25T00:00:00"/>
    <n v="2"/>
    <m/>
    <m/>
    <x v="1"/>
    <n v="39"/>
    <x v="0"/>
    <n v="17"/>
    <n v="140"/>
    <n v="35"/>
    <n v="35"/>
    <n v="39"/>
    <n v="74"/>
    <n v="74"/>
    <s v="Mon"/>
    <s v="Thu"/>
    <n v="17"/>
  </r>
  <r>
    <s v="A00489"/>
    <s v="Central"/>
    <s v="Burton"/>
    <x v="4"/>
    <x v="0"/>
    <x v="118"/>
    <d v="2021-03-27T00:00:00"/>
    <n v="2"/>
    <m/>
    <m/>
    <x v="10"/>
    <n v="224"/>
    <x v="2"/>
    <n v="19"/>
    <n v="140"/>
    <n v="350"/>
    <n v="350"/>
    <n v="224"/>
    <n v="574"/>
    <n v="574"/>
    <s v="Mon"/>
    <s v="Sat"/>
    <n v="19"/>
  </r>
  <r>
    <s v="A00490"/>
    <s v="South"/>
    <s v="Lopez"/>
    <x v="0"/>
    <x v="0"/>
    <x v="118"/>
    <d v="2021-06-12T00:00:00"/>
    <n v="1"/>
    <m/>
    <m/>
    <x v="0"/>
    <n v="475.54"/>
    <x v="0"/>
    <n v="96"/>
    <n v="80"/>
    <n v="40"/>
    <n v="40"/>
    <n v="475.54"/>
    <n v="515.54"/>
    <n v="515.54"/>
    <s v="Mon"/>
    <s v="Sat"/>
    <n v="96"/>
  </r>
  <r>
    <s v="A00491"/>
    <s v="Central"/>
    <s v="Khan"/>
    <x v="0"/>
    <x v="0"/>
    <x v="119"/>
    <d v="2021-03-16T00:00:00"/>
    <n v="1"/>
    <m/>
    <m/>
    <x v="6"/>
    <n v="46.036799999999999"/>
    <x v="2"/>
    <n v="7"/>
    <n v="80"/>
    <n v="80"/>
    <n v="80"/>
    <n v="46.036799999999999"/>
    <n v="126.0368"/>
    <n v="126.0368"/>
    <s v="Tue"/>
    <s v="Tue"/>
    <n v="7"/>
  </r>
  <r>
    <s v="A00492"/>
    <s v="South"/>
    <s v="Lopez"/>
    <x v="0"/>
    <x v="0"/>
    <x v="119"/>
    <d v="2021-03-16T00:00:00"/>
    <n v="1"/>
    <m/>
    <m/>
    <x v="2"/>
    <n v="294.5514"/>
    <x v="0"/>
    <n v="7"/>
    <n v="80"/>
    <n v="60"/>
    <n v="60"/>
    <n v="294.5514"/>
    <n v="354.5514"/>
    <n v="354.5514"/>
    <s v="Tue"/>
    <s v="Tue"/>
    <n v="7"/>
  </r>
  <r>
    <s v="A00493"/>
    <s v="West"/>
    <s v="Khan"/>
    <x v="1"/>
    <x v="0"/>
    <x v="119"/>
    <d v="2021-05-25T00:00:00"/>
    <n v="2"/>
    <m/>
    <m/>
    <x v="6"/>
    <n v="28.5"/>
    <x v="1"/>
    <n v="77"/>
    <n v="140"/>
    <n v="140"/>
    <n v="140"/>
    <n v="28.5"/>
    <n v="168.5"/>
    <n v="168.5"/>
    <s v="Tue"/>
    <s v="Tue"/>
    <n v="77"/>
  </r>
  <r>
    <s v="A00494"/>
    <s v="East"/>
    <s v="Ling"/>
    <x v="4"/>
    <x v="0"/>
    <x v="120"/>
    <d v="2021-03-12T00:00:00"/>
    <n v="2"/>
    <m/>
    <m/>
    <x v="3"/>
    <n v="50"/>
    <x v="0"/>
    <n v="2"/>
    <n v="140"/>
    <n v="210"/>
    <n v="210"/>
    <n v="50"/>
    <n v="260"/>
    <n v="260"/>
    <s v="Wed"/>
    <s v="Fri"/>
    <n v="2"/>
  </r>
  <r>
    <s v="A00495"/>
    <s v="Southeast"/>
    <s v="Khan"/>
    <x v="0"/>
    <x v="0"/>
    <x v="120"/>
    <d v="2021-03-10T00:00:00"/>
    <n v="1"/>
    <m/>
    <m/>
    <x v="0"/>
    <n v="10"/>
    <x v="0"/>
    <n v="0"/>
    <n v="80"/>
    <n v="40"/>
    <n v="40"/>
    <n v="10"/>
    <n v="50"/>
    <n v="50"/>
    <s v="Wed"/>
    <s v="Wed"/>
    <n v="0"/>
  </r>
  <r>
    <s v="A00496"/>
    <s v="North"/>
    <s v="Ling"/>
    <x v="4"/>
    <x v="1"/>
    <x v="120"/>
    <d v="2021-03-17T00:00:00"/>
    <n v="2"/>
    <m/>
    <m/>
    <x v="3"/>
    <n v="29.33"/>
    <x v="0"/>
    <n v="7"/>
    <n v="140"/>
    <n v="210"/>
    <n v="210"/>
    <n v="29.33"/>
    <n v="239.32999999999998"/>
    <n v="239.32999999999998"/>
    <s v="Wed"/>
    <s v="Wed"/>
    <n v="7"/>
  </r>
  <r>
    <s v="A00497"/>
    <s v="South"/>
    <s v="Burton"/>
    <x v="0"/>
    <x v="1"/>
    <x v="120"/>
    <d v="2021-03-17T00:00:00"/>
    <n v="1"/>
    <m/>
    <s v="Yes"/>
    <x v="1"/>
    <n v="19.196999999999999"/>
    <x v="2"/>
    <n v="7"/>
    <n v="80"/>
    <n v="20"/>
    <n v="20"/>
    <n v="0"/>
    <n v="39.197000000000003"/>
    <n v="20"/>
    <s v="Wed"/>
    <s v="Wed"/>
    <n v="7"/>
  </r>
  <r>
    <s v="A00498"/>
    <s v="West"/>
    <s v="Khan"/>
    <x v="1"/>
    <x v="0"/>
    <x v="120"/>
    <d v="2021-03-17T00:00:00"/>
    <n v="2"/>
    <m/>
    <m/>
    <x v="0"/>
    <n v="24.186499999999999"/>
    <x v="2"/>
    <n v="7"/>
    <n v="140"/>
    <n v="70"/>
    <n v="70"/>
    <n v="24.186499999999999"/>
    <n v="94.186499999999995"/>
    <n v="94.186499999999995"/>
    <s v="Wed"/>
    <s v="Wed"/>
    <n v="7"/>
  </r>
  <r>
    <s v="A00499"/>
    <s v="East"/>
    <s v="Ling"/>
    <x v="0"/>
    <x v="0"/>
    <x v="120"/>
    <d v="2021-03-18T00:00:00"/>
    <n v="2"/>
    <m/>
    <m/>
    <x v="0"/>
    <n v="159"/>
    <x v="0"/>
    <n v="8"/>
    <n v="140"/>
    <n v="70"/>
    <n v="70"/>
    <n v="159"/>
    <n v="229"/>
    <n v="229"/>
    <s v="Wed"/>
    <s v="Thu"/>
    <n v="8"/>
  </r>
  <r>
    <s v="A00500"/>
    <s v="Southeast"/>
    <s v="Burton"/>
    <x v="0"/>
    <x v="0"/>
    <x v="120"/>
    <d v="2021-03-24T00:00:00"/>
    <n v="2"/>
    <m/>
    <s v="Yes"/>
    <x v="0"/>
    <n v="411.09530000000001"/>
    <x v="2"/>
    <n v="14"/>
    <n v="140"/>
    <n v="70"/>
    <n v="70"/>
    <n v="0"/>
    <n v="481.09530000000001"/>
    <n v="70"/>
    <s v="Wed"/>
    <s v="Wed"/>
    <n v="14"/>
  </r>
  <r>
    <s v="A00501"/>
    <s v="North"/>
    <s v="Ling"/>
    <x v="0"/>
    <x v="0"/>
    <x v="120"/>
    <d v="2021-04-08T00:00:00"/>
    <n v="1"/>
    <m/>
    <m/>
    <x v="2"/>
    <n v="58.361699999999999"/>
    <x v="0"/>
    <n v="29"/>
    <n v="80"/>
    <n v="60"/>
    <n v="60"/>
    <n v="58.361699999999999"/>
    <n v="118.3617"/>
    <n v="118.3617"/>
    <s v="Wed"/>
    <s v="Thu"/>
    <n v="29"/>
  </r>
  <r>
    <s v="A00502"/>
    <s v="Southeast"/>
    <s v="Burton"/>
    <x v="3"/>
    <x v="0"/>
    <x v="120"/>
    <d v="2021-04-20T00:00:00"/>
    <n v="1"/>
    <m/>
    <s v="Yes"/>
    <x v="5"/>
    <n v="98.547600000000003"/>
    <x v="2"/>
    <n v="41"/>
    <n v="80"/>
    <n v="140"/>
    <n v="140"/>
    <n v="0"/>
    <n v="238.54759999999999"/>
    <n v="140"/>
    <s v="Wed"/>
    <s v="Tue"/>
    <n v="41"/>
  </r>
  <r>
    <s v="A00503"/>
    <s v="East"/>
    <s v="Ling"/>
    <x v="3"/>
    <x v="0"/>
    <x v="120"/>
    <d v="2021-04-21T00:00:00"/>
    <n v="2"/>
    <s v="Yes"/>
    <s v="Yes"/>
    <x v="8"/>
    <n v="145.14920000000001"/>
    <x v="3"/>
    <n v="42"/>
    <n v="140"/>
    <n v="280"/>
    <n v="0"/>
    <n v="0"/>
    <n v="425.14920000000001"/>
    <n v="0"/>
    <s v="Wed"/>
    <s v="Wed"/>
    <n v="42"/>
  </r>
  <r>
    <s v="A00504"/>
    <s v="Southeast"/>
    <s v="Burton"/>
    <x v="1"/>
    <x v="0"/>
    <x v="121"/>
    <d v="2021-03-11T00:00:00"/>
    <n v="2"/>
    <m/>
    <m/>
    <x v="2"/>
    <n v="125.7273"/>
    <x v="0"/>
    <n v="0"/>
    <n v="140"/>
    <n v="105"/>
    <n v="105"/>
    <n v="125.7273"/>
    <n v="230.72730000000001"/>
    <n v="230.72730000000001"/>
    <s v="Thu"/>
    <s v="Thu"/>
    <n v="0"/>
  </r>
  <r>
    <s v="A00505"/>
    <s v="Northwest"/>
    <s v="Khan"/>
    <x v="0"/>
    <x v="1"/>
    <x v="121"/>
    <d v="2021-06-01T00:00:00"/>
    <n v="1"/>
    <m/>
    <m/>
    <x v="1"/>
    <n v="204.28399999999999"/>
    <x v="2"/>
    <n v="82"/>
    <n v="80"/>
    <n v="20"/>
    <n v="20"/>
    <n v="204.28399999999999"/>
    <n v="224.28399999999999"/>
    <n v="224.28399999999999"/>
    <s v="Thu"/>
    <s v="Tue"/>
    <n v="82"/>
  </r>
  <r>
    <s v="A00506"/>
    <s v="Central"/>
    <s v="Cartier"/>
    <x v="2"/>
    <x v="0"/>
    <x v="121"/>
    <d v="2021-07-17T00:00:00"/>
    <n v="1"/>
    <m/>
    <m/>
    <x v="1"/>
    <n v="120"/>
    <x v="0"/>
    <n v="128"/>
    <n v="80"/>
    <n v="20"/>
    <n v="20"/>
    <n v="120"/>
    <n v="140"/>
    <n v="140"/>
    <s v="Thu"/>
    <s v="Sat"/>
    <n v="128"/>
  </r>
  <r>
    <s v="A00507"/>
    <s v="North"/>
    <s v="Ling"/>
    <x v="0"/>
    <x v="0"/>
    <x v="122"/>
    <d v="2021-03-27T00:00:00"/>
    <n v="2"/>
    <m/>
    <m/>
    <x v="6"/>
    <n v="203"/>
    <x v="0"/>
    <n v="12"/>
    <n v="140"/>
    <n v="140"/>
    <n v="140"/>
    <n v="203"/>
    <n v="343"/>
    <n v="343"/>
    <s v="Mon"/>
    <s v="Sat"/>
    <n v="12"/>
  </r>
  <r>
    <s v="A00508"/>
    <s v="East"/>
    <s v="Ling"/>
    <x v="0"/>
    <x v="0"/>
    <x v="122"/>
    <d v="2021-03-23T00:00:00"/>
    <n v="2"/>
    <s v="Yes"/>
    <s v="Yes"/>
    <x v="2"/>
    <n v="222.33"/>
    <x v="3"/>
    <n v="8"/>
    <n v="140"/>
    <n v="105"/>
    <n v="0"/>
    <n v="0"/>
    <n v="327.33000000000004"/>
    <n v="0"/>
    <s v="Mon"/>
    <s v="Tue"/>
    <n v="8"/>
  </r>
  <r>
    <s v="A00509"/>
    <s v="Northwest"/>
    <s v="Cartier"/>
    <x v="4"/>
    <x v="0"/>
    <x v="122"/>
    <d v="2021-03-24T00:00:00"/>
    <n v="2"/>
    <m/>
    <m/>
    <x v="4"/>
    <n v="56.4"/>
    <x v="0"/>
    <n v="9"/>
    <n v="140"/>
    <n v="665"/>
    <n v="665"/>
    <n v="56.4"/>
    <n v="721.4"/>
    <n v="721.4"/>
    <s v="Mon"/>
    <s v="Wed"/>
    <n v="9"/>
  </r>
  <r>
    <s v="A00510"/>
    <s v="North"/>
    <s v="Ling"/>
    <x v="4"/>
    <x v="0"/>
    <x v="122"/>
    <d v="2021-03-29T00:00:00"/>
    <n v="2"/>
    <m/>
    <s v="Yes"/>
    <x v="6"/>
    <n v="60"/>
    <x v="2"/>
    <n v="14"/>
    <n v="140"/>
    <n v="140"/>
    <n v="140"/>
    <n v="0"/>
    <n v="200"/>
    <n v="140"/>
    <s v="Mon"/>
    <s v="Mon"/>
    <n v="14"/>
  </r>
  <r>
    <s v="A00511"/>
    <s v="North"/>
    <s v="Ling"/>
    <x v="0"/>
    <x v="0"/>
    <x v="122"/>
    <d v="2021-03-31T00:00:00"/>
    <n v="1"/>
    <m/>
    <m/>
    <x v="2"/>
    <n v="21.33"/>
    <x v="0"/>
    <n v="16"/>
    <n v="80"/>
    <n v="60"/>
    <n v="60"/>
    <n v="21.33"/>
    <n v="81.33"/>
    <n v="81.33"/>
    <s v="Mon"/>
    <s v="Wed"/>
    <n v="16"/>
  </r>
  <r>
    <s v="A00512"/>
    <s v="North"/>
    <s v="Ling"/>
    <x v="2"/>
    <x v="0"/>
    <x v="122"/>
    <d v="2021-03-30T00:00:00"/>
    <n v="1"/>
    <m/>
    <m/>
    <x v="1"/>
    <n v="204.28399999999999"/>
    <x v="0"/>
    <n v="15"/>
    <n v="80"/>
    <n v="20"/>
    <n v="20"/>
    <n v="204.28399999999999"/>
    <n v="224.28399999999999"/>
    <n v="224.28399999999999"/>
    <s v="Mon"/>
    <s v="Tue"/>
    <n v="15"/>
  </r>
  <r>
    <s v="A00513"/>
    <s v="Central"/>
    <s v="Burton"/>
    <x v="3"/>
    <x v="0"/>
    <x v="122"/>
    <d v="2021-04-07T00:00:00"/>
    <n v="1"/>
    <m/>
    <s v="Yes"/>
    <x v="3"/>
    <n v="95.042900000000003"/>
    <x v="2"/>
    <n v="23"/>
    <n v="80"/>
    <n v="120"/>
    <n v="120"/>
    <n v="0"/>
    <n v="215.0429"/>
    <n v="120"/>
    <s v="Mon"/>
    <s v="Wed"/>
    <n v="23"/>
  </r>
  <r>
    <s v="A00514"/>
    <s v="Northwest"/>
    <s v="Cartier"/>
    <x v="2"/>
    <x v="1"/>
    <x v="122"/>
    <d v="2021-04-19T00:00:00"/>
    <n v="1"/>
    <m/>
    <m/>
    <x v="1"/>
    <n v="23.401"/>
    <x v="0"/>
    <n v="35"/>
    <n v="80"/>
    <n v="20"/>
    <n v="20"/>
    <n v="23.401"/>
    <n v="43.400999999999996"/>
    <n v="43.400999999999996"/>
    <s v="Mon"/>
    <s v="Mon"/>
    <n v="35"/>
  </r>
  <r>
    <s v="A00515"/>
    <s v="Central"/>
    <s v="Ling"/>
    <x v="3"/>
    <x v="0"/>
    <x v="122"/>
    <d v="2021-05-08T00:00:00"/>
    <n v="2"/>
    <s v="Yes"/>
    <s v="Yes"/>
    <x v="7"/>
    <n v="934.45389999999998"/>
    <x v="3"/>
    <n v="54"/>
    <n v="140"/>
    <n v="315"/>
    <n v="0"/>
    <n v="0"/>
    <n v="1249.4539"/>
    <n v="0"/>
    <s v="Mon"/>
    <s v="Sat"/>
    <n v="54"/>
  </r>
  <r>
    <s v="A00516"/>
    <s v="West"/>
    <s v="Khan"/>
    <x v="1"/>
    <x v="0"/>
    <x v="123"/>
    <d v="2021-03-17T00:00:00"/>
    <n v="1"/>
    <m/>
    <m/>
    <x v="0"/>
    <n v="18"/>
    <x v="1"/>
    <n v="1"/>
    <n v="80"/>
    <n v="40"/>
    <n v="40"/>
    <n v="18"/>
    <n v="58"/>
    <n v="58"/>
    <s v="Tue"/>
    <s v="Wed"/>
    <n v="1"/>
  </r>
  <r>
    <s v="A00517"/>
    <s v="Southeast"/>
    <s v="Cartier"/>
    <x v="0"/>
    <x v="1"/>
    <x v="123"/>
    <d v="2021-03-25T00:00:00"/>
    <n v="1"/>
    <m/>
    <m/>
    <x v="1"/>
    <n v="134.84690000000001"/>
    <x v="2"/>
    <n v="9"/>
    <n v="80"/>
    <n v="20"/>
    <n v="20"/>
    <n v="134.84690000000001"/>
    <n v="154.84690000000001"/>
    <n v="154.84690000000001"/>
    <s v="Tue"/>
    <s v="Thu"/>
    <n v="9"/>
  </r>
  <r>
    <s v="A00518"/>
    <s v="Northwest"/>
    <s v="Cartier"/>
    <x v="0"/>
    <x v="1"/>
    <x v="123"/>
    <d v="2021-03-23T00:00:00"/>
    <n v="1"/>
    <m/>
    <m/>
    <x v="0"/>
    <n v="61.259"/>
    <x v="0"/>
    <n v="7"/>
    <n v="80"/>
    <n v="40"/>
    <n v="40"/>
    <n v="61.259"/>
    <n v="101.259"/>
    <n v="101.259"/>
    <s v="Tue"/>
    <s v="Tue"/>
    <n v="7"/>
  </r>
  <r>
    <s v="A00519"/>
    <s v="Central"/>
    <s v="Burton"/>
    <x v="1"/>
    <x v="0"/>
    <x v="123"/>
    <d v="2021-04-02T00:00:00"/>
    <n v="2"/>
    <m/>
    <m/>
    <x v="19"/>
    <n v="658.67510000000004"/>
    <x v="0"/>
    <n v="17"/>
    <n v="140"/>
    <n v="630"/>
    <n v="630"/>
    <n v="658.67510000000004"/>
    <n v="1288.6750999999999"/>
    <n v="1288.6750999999999"/>
    <s v="Tue"/>
    <s v="Fri"/>
    <n v="17"/>
  </r>
  <r>
    <s v="A00520"/>
    <s v="Central"/>
    <s v="Burton"/>
    <x v="3"/>
    <x v="0"/>
    <x v="123"/>
    <d v="2021-04-03T00:00:00"/>
    <n v="2"/>
    <m/>
    <m/>
    <x v="20"/>
    <n v="1468.5196000000001"/>
    <x v="0"/>
    <n v="18"/>
    <n v="140"/>
    <n v="1120"/>
    <n v="1120"/>
    <n v="1468.5196000000001"/>
    <n v="2588.5196000000001"/>
    <n v="2588.5196000000001"/>
    <s v="Tue"/>
    <s v="Sat"/>
    <n v="18"/>
  </r>
  <r>
    <s v="A00521"/>
    <s v="South"/>
    <s v="Lopez"/>
    <x v="1"/>
    <x v="0"/>
    <x v="123"/>
    <d v="2021-03-31T00:00:00"/>
    <n v="1"/>
    <m/>
    <m/>
    <x v="2"/>
    <n v="82.586500000000001"/>
    <x v="0"/>
    <n v="15"/>
    <n v="80"/>
    <n v="60"/>
    <n v="60"/>
    <n v="82.586500000000001"/>
    <n v="142.5865"/>
    <n v="142.5865"/>
    <s v="Tue"/>
    <s v="Wed"/>
    <n v="15"/>
  </r>
  <r>
    <s v="A00522"/>
    <s v="Northeast"/>
    <s v="Ling"/>
    <x v="4"/>
    <x v="0"/>
    <x v="123"/>
    <d v="2021-04-16T00:00:00"/>
    <n v="2"/>
    <m/>
    <s v="Yes"/>
    <x v="11"/>
    <n v="340.54520000000002"/>
    <x v="2"/>
    <n v="31"/>
    <n v="140"/>
    <n v="385"/>
    <n v="385"/>
    <n v="0"/>
    <n v="725.54520000000002"/>
    <n v="385"/>
    <s v="Tue"/>
    <s v="Fri"/>
    <n v="31"/>
  </r>
  <r>
    <s v="A00523"/>
    <s v="Southeast"/>
    <s v="Khan"/>
    <x v="0"/>
    <x v="0"/>
    <x v="123"/>
    <d v="2021-05-06T00:00:00"/>
    <n v="1"/>
    <m/>
    <m/>
    <x v="1"/>
    <n v="72.061000000000007"/>
    <x v="2"/>
    <n v="51"/>
    <n v="80"/>
    <n v="20"/>
    <n v="20"/>
    <n v="72.061000000000007"/>
    <n v="92.061000000000007"/>
    <n v="92.061000000000007"/>
    <s v="Tue"/>
    <s v="Thu"/>
    <n v="51"/>
  </r>
  <r>
    <s v="A00524"/>
    <s v="Northeast"/>
    <s v="Burton"/>
    <x v="0"/>
    <x v="0"/>
    <x v="124"/>
    <d v="2021-04-10T00:00:00"/>
    <n v="1"/>
    <m/>
    <m/>
    <x v="0"/>
    <n v="48.990699999999997"/>
    <x v="0"/>
    <n v="24"/>
    <n v="80"/>
    <n v="40"/>
    <n v="40"/>
    <n v="48.990699999999997"/>
    <n v="88.990700000000004"/>
    <n v="88.990700000000004"/>
    <s v="Wed"/>
    <s v="Sat"/>
    <n v="24"/>
  </r>
  <r>
    <s v="A00525"/>
    <s v="North"/>
    <s v="Ling"/>
    <x v="2"/>
    <x v="0"/>
    <x v="124"/>
    <d v="2021-04-10T00:00:00"/>
    <n v="1"/>
    <m/>
    <m/>
    <x v="1"/>
    <n v="15.401"/>
    <x v="0"/>
    <n v="24"/>
    <n v="80"/>
    <n v="20"/>
    <n v="20"/>
    <n v="15.401"/>
    <n v="35.400999999999996"/>
    <n v="35.400999999999996"/>
    <s v="Wed"/>
    <s v="Sat"/>
    <n v="24"/>
  </r>
  <r>
    <s v="A00526"/>
    <s v="East"/>
    <s v="Khan"/>
    <x v="1"/>
    <x v="0"/>
    <x v="125"/>
    <d v="2021-05-06T00:00:00"/>
    <n v="1"/>
    <m/>
    <m/>
    <x v="2"/>
    <n v="204.10079999999999"/>
    <x v="2"/>
    <n v="48"/>
    <n v="80"/>
    <n v="60"/>
    <n v="60"/>
    <n v="204.10079999999999"/>
    <n v="264.10079999999999"/>
    <n v="264.10079999999999"/>
    <s v="Fri"/>
    <s v="Thu"/>
    <n v="48"/>
  </r>
  <r>
    <s v="A00527"/>
    <s v="North"/>
    <s v="Ling"/>
    <x v="0"/>
    <x v="0"/>
    <x v="126"/>
    <d v="2021-04-10T00:00:00"/>
    <n v="1"/>
    <m/>
    <m/>
    <x v="1"/>
    <n v="12.63"/>
    <x v="0"/>
    <n v="21"/>
    <n v="80"/>
    <n v="20"/>
    <n v="20"/>
    <n v="12.63"/>
    <n v="32.630000000000003"/>
    <n v="32.630000000000003"/>
    <s v="Sat"/>
    <s v="Sat"/>
    <n v="21"/>
  </r>
  <r>
    <s v="A00528"/>
    <s v="Northeast"/>
    <s v="Ling"/>
    <x v="0"/>
    <x v="0"/>
    <x v="126"/>
    <d v="2021-04-13T00:00:00"/>
    <n v="1"/>
    <m/>
    <m/>
    <x v="1"/>
    <n v="15.24"/>
    <x v="1"/>
    <n v="24"/>
    <n v="80"/>
    <n v="20"/>
    <n v="20"/>
    <n v="15.24"/>
    <n v="35.24"/>
    <n v="35.24"/>
    <s v="Sat"/>
    <s v="Tue"/>
    <n v="24"/>
  </r>
  <r>
    <s v="A00529"/>
    <s v="West"/>
    <s v="Khan"/>
    <x v="0"/>
    <x v="0"/>
    <x v="127"/>
    <d v="2021-03-31T00:00:00"/>
    <n v="1"/>
    <s v="Yes"/>
    <s v="Yes"/>
    <x v="0"/>
    <n v="50"/>
    <x v="3"/>
    <n v="9"/>
    <n v="80"/>
    <n v="40"/>
    <n v="0"/>
    <n v="0"/>
    <n v="90"/>
    <n v="0"/>
    <s v="Mon"/>
    <s v="Wed"/>
    <n v="9"/>
  </r>
  <r>
    <s v="A00530"/>
    <s v="South"/>
    <s v="Burton"/>
    <x v="3"/>
    <x v="0"/>
    <x v="127"/>
    <d v="2021-04-20T00:00:00"/>
    <n v="1"/>
    <m/>
    <s v="Yes"/>
    <x v="3"/>
    <n v="272.55329999999998"/>
    <x v="2"/>
    <n v="29"/>
    <n v="80"/>
    <n v="120"/>
    <n v="120"/>
    <n v="0"/>
    <n v="392.55329999999998"/>
    <n v="120"/>
    <s v="Mon"/>
    <s v="Tue"/>
    <n v="29"/>
  </r>
  <r>
    <s v="A00531"/>
    <s v="Northwest"/>
    <s v="Cartier"/>
    <x v="1"/>
    <x v="0"/>
    <x v="127"/>
    <d v="2021-04-20T00:00:00"/>
    <n v="2"/>
    <m/>
    <m/>
    <x v="21"/>
    <n v="27"/>
    <x v="2"/>
    <n v="29"/>
    <n v="140"/>
    <n v="875"/>
    <n v="875"/>
    <n v="27"/>
    <n v="902"/>
    <n v="902"/>
    <s v="Mon"/>
    <s v="Tue"/>
    <n v="29"/>
  </r>
  <r>
    <s v="A00532"/>
    <s v="Southeast"/>
    <s v="Khan"/>
    <x v="0"/>
    <x v="0"/>
    <x v="127"/>
    <d v="2021-04-22T00:00:00"/>
    <n v="1"/>
    <s v="Yes"/>
    <s v="Yes"/>
    <x v="1"/>
    <n v="65.428799999999995"/>
    <x v="3"/>
    <n v="31"/>
    <n v="80"/>
    <n v="20"/>
    <n v="0"/>
    <n v="0"/>
    <n v="85.428799999999995"/>
    <n v="0"/>
    <s v="Mon"/>
    <s v="Thu"/>
    <n v="31"/>
  </r>
  <r>
    <s v="A00533"/>
    <s v="North"/>
    <s v="Ling"/>
    <x v="0"/>
    <x v="0"/>
    <x v="127"/>
    <d v="2021-05-06T00:00:00"/>
    <n v="2"/>
    <m/>
    <m/>
    <x v="0"/>
    <n v="85.32"/>
    <x v="0"/>
    <n v="45"/>
    <n v="140"/>
    <n v="70"/>
    <n v="70"/>
    <n v="85.32"/>
    <n v="155.32"/>
    <n v="155.32"/>
    <s v="Mon"/>
    <s v="Thu"/>
    <n v="45"/>
  </r>
  <r>
    <s v="A00534"/>
    <s v="South"/>
    <s v="Burton"/>
    <x v="4"/>
    <x v="0"/>
    <x v="127"/>
    <d v="2021-05-10T00:00:00"/>
    <n v="2"/>
    <m/>
    <s v="Yes"/>
    <x v="3"/>
    <n v="572.1671"/>
    <x v="2"/>
    <n v="49"/>
    <n v="140"/>
    <n v="210"/>
    <n v="210"/>
    <n v="0"/>
    <n v="782.1671"/>
    <n v="210"/>
    <s v="Mon"/>
    <s v="Mon"/>
    <n v="49"/>
  </r>
  <r>
    <s v="A00535"/>
    <s v="South"/>
    <s v="Burton"/>
    <x v="3"/>
    <x v="0"/>
    <x v="127"/>
    <d v="2021-05-10T00:00:00"/>
    <n v="2"/>
    <m/>
    <s v="Yes"/>
    <x v="19"/>
    <n v="937.97670000000005"/>
    <x v="2"/>
    <n v="49"/>
    <n v="140"/>
    <n v="630"/>
    <n v="630"/>
    <n v="0"/>
    <n v="1567.9767000000002"/>
    <n v="630"/>
    <s v="Mon"/>
    <s v="Mon"/>
    <n v="49"/>
  </r>
  <r>
    <s v="A00536"/>
    <s v="Central"/>
    <s v="Burton"/>
    <x v="1"/>
    <x v="0"/>
    <x v="128"/>
    <d v="2021-03-23T00:00:00"/>
    <n v="1"/>
    <s v="Yes"/>
    <s v="Yes"/>
    <x v="0"/>
    <n v="165"/>
    <x v="3"/>
    <n v="0"/>
    <n v="80"/>
    <n v="40"/>
    <n v="0"/>
    <n v="0"/>
    <n v="205"/>
    <n v="0"/>
    <s v="Tue"/>
    <s v="Tue"/>
    <n v="0"/>
  </r>
  <r>
    <s v="A00537"/>
    <s v="North"/>
    <s v="Ling"/>
    <x v="0"/>
    <x v="0"/>
    <x v="128"/>
    <d v="2021-04-03T00:00:00"/>
    <n v="2"/>
    <s v="Yes"/>
    <s v="Yes"/>
    <x v="1"/>
    <n v="55.295499999999997"/>
    <x v="3"/>
    <n v="11"/>
    <n v="140"/>
    <n v="35"/>
    <n v="0"/>
    <n v="0"/>
    <n v="90.295500000000004"/>
    <n v="0"/>
    <s v="Tue"/>
    <s v="Sat"/>
    <n v="11"/>
  </r>
  <r>
    <s v="A00538"/>
    <s v="Southeast"/>
    <s v="Cartier"/>
    <x v="1"/>
    <x v="0"/>
    <x v="128"/>
    <d v="2021-04-10T00:00:00"/>
    <n v="1"/>
    <m/>
    <s v="Yes"/>
    <x v="11"/>
    <n v="534.56600000000003"/>
    <x v="2"/>
    <n v="18"/>
    <n v="80"/>
    <n v="220"/>
    <n v="220"/>
    <n v="0"/>
    <n v="754.56600000000003"/>
    <n v="220"/>
    <s v="Tue"/>
    <s v="Sat"/>
    <n v="18"/>
  </r>
  <r>
    <s v="A00539"/>
    <s v="Central"/>
    <s v="Burton"/>
    <x v="0"/>
    <x v="0"/>
    <x v="128"/>
    <d v="2021-04-08T00:00:00"/>
    <n v="1"/>
    <m/>
    <s v="Yes"/>
    <x v="6"/>
    <n v="448.26"/>
    <x v="2"/>
    <n v="16"/>
    <n v="80"/>
    <n v="80"/>
    <n v="80"/>
    <n v="0"/>
    <n v="528.26"/>
    <n v="80"/>
    <s v="Tue"/>
    <s v="Thu"/>
    <n v="16"/>
  </r>
  <r>
    <s v="A00540"/>
    <s v="Southwest"/>
    <s v="Burton"/>
    <x v="0"/>
    <x v="0"/>
    <x v="128"/>
    <d v="2021-04-14T00:00:00"/>
    <n v="2"/>
    <m/>
    <m/>
    <x v="6"/>
    <n v="123.208"/>
    <x v="2"/>
    <n v="22"/>
    <n v="140"/>
    <n v="140"/>
    <n v="140"/>
    <n v="123.208"/>
    <n v="263.20799999999997"/>
    <n v="263.20799999999997"/>
    <s v="Tue"/>
    <s v="Wed"/>
    <n v="22"/>
  </r>
  <r>
    <s v="A00541"/>
    <s v="Central"/>
    <s v="Khan"/>
    <x v="2"/>
    <x v="0"/>
    <x v="128"/>
    <d v="2021-04-12T00:00:00"/>
    <n v="1"/>
    <m/>
    <m/>
    <x v="1"/>
    <n v="77.290000000000006"/>
    <x v="2"/>
    <n v="20"/>
    <n v="80"/>
    <n v="20"/>
    <n v="20"/>
    <n v="77.290000000000006"/>
    <n v="97.29"/>
    <n v="97.29"/>
    <s v="Tue"/>
    <s v="Mon"/>
    <n v="20"/>
  </r>
  <r>
    <s v="A00542"/>
    <s v="North"/>
    <s v="Ling"/>
    <x v="4"/>
    <x v="0"/>
    <x v="128"/>
    <d v="2021-04-12T00:00:00"/>
    <n v="2"/>
    <s v="Yes"/>
    <s v="Yes"/>
    <x v="6"/>
    <n v="360"/>
    <x v="3"/>
    <n v="20"/>
    <n v="140"/>
    <n v="140"/>
    <n v="0"/>
    <n v="0"/>
    <n v="500"/>
    <n v="0"/>
    <s v="Tue"/>
    <s v="Mon"/>
    <n v="20"/>
  </r>
  <r>
    <s v="A00543"/>
    <s v="Northwest"/>
    <s v="Burton"/>
    <x v="3"/>
    <x v="0"/>
    <x v="128"/>
    <d v="2021-05-13T00:00:00"/>
    <n v="2"/>
    <m/>
    <m/>
    <x v="15"/>
    <n v="653.00080000000003"/>
    <x v="2"/>
    <n v="51"/>
    <n v="140"/>
    <n v="490"/>
    <n v="490"/>
    <n v="653.00080000000003"/>
    <n v="1143.0008"/>
    <n v="1143.0008"/>
    <s v="Tue"/>
    <s v="Thu"/>
    <n v="51"/>
  </r>
  <r>
    <s v="A00544"/>
    <s v="South"/>
    <s v="Lopez"/>
    <x v="4"/>
    <x v="0"/>
    <x v="129"/>
    <d v="2021-04-06T00:00:00"/>
    <n v="1"/>
    <m/>
    <m/>
    <x v="3"/>
    <n v="118.3"/>
    <x v="0"/>
    <n v="13"/>
    <n v="80"/>
    <n v="120"/>
    <n v="120"/>
    <n v="118.3"/>
    <n v="238.3"/>
    <n v="238.3"/>
    <s v="Wed"/>
    <s v="Tue"/>
    <n v="13"/>
  </r>
  <r>
    <s v="A00545"/>
    <s v="Southwest"/>
    <s v="Ling"/>
    <x v="3"/>
    <x v="0"/>
    <x v="129"/>
    <d v="2021-06-11T00:00:00"/>
    <n v="2"/>
    <m/>
    <s v="Yes"/>
    <x v="10"/>
    <n v="1480.3623"/>
    <x v="2"/>
    <n v="79"/>
    <n v="140"/>
    <n v="350"/>
    <n v="350"/>
    <n v="0"/>
    <n v="1830.3623"/>
    <n v="350"/>
    <s v="Wed"/>
    <s v="Fri"/>
    <n v="79"/>
  </r>
  <r>
    <s v="A00546"/>
    <s v="East"/>
    <s v="Ling"/>
    <x v="3"/>
    <x v="0"/>
    <x v="130"/>
    <d v="2021-05-11T00:00:00"/>
    <n v="2"/>
    <m/>
    <m/>
    <x v="10"/>
    <n v="837.1567"/>
    <x v="2"/>
    <n v="47"/>
    <n v="140"/>
    <n v="350"/>
    <n v="350"/>
    <n v="837.1567"/>
    <n v="1187.1567"/>
    <n v="1187.1567"/>
    <s v="Thu"/>
    <s v="Tue"/>
    <n v="47"/>
  </r>
  <r>
    <s v="A00547"/>
    <s v="North"/>
    <s v="Ling"/>
    <x v="3"/>
    <x v="0"/>
    <x v="131"/>
    <d v="2021-06-30T00:00:00"/>
    <n v="2"/>
    <m/>
    <m/>
    <x v="5"/>
    <n v="242.6396"/>
    <x v="2"/>
    <n v="95"/>
    <n v="140"/>
    <n v="245"/>
    <n v="245"/>
    <n v="242.6396"/>
    <n v="487.63959999999997"/>
    <n v="487.63959999999997"/>
    <s v="Sat"/>
    <s v="Wed"/>
    <n v="95"/>
  </r>
  <r>
    <s v="A00548"/>
    <s v="Southeast"/>
    <s v="Cartier"/>
    <x v="3"/>
    <x v="0"/>
    <x v="132"/>
    <d v="2021-04-07T00:00:00"/>
    <n v="1"/>
    <m/>
    <s v="Yes"/>
    <x v="8"/>
    <n v="262.02800000000002"/>
    <x v="2"/>
    <n v="9"/>
    <n v="80"/>
    <n v="160"/>
    <n v="160"/>
    <n v="0"/>
    <n v="422.02800000000002"/>
    <n v="160"/>
    <s v="Mon"/>
    <s v="Wed"/>
    <n v="9"/>
  </r>
  <r>
    <s v="A00549"/>
    <s v="Southeast"/>
    <s v="Khan"/>
    <x v="4"/>
    <x v="0"/>
    <x v="132"/>
    <d v="2021-06-28T00:00:00"/>
    <n v="1"/>
    <m/>
    <m/>
    <x v="5"/>
    <n v="473.60329999999999"/>
    <x v="2"/>
    <n v="91"/>
    <n v="80"/>
    <n v="140"/>
    <n v="140"/>
    <n v="473.60329999999999"/>
    <n v="613.60329999999999"/>
    <n v="613.60329999999999"/>
    <s v="Mon"/>
    <s v="Mon"/>
    <n v="91"/>
  </r>
  <r>
    <s v="A00550"/>
    <s v="Central"/>
    <s v="Khan"/>
    <x v="3"/>
    <x v="0"/>
    <x v="133"/>
    <d v="2021-05-12T00:00:00"/>
    <n v="1"/>
    <m/>
    <m/>
    <x v="11"/>
    <n v="708.02269999999999"/>
    <x v="2"/>
    <n v="43"/>
    <n v="80"/>
    <n v="220"/>
    <n v="220"/>
    <n v="708.02269999999999"/>
    <n v="928.02269999999999"/>
    <n v="928.02269999999999"/>
    <s v="Tue"/>
    <s v="Wed"/>
    <n v="43"/>
  </r>
  <r>
    <s v="A00551"/>
    <s v="Central"/>
    <s v="Burton"/>
    <x v="1"/>
    <x v="0"/>
    <x v="134"/>
    <d v="2021-04-06T00:00:00"/>
    <n v="1"/>
    <m/>
    <m/>
    <x v="0"/>
    <n v="13.321400000000001"/>
    <x v="2"/>
    <n v="6"/>
    <n v="80"/>
    <n v="40"/>
    <n v="40"/>
    <n v="13.321400000000001"/>
    <n v="53.321399999999997"/>
    <n v="53.321399999999997"/>
    <s v="Wed"/>
    <s v="Tue"/>
    <n v="6"/>
  </r>
  <r>
    <s v="A00552"/>
    <s v="Southwest"/>
    <s v="Burton"/>
    <x v="1"/>
    <x v="1"/>
    <x v="134"/>
    <d v="2021-04-21T00:00:00"/>
    <n v="1"/>
    <m/>
    <m/>
    <x v="2"/>
    <n v="51.29"/>
    <x v="2"/>
    <n v="21"/>
    <n v="80"/>
    <n v="60"/>
    <n v="60"/>
    <n v="51.29"/>
    <n v="111.28999999999999"/>
    <n v="111.28999999999999"/>
    <s v="Wed"/>
    <s v="Wed"/>
    <n v="21"/>
  </r>
  <r>
    <s v="A00553"/>
    <s v="North"/>
    <s v="Ling"/>
    <x v="2"/>
    <x v="0"/>
    <x v="135"/>
    <d v="2021-04-16T00:00:00"/>
    <n v="1"/>
    <m/>
    <m/>
    <x v="1"/>
    <n v="89.5"/>
    <x v="0"/>
    <n v="15"/>
    <n v="80"/>
    <n v="20"/>
    <n v="20"/>
    <n v="89.5"/>
    <n v="109.5"/>
    <n v="109.5"/>
    <s v="Thu"/>
    <s v="Fri"/>
    <n v="15"/>
  </r>
  <r>
    <s v="A00554"/>
    <s v="Northwest"/>
    <s v="Burton"/>
    <x v="0"/>
    <x v="0"/>
    <x v="135"/>
    <d v="2021-04-12T00:00:00"/>
    <n v="1"/>
    <m/>
    <m/>
    <x v="1"/>
    <n v="74.532399999999996"/>
    <x v="1"/>
    <n v="11"/>
    <n v="80"/>
    <n v="20"/>
    <n v="20"/>
    <n v="74.532399999999996"/>
    <n v="94.532399999999996"/>
    <n v="94.532399999999996"/>
    <s v="Thu"/>
    <s v="Mon"/>
    <n v="11"/>
  </r>
  <r>
    <s v="A00555"/>
    <s v="North"/>
    <s v="Ling"/>
    <x v="3"/>
    <x v="0"/>
    <x v="135"/>
    <d v="2021-04-12T00:00:00"/>
    <n v="2"/>
    <m/>
    <m/>
    <x v="3"/>
    <n v="64"/>
    <x v="0"/>
    <n v="11"/>
    <n v="140"/>
    <n v="210"/>
    <n v="210"/>
    <n v="64"/>
    <n v="274"/>
    <n v="274"/>
    <s v="Thu"/>
    <s v="Mon"/>
    <n v="11"/>
  </r>
  <r>
    <s v="A00556"/>
    <s v="Northwest"/>
    <s v="Khan"/>
    <x v="0"/>
    <x v="1"/>
    <x v="135"/>
    <d v="2021-04-14T00:00:00"/>
    <n v="1"/>
    <m/>
    <m/>
    <x v="1"/>
    <n v="23.401"/>
    <x v="0"/>
    <n v="13"/>
    <n v="80"/>
    <n v="20"/>
    <n v="20"/>
    <n v="23.401"/>
    <n v="43.400999999999996"/>
    <n v="43.400999999999996"/>
    <s v="Thu"/>
    <s v="Wed"/>
    <n v="13"/>
  </r>
  <r>
    <s v="A00557"/>
    <s v="East"/>
    <s v="Ling"/>
    <x v="0"/>
    <x v="0"/>
    <x v="135"/>
    <d v="2021-04-26T00:00:00"/>
    <n v="2"/>
    <m/>
    <m/>
    <x v="1"/>
    <n v="17.13"/>
    <x v="0"/>
    <n v="25"/>
    <n v="140"/>
    <n v="35"/>
    <n v="35"/>
    <n v="17.13"/>
    <n v="52.129999999999995"/>
    <n v="52.129999999999995"/>
    <s v="Thu"/>
    <s v="Mon"/>
    <n v="25"/>
  </r>
  <r>
    <s v="A00558"/>
    <s v="West"/>
    <s v="Lopez"/>
    <x v="0"/>
    <x v="0"/>
    <x v="135"/>
    <d v="2021-04-29T00:00:00"/>
    <n v="1"/>
    <m/>
    <m/>
    <x v="0"/>
    <n v="149.5"/>
    <x v="1"/>
    <n v="28"/>
    <n v="80"/>
    <n v="40"/>
    <n v="40"/>
    <n v="149.5"/>
    <n v="189.5"/>
    <n v="189.5"/>
    <s v="Thu"/>
    <s v="Thu"/>
    <n v="28"/>
  </r>
  <r>
    <s v="A00559"/>
    <s v="Northwest"/>
    <s v="Burton"/>
    <x v="0"/>
    <x v="0"/>
    <x v="136"/>
    <d v="2021-04-26T00:00:00"/>
    <n v="1"/>
    <m/>
    <m/>
    <x v="0"/>
    <n v="163.197"/>
    <x v="1"/>
    <n v="24"/>
    <n v="80"/>
    <n v="40"/>
    <n v="40"/>
    <n v="163.197"/>
    <n v="203.197"/>
    <n v="203.197"/>
    <s v="Fri"/>
    <s v="Mon"/>
    <n v="24"/>
  </r>
  <r>
    <s v="A00560"/>
    <s v="North"/>
    <s v="Ling"/>
    <x v="0"/>
    <x v="0"/>
    <x v="137"/>
    <d v="2021-04-15T00:00:00"/>
    <n v="2"/>
    <m/>
    <m/>
    <x v="1"/>
    <n v="14.76"/>
    <x v="0"/>
    <n v="12"/>
    <n v="140"/>
    <n v="35"/>
    <n v="35"/>
    <n v="14.76"/>
    <n v="49.76"/>
    <n v="49.76"/>
    <s v="Sat"/>
    <s v="Thu"/>
    <n v="12"/>
  </r>
  <r>
    <s v="A00561"/>
    <s v="Southeast"/>
    <s v="Cartier"/>
    <x v="0"/>
    <x v="0"/>
    <x v="137"/>
    <d v="2021-04-27T00:00:00"/>
    <n v="1"/>
    <m/>
    <m/>
    <x v="2"/>
    <n v="21.33"/>
    <x v="0"/>
    <n v="24"/>
    <n v="80"/>
    <n v="60"/>
    <n v="60"/>
    <n v="21.33"/>
    <n v="81.33"/>
    <n v="81.33"/>
    <s v="Sat"/>
    <s v="Tue"/>
    <n v="24"/>
  </r>
  <r>
    <s v="A00562"/>
    <s v="Northwest"/>
    <s v="Burton"/>
    <x v="0"/>
    <x v="0"/>
    <x v="137"/>
    <d v="2021-05-11T00:00:00"/>
    <n v="2"/>
    <m/>
    <s v="Yes"/>
    <x v="6"/>
    <n v="304.50729999999999"/>
    <x v="2"/>
    <n v="38"/>
    <n v="140"/>
    <n v="140"/>
    <n v="140"/>
    <n v="0"/>
    <n v="444.50729999999999"/>
    <n v="140"/>
    <s v="Sat"/>
    <s v="Tue"/>
    <n v="38"/>
  </r>
  <r>
    <s v="A00563"/>
    <s v="Northeast"/>
    <s v="Khan"/>
    <x v="0"/>
    <x v="1"/>
    <x v="137"/>
    <d v="2021-05-11T00:00:00"/>
    <n v="1"/>
    <m/>
    <m/>
    <x v="0"/>
    <n v="36.3384"/>
    <x v="0"/>
    <n v="38"/>
    <n v="80"/>
    <n v="40"/>
    <n v="40"/>
    <n v="36.3384"/>
    <n v="76.338400000000007"/>
    <n v="76.338400000000007"/>
    <s v="Sat"/>
    <s v="Tue"/>
    <n v="38"/>
  </r>
  <r>
    <s v="A00564"/>
    <s v="East"/>
    <s v="Ling"/>
    <x v="0"/>
    <x v="0"/>
    <x v="138"/>
    <d v="2021-04-14T00:00:00"/>
    <n v="2"/>
    <m/>
    <m/>
    <x v="0"/>
    <n v="21.33"/>
    <x v="0"/>
    <n v="9"/>
    <n v="140"/>
    <n v="70"/>
    <n v="70"/>
    <n v="21.33"/>
    <n v="91.33"/>
    <n v="91.33"/>
    <s v="Mon"/>
    <s v="Wed"/>
    <n v="9"/>
  </r>
  <r>
    <s v="A00565"/>
    <s v="North"/>
    <s v="Ling"/>
    <x v="1"/>
    <x v="0"/>
    <x v="138"/>
    <d v="2021-04-23T00:00:00"/>
    <n v="2"/>
    <m/>
    <m/>
    <x v="0"/>
    <n v="392.02480000000003"/>
    <x v="2"/>
    <n v="18"/>
    <n v="140"/>
    <n v="70"/>
    <n v="70"/>
    <n v="392.02480000000003"/>
    <n v="462.02480000000003"/>
    <n v="462.02480000000003"/>
    <s v="Mon"/>
    <s v="Fri"/>
    <n v="18"/>
  </r>
  <r>
    <s v="A00566"/>
    <s v="North"/>
    <s v="Ling"/>
    <x v="0"/>
    <x v="0"/>
    <x v="138"/>
    <d v="2021-04-29T00:00:00"/>
    <n v="1"/>
    <m/>
    <m/>
    <x v="1"/>
    <n v="151.78790000000001"/>
    <x v="0"/>
    <n v="24"/>
    <n v="80"/>
    <n v="20"/>
    <n v="20"/>
    <n v="151.78790000000001"/>
    <n v="171.78790000000001"/>
    <n v="171.78790000000001"/>
    <s v="Mon"/>
    <s v="Thu"/>
    <n v="24"/>
  </r>
  <r>
    <s v="A00567"/>
    <s v="Northwest"/>
    <s v="Cartier"/>
    <x v="0"/>
    <x v="0"/>
    <x v="138"/>
    <d v="2021-05-12T00:00:00"/>
    <n v="1"/>
    <m/>
    <m/>
    <x v="1"/>
    <n v="30.1082"/>
    <x v="0"/>
    <n v="37"/>
    <n v="80"/>
    <n v="20"/>
    <n v="20"/>
    <n v="30.1082"/>
    <n v="50.108199999999997"/>
    <n v="50.108199999999997"/>
    <s v="Mon"/>
    <s v="Wed"/>
    <n v="37"/>
  </r>
  <r>
    <s v="A00568"/>
    <s v="East"/>
    <s v="Ling"/>
    <x v="1"/>
    <x v="0"/>
    <x v="138"/>
    <d v="2021-05-17T00:00:00"/>
    <n v="2"/>
    <m/>
    <m/>
    <x v="2"/>
    <n v="13.36"/>
    <x v="2"/>
    <n v="42"/>
    <n v="140"/>
    <n v="105"/>
    <n v="105"/>
    <n v="13.36"/>
    <n v="118.36"/>
    <n v="118.36"/>
    <s v="Mon"/>
    <s v="Mon"/>
    <n v="42"/>
  </r>
  <r>
    <s v="A00569"/>
    <s v="Central"/>
    <s v="Cartier"/>
    <x v="3"/>
    <x v="0"/>
    <x v="138"/>
    <d v="2021-06-15T00:00:00"/>
    <n v="1"/>
    <m/>
    <m/>
    <x v="22"/>
    <n v="21.33"/>
    <x v="0"/>
    <n v="71"/>
    <n v="80"/>
    <n v="340"/>
    <n v="340"/>
    <n v="21.33"/>
    <n v="361.33"/>
    <n v="361.33"/>
    <s v="Mon"/>
    <s v="Tue"/>
    <n v="71"/>
  </r>
  <r>
    <s v="A00570"/>
    <s v="East"/>
    <s v="Ling"/>
    <x v="0"/>
    <x v="1"/>
    <x v="139"/>
    <d v="2021-05-07T00:00:00"/>
    <n v="1"/>
    <m/>
    <m/>
    <x v="2"/>
    <n v="21.33"/>
    <x v="2"/>
    <n v="31"/>
    <n v="80"/>
    <n v="60"/>
    <n v="60"/>
    <n v="21.33"/>
    <n v="81.33"/>
    <n v="81.33"/>
    <s v="Tue"/>
    <s v="Fri"/>
    <n v="31"/>
  </r>
  <r>
    <s v="A00571"/>
    <s v="East"/>
    <s v="Ling"/>
    <x v="2"/>
    <x v="1"/>
    <x v="139"/>
    <d v="2021-05-10T00:00:00"/>
    <n v="1"/>
    <m/>
    <m/>
    <x v="1"/>
    <n v="21.6"/>
    <x v="0"/>
    <n v="34"/>
    <n v="80"/>
    <n v="20"/>
    <n v="20"/>
    <n v="21.6"/>
    <n v="41.6"/>
    <n v="41.6"/>
    <s v="Tue"/>
    <s v="Mon"/>
    <n v="34"/>
  </r>
  <r>
    <s v="A00572"/>
    <s v="Southeast"/>
    <s v="Burton"/>
    <x v="2"/>
    <x v="1"/>
    <x v="139"/>
    <d v="2021-05-20T00:00:00"/>
    <n v="1"/>
    <m/>
    <m/>
    <x v="1"/>
    <n v="108.9568"/>
    <x v="2"/>
    <n v="44"/>
    <n v="80"/>
    <n v="20"/>
    <n v="20"/>
    <n v="108.9568"/>
    <n v="128.95679999999999"/>
    <n v="128.95679999999999"/>
    <s v="Tue"/>
    <s v="Thu"/>
    <n v="44"/>
  </r>
  <r>
    <s v="A00573"/>
    <s v="West"/>
    <s v="Khan"/>
    <x v="2"/>
    <x v="0"/>
    <x v="139"/>
    <d v="2021-05-25T00:00:00"/>
    <n v="1"/>
    <m/>
    <m/>
    <x v="1"/>
    <n v="42.66"/>
    <x v="1"/>
    <n v="49"/>
    <n v="80"/>
    <n v="20"/>
    <n v="20"/>
    <n v="42.66"/>
    <n v="62.66"/>
    <n v="62.66"/>
    <s v="Tue"/>
    <s v="Tue"/>
    <n v="49"/>
  </r>
  <r>
    <s v="A00574"/>
    <s v="Southwest"/>
    <s v="Khan"/>
    <x v="0"/>
    <x v="0"/>
    <x v="139"/>
    <d v="2021-05-27T00:00:00"/>
    <n v="1"/>
    <m/>
    <m/>
    <x v="5"/>
    <n v="342.6"/>
    <x v="2"/>
    <n v="51"/>
    <n v="80"/>
    <n v="140"/>
    <n v="140"/>
    <n v="342.6"/>
    <n v="482.6"/>
    <n v="482.6"/>
    <s v="Tue"/>
    <s v="Thu"/>
    <n v="51"/>
  </r>
  <r>
    <s v="A00575"/>
    <s v="Northeast"/>
    <s v="Khan"/>
    <x v="1"/>
    <x v="0"/>
    <x v="139"/>
    <d v="2021-06-29T00:00:00"/>
    <n v="2"/>
    <m/>
    <m/>
    <x v="2"/>
    <n v="40"/>
    <x v="1"/>
    <n v="84"/>
    <n v="140"/>
    <n v="105"/>
    <n v="105"/>
    <n v="40"/>
    <n v="145"/>
    <n v="145"/>
    <s v="Tue"/>
    <s v="Tue"/>
    <n v="84"/>
  </r>
  <r>
    <s v="A00576"/>
    <s v="North"/>
    <s v="Ling"/>
    <x v="2"/>
    <x v="1"/>
    <x v="140"/>
    <d v="2021-04-14T00:00:00"/>
    <n v="1"/>
    <m/>
    <m/>
    <x v="1"/>
    <n v="259.2"/>
    <x v="2"/>
    <n v="7"/>
    <n v="80"/>
    <n v="20"/>
    <n v="20"/>
    <n v="259.2"/>
    <n v="279.2"/>
    <n v="279.2"/>
    <s v="Wed"/>
    <s v="Wed"/>
    <n v="7"/>
  </r>
  <r>
    <s v="A00577"/>
    <s v="North"/>
    <s v="Ling"/>
    <x v="0"/>
    <x v="0"/>
    <x v="140"/>
    <d v="2021-04-28T00:00:00"/>
    <n v="2"/>
    <m/>
    <m/>
    <x v="1"/>
    <n v="26.582599999999999"/>
    <x v="0"/>
    <n v="21"/>
    <n v="140"/>
    <n v="35"/>
    <n v="35"/>
    <n v="26.582599999999999"/>
    <n v="61.582599999999999"/>
    <n v="61.582599999999999"/>
    <s v="Wed"/>
    <s v="Wed"/>
    <n v="21"/>
  </r>
  <r>
    <s v="A00578"/>
    <s v="South"/>
    <s v="Cartier"/>
    <x v="0"/>
    <x v="0"/>
    <x v="140"/>
    <d v="2021-04-29T00:00:00"/>
    <n v="1"/>
    <m/>
    <m/>
    <x v="1"/>
    <n v="52.019799999999996"/>
    <x v="0"/>
    <n v="22"/>
    <n v="80"/>
    <n v="20"/>
    <n v="20"/>
    <n v="52.019799999999996"/>
    <n v="72.019800000000004"/>
    <n v="72.019800000000004"/>
    <s v="Wed"/>
    <s v="Thu"/>
    <n v="22"/>
  </r>
  <r>
    <s v="A00579"/>
    <s v="North"/>
    <s v="Ling"/>
    <x v="1"/>
    <x v="0"/>
    <x v="140"/>
    <d v="2021-04-29T00:00:00"/>
    <n v="2"/>
    <s v="Yes"/>
    <s v="Yes"/>
    <x v="0"/>
    <n v="181.15710000000001"/>
    <x v="3"/>
    <n v="22"/>
    <n v="140"/>
    <n v="70"/>
    <n v="0"/>
    <n v="0"/>
    <n v="251.15710000000001"/>
    <n v="0"/>
    <s v="Wed"/>
    <s v="Thu"/>
    <n v="22"/>
  </r>
  <r>
    <s v="A00580"/>
    <s v="Central"/>
    <s v="Khan"/>
    <x v="3"/>
    <x v="0"/>
    <x v="140"/>
    <d v="2021-05-11T00:00:00"/>
    <n v="2"/>
    <m/>
    <m/>
    <x v="8"/>
    <n v="2050.6"/>
    <x v="0"/>
    <n v="34"/>
    <n v="140"/>
    <n v="280"/>
    <n v="280"/>
    <n v="2050.6"/>
    <n v="2330.6"/>
    <n v="2330.6"/>
    <s v="Wed"/>
    <s v="Tue"/>
    <n v="34"/>
  </r>
  <r>
    <s v="A00581"/>
    <s v="Northeast"/>
    <s v="Ling"/>
    <x v="0"/>
    <x v="0"/>
    <x v="140"/>
    <m/>
    <n v="2"/>
    <m/>
    <s v="Yes"/>
    <x v="23"/>
    <n v="1587.2547999999999"/>
    <x v="2"/>
    <s v=""/>
    <n v="140"/>
    <n v="0"/>
    <n v="0"/>
    <n v="0"/>
    <n v="1587.2547999999999"/>
    <n v="0"/>
    <s v="Wed"/>
    <s v="Sat"/>
    <n v="-44293"/>
  </r>
  <r>
    <s v="A00582"/>
    <s v="North"/>
    <s v="Ling"/>
    <x v="1"/>
    <x v="0"/>
    <x v="141"/>
    <d v="2021-04-22T00:00:00"/>
    <n v="2"/>
    <m/>
    <m/>
    <x v="2"/>
    <n v="158"/>
    <x v="0"/>
    <n v="14"/>
    <n v="140"/>
    <n v="105"/>
    <n v="105"/>
    <n v="158"/>
    <n v="263"/>
    <n v="263"/>
    <s v="Thu"/>
    <s v="Thu"/>
    <n v="14"/>
  </r>
  <r>
    <s v="A00583"/>
    <s v="Central"/>
    <s v="Khan"/>
    <x v="2"/>
    <x v="0"/>
    <x v="141"/>
    <d v="2021-04-28T00:00:00"/>
    <n v="1"/>
    <s v="Yes"/>
    <s v="Yes"/>
    <x v="1"/>
    <n v="30"/>
    <x v="3"/>
    <n v="20"/>
    <n v="80"/>
    <n v="20"/>
    <n v="0"/>
    <n v="0"/>
    <n v="50"/>
    <n v="0"/>
    <s v="Thu"/>
    <s v="Wed"/>
    <n v="20"/>
  </r>
  <r>
    <s v="A00584"/>
    <s v="Northeast"/>
    <s v="Burton"/>
    <x v="3"/>
    <x v="0"/>
    <x v="141"/>
    <d v="2021-04-29T00:00:00"/>
    <n v="2"/>
    <m/>
    <s v="Yes"/>
    <x v="6"/>
    <n v="54.28"/>
    <x v="2"/>
    <n v="21"/>
    <n v="140"/>
    <n v="140"/>
    <n v="140"/>
    <n v="0"/>
    <n v="194.28"/>
    <n v="140"/>
    <s v="Thu"/>
    <s v="Thu"/>
    <n v="21"/>
  </r>
  <r>
    <s v="A00585"/>
    <s v="North"/>
    <s v="Ling"/>
    <x v="2"/>
    <x v="1"/>
    <x v="141"/>
    <d v="2021-05-03T00:00:00"/>
    <n v="1"/>
    <m/>
    <m/>
    <x v="1"/>
    <n v="85.32"/>
    <x v="2"/>
    <n v="25"/>
    <n v="80"/>
    <n v="20"/>
    <n v="20"/>
    <n v="85.32"/>
    <n v="105.32"/>
    <n v="105.32"/>
    <s v="Thu"/>
    <s v="Mon"/>
    <n v="25"/>
  </r>
  <r>
    <s v="A00586"/>
    <s v="Northeast"/>
    <s v="Ling"/>
    <x v="0"/>
    <x v="0"/>
    <x v="141"/>
    <d v="2021-05-13T00:00:00"/>
    <n v="2"/>
    <m/>
    <m/>
    <x v="1"/>
    <n v="30"/>
    <x v="2"/>
    <n v="35"/>
    <n v="140"/>
    <n v="35"/>
    <n v="35"/>
    <n v="30"/>
    <n v="65"/>
    <n v="65"/>
    <s v="Thu"/>
    <s v="Thu"/>
    <n v="35"/>
  </r>
  <r>
    <s v="A00587"/>
    <s v="Northwest"/>
    <s v="Cartier"/>
    <x v="0"/>
    <x v="1"/>
    <x v="141"/>
    <d v="2021-05-21T00:00:00"/>
    <n v="2"/>
    <m/>
    <m/>
    <x v="1"/>
    <n v="2.54"/>
    <x v="0"/>
    <n v="43"/>
    <n v="140"/>
    <n v="35"/>
    <n v="35"/>
    <n v="2.54"/>
    <n v="37.54"/>
    <n v="37.54"/>
    <s v="Thu"/>
    <s v="Fri"/>
    <n v="43"/>
  </r>
  <r>
    <s v="A00588"/>
    <s v="North"/>
    <s v="Ling"/>
    <x v="2"/>
    <x v="0"/>
    <x v="141"/>
    <d v="2021-06-08T00:00:00"/>
    <n v="1"/>
    <m/>
    <m/>
    <x v="1"/>
    <n v="66.864900000000006"/>
    <x v="0"/>
    <n v="61"/>
    <n v="80"/>
    <n v="20"/>
    <n v="20"/>
    <n v="66.864900000000006"/>
    <n v="86.864900000000006"/>
    <n v="86.864900000000006"/>
    <s v="Thu"/>
    <s v="Tue"/>
    <n v="61"/>
  </r>
  <r>
    <s v="A00589"/>
    <s v="North"/>
    <s v="Ling"/>
    <x v="1"/>
    <x v="0"/>
    <x v="142"/>
    <d v="2021-04-21T00:00:00"/>
    <n v="2"/>
    <m/>
    <m/>
    <x v="2"/>
    <n v="108.9273"/>
    <x v="0"/>
    <n v="11"/>
    <n v="140"/>
    <n v="105"/>
    <n v="105"/>
    <n v="108.9273"/>
    <n v="213.9273"/>
    <n v="213.9273"/>
    <s v="Sat"/>
    <s v="Wed"/>
    <n v="11"/>
  </r>
  <r>
    <s v="A00590"/>
    <s v="Southeast"/>
    <s v="Cartier"/>
    <x v="3"/>
    <x v="0"/>
    <x v="142"/>
    <d v="2021-05-10T00:00:00"/>
    <n v="1"/>
    <s v="Yes"/>
    <s v="Yes"/>
    <x v="4"/>
    <n v="397.36099999999999"/>
    <x v="3"/>
    <n v="30"/>
    <n v="80"/>
    <n v="380"/>
    <n v="0"/>
    <n v="0"/>
    <n v="777.36099999999999"/>
    <n v="0"/>
    <s v="Sat"/>
    <s v="Mon"/>
    <n v="30"/>
  </r>
  <r>
    <s v="A00591"/>
    <s v="Southeast"/>
    <s v="Cartier"/>
    <x v="0"/>
    <x v="0"/>
    <x v="143"/>
    <d v="2021-04-21T00:00:00"/>
    <n v="1"/>
    <m/>
    <m/>
    <x v="1"/>
    <n v="156.40209999999999"/>
    <x v="0"/>
    <n v="9"/>
    <n v="80"/>
    <n v="20"/>
    <n v="20"/>
    <n v="156.40209999999999"/>
    <n v="176.40209999999999"/>
    <n v="176.40209999999999"/>
    <s v="Mon"/>
    <s v="Wed"/>
    <n v="9"/>
  </r>
  <r>
    <s v="A00592"/>
    <s v="Central"/>
    <s v="Cartier"/>
    <x v="0"/>
    <x v="0"/>
    <x v="143"/>
    <d v="2021-04-21T00:00:00"/>
    <n v="2"/>
    <m/>
    <s v="Yes"/>
    <x v="0"/>
    <n v="176.22120000000001"/>
    <x v="2"/>
    <n v="9"/>
    <n v="140"/>
    <n v="70"/>
    <n v="70"/>
    <n v="0"/>
    <n v="246.22120000000001"/>
    <n v="70"/>
    <s v="Mon"/>
    <s v="Wed"/>
    <n v="9"/>
  </r>
  <r>
    <s v="A00593"/>
    <s v="North"/>
    <s v="Ling"/>
    <x v="2"/>
    <x v="0"/>
    <x v="143"/>
    <d v="2021-04-28T00:00:00"/>
    <n v="1"/>
    <m/>
    <m/>
    <x v="1"/>
    <n v="4.99"/>
    <x v="2"/>
    <n v="16"/>
    <n v="80"/>
    <n v="20"/>
    <n v="20"/>
    <n v="4.99"/>
    <n v="24.990000000000002"/>
    <n v="24.990000000000002"/>
    <s v="Mon"/>
    <s v="Wed"/>
    <n v="16"/>
  </r>
  <r>
    <s v="A00594"/>
    <s v="Northwest"/>
    <s v="Burton"/>
    <x v="2"/>
    <x v="0"/>
    <x v="143"/>
    <d v="2021-05-03T00:00:00"/>
    <n v="1"/>
    <m/>
    <m/>
    <x v="1"/>
    <n v="83.462900000000005"/>
    <x v="0"/>
    <n v="21"/>
    <n v="80"/>
    <n v="20"/>
    <n v="20"/>
    <n v="83.462900000000005"/>
    <n v="103.4629"/>
    <n v="103.4629"/>
    <s v="Mon"/>
    <s v="Mon"/>
    <n v="21"/>
  </r>
  <r>
    <s v="A00595"/>
    <s v="Central"/>
    <s v="Burton"/>
    <x v="4"/>
    <x v="0"/>
    <x v="143"/>
    <d v="2021-05-04T00:00:00"/>
    <n v="2"/>
    <m/>
    <m/>
    <x v="7"/>
    <n v="52"/>
    <x v="0"/>
    <n v="22"/>
    <n v="140"/>
    <n v="315"/>
    <n v="315"/>
    <n v="52"/>
    <n v="367"/>
    <n v="367"/>
    <s v="Mon"/>
    <s v="Tue"/>
    <n v="22"/>
  </r>
  <r>
    <s v="A00596"/>
    <s v="South"/>
    <s v="Lopez"/>
    <x v="0"/>
    <x v="0"/>
    <x v="143"/>
    <d v="2021-05-04T00:00:00"/>
    <n v="1"/>
    <m/>
    <m/>
    <x v="0"/>
    <n v="743.18399999999997"/>
    <x v="1"/>
    <n v="22"/>
    <n v="80"/>
    <n v="40"/>
    <n v="40"/>
    <n v="743.18399999999997"/>
    <n v="783.18399999999997"/>
    <n v="783.18399999999997"/>
    <s v="Mon"/>
    <s v="Tue"/>
    <n v="22"/>
  </r>
  <r>
    <s v="A00597"/>
    <s v="Central"/>
    <s v="Cartier"/>
    <x v="1"/>
    <x v="0"/>
    <x v="143"/>
    <d v="2021-06-16T00:00:00"/>
    <n v="1"/>
    <m/>
    <m/>
    <x v="0"/>
    <n v="144"/>
    <x v="2"/>
    <n v="65"/>
    <n v="80"/>
    <n v="40"/>
    <n v="40"/>
    <n v="144"/>
    <n v="184"/>
    <n v="184"/>
    <s v="Mon"/>
    <s v="Wed"/>
    <n v="65"/>
  </r>
  <r>
    <s v="A00598"/>
    <s v="North"/>
    <s v="Ling"/>
    <x v="2"/>
    <x v="0"/>
    <x v="144"/>
    <d v="2021-04-28T00:00:00"/>
    <n v="1"/>
    <s v="Yes"/>
    <s v="Yes"/>
    <x v="1"/>
    <n v="38.124600000000001"/>
    <x v="3"/>
    <n v="15"/>
    <n v="80"/>
    <n v="20"/>
    <n v="0"/>
    <n v="0"/>
    <n v="58.124600000000001"/>
    <n v="0"/>
    <s v="Tue"/>
    <s v="Wed"/>
    <n v="15"/>
  </r>
  <r>
    <s v="A00599"/>
    <s v="Central"/>
    <s v="Burton"/>
    <x v="2"/>
    <x v="0"/>
    <x v="144"/>
    <d v="2021-04-29T00:00:00"/>
    <n v="1"/>
    <s v="Yes"/>
    <s v="Yes"/>
    <x v="1"/>
    <n v="25"/>
    <x v="3"/>
    <n v="16"/>
    <n v="80"/>
    <n v="20"/>
    <n v="0"/>
    <n v="0"/>
    <n v="45"/>
    <n v="0"/>
    <s v="Tue"/>
    <s v="Thu"/>
    <n v="16"/>
  </r>
  <r>
    <s v="A00600"/>
    <s v="North"/>
    <s v="Ling"/>
    <x v="0"/>
    <x v="0"/>
    <x v="144"/>
    <d v="2021-04-29T00:00:00"/>
    <n v="2"/>
    <m/>
    <m/>
    <x v="1"/>
    <n v="175"/>
    <x v="0"/>
    <n v="16"/>
    <n v="140"/>
    <n v="35"/>
    <n v="35"/>
    <n v="175"/>
    <n v="210"/>
    <n v="210"/>
    <s v="Tue"/>
    <s v="Thu"/>
    <n v="16"/>
  </r>
  <r>
    <s v="A00601"/>
    <s v="South"/>
    <s v="Lopez"/>
    <x v="0"/>
    <x v="0"/>
    <x v="144"/>
    <d v="2021-05-04T00:00:00"/>
    <n v="1"/>
    <m/>
    <m/>
    <x v="1"/>
    <n v="6.944"/>
    <x v="0"/>
    <n v="21"/>
    <n v="80"/>
    <n v="20"/>
    <n v="20"/>
    <n v="6.944"/>
    <n v="26.943999999999999"/>
    <n v="26.943999999999999"/>
    <s v="Tue"/>
    <s v="Tue"/>
    <n v="21"/>
  </r>
  <r>
    <s v="A00602"/>
    <s v="South"/>
    <s v="Burton"/>
    <x v="4"/>
    <x v="0"/>
    <x v="144"/>
    <d v="2021-05-12T00:00:00"/>
    <n v="3"/>
    <m/>
    <m/>
    <x v="17"/>
    <n v="640.42399999999998"/>
    <x v="2"/>
    <n v="29"/>
    <n v="195"/>
    <n v="633.75"/>
    <n v="633.75"/>
    <n v="640.42399999999998"/>
    <n v="1274.174"/>
    <n v="1274.174"/>
    <s v="Tue"/>
    <s v="Wed"/>
    <n v="29"/>
  </r>
  <r>
    <s v="A00603"/>
    <s v="Southeast"/>
    <s v="Khan"/>
    <x v="0"/>
    <x v="0"/>
    <x v="144"/>
    <d v="2021-05-13T00:00:00"/>
    <n v="1"/>
    <m/>
    <m/>
    <x v="1"/>
    <n v="86.28"/>
    <x v="0"/>
    <n v="30"/>
    <n v="80"/>
    <n v="20"/>
    <n v="20"/>
    <n v="86.28"/>
    <n v="106.28"/>
    <n v="106.28"/>
    <s v="Tue"/>
    <s v="Thu"/>
    <n v="30"/>
  </r>
  <r>
    <s v="A00604"/>
    <s v="Northwest"/>
    <s v="Cartier"/>
    <x v="0"/>
    <x v="0"/>
    <x v="144"/>
    <d v="2021-05-21T00:00:00"/>
    <n v="1"/>
    <m/>
    <s v="Yes"/>
    <x v="1"/>
    <n v="103.18"/>
    <x v="2"/>
    <n v="38"/>
    <n v="80"/>
    <n v="20"/>
    <n v="20"/>
    <n v="0"/>
    <n v="123.18"/>
    <n v="20"/>
    <s v="Tue"/>
    <s v="Fri"/>
    <n v="38"/>
  </r>
  <r>
    <s v="A00605"/>
    <s v="East"/>
    <s v="Ling"/>
    <x v="3"/>
    <x v="0"/>
    <x v="144"/>
    <d v="2021-05-17T00:00:00"/>
    <n v="2"/>
    <m/>
    <m/>
    <x v="6"/>
    <n v="464.4"/>
    <x v="4"/>
    <n v="34"/>
    <n v="140"/>
    <n v="140"/>
    <n v="140"/>
    <n v="464.4"/>
    <n v="604.4"/>
    <n v="604.4"/>
    <s v="Tue"/>
    <s v="Mon"/>
    <n v="34"/>
  </r>
  <r>
    <s v="A00606"/>
    <s v="Central"/>
    <s v="Cartier"/>
    <x v="0"/>
    <x v="0"/>
    <x v="144"/>
    <d v="2021-06-15T00:00:00"/>
    <n v="1"/>
    <m/>
    <m/>
    <x v="6"/>
    <n v="406.65719999999999"/>
    <x v="2"/>
    <n v="63"/>
    <n v="80"/>
    <n v="80"/>
    <n v="80"/>
    <n v="406.65719999999999"/>
    <n v="486.65719999999999"/>
    <n v="486.65719999999999"/>
    <s v="Tue"/>
    <s v="Tue"/>
    <n v="63"/>
  </r>
  <r>
    <s v="A00607"/>
    <s v="Northwest"/>
    <s v="Cartier"/>
    <x v="1"/>
    <x v="0"/>
    <x v="145"/>
    <d v="2021-04-23T00:00:00"/>
    <n v="1"/>
    <m/>
    <m/>
    <x v="0"/>
    <n v="21.33"/>
    <x v="0"/>
    <n v="9"/>
    <n v="80"/>
    <n v="40"/>
    <n v="40"/>
    <n v="21.33"/>
    <n v="61.33"/>
    <n v="61.33"/>
    <s v="Wed"/>
    <s v="Fri"/>
    <n v="9"/>
  </r>
  <r>
    <s v="A00608"/>
    <s v="West"/>
    <s v="Khan"/>
    <x v="3"/>
    <x v="0"/>
    <x v="145"/>
    <d v="2021-04-26T00:00:00"/>
    <n v="1"/>
    <m/>
    <m/>
    <x v="3"/>
    <n v="15.15"/>
    <x v="0"/>
    <n v="12"/>
    <n v="80"/>
    <n v="120"/>
    <n v="120"/>
    <n v="15.15"/>
    <n v="135.15"/>
    <n v="135.15"/>
    <s v="Wed"/>
    <s v="Mon"/>
    <n v="12"/>
  </r>
  <r>
    <s v="A00609"/>
    <s v="Southeast"/>
    <s v="Khan"/>
    <x v="0"/>
    <x v="1"/>
    <x v="145"/>
    <d v="2021-04-27T00:00:00"/>
    <n v="1"/>
    <m/>
    <s v="Yes"/>
    <x v="1"/>
    <n v="96.045299999999997"/>
    <x v="2"/>
    <n v="13"/>
    <n v="80"/>
    <n v="20"/>
    <n v="20"/>
    <n v="0"/>
    <n v="116.0453"/>
    <n v="20"/>
    <s v="Wed"/>
    <s v="Tue"/>
    <n v="13"/>
  </r>
  <r>
    <s v="A00610"/>
    <s v="Northwest"/>
    <s v="Khan"/>
    <x v="2"/>
    <x v="1"/>
    <x v="145"/>
    <d v="2021-04-27T00:00:00"/>
    <n v="1"/>
    <m/>
    <m/>
    <x v="1"/>
    <n v="127.40130000000001"/>
    <x v="2"/>
    <n v="13"/>
    <n v="80"/>
    <n v="20"/>
    <n v="20"/>
    <n v="127.40130000000001"/>
    <n v="147.40129999999999"/>
    <n v="147.40129999999999"/>
    <s v="Wed"/>
    <s v="Tue"/>
    <n v="13"/>
  </r>
  <r>
    <s v="A00611"/>
    <s v="South"/>
    <s v="Lopez"/>
    <x v="1"/>
    <x v="0"/>
    <x v="145"/>
    <d v="2021-05-05T00:00:00"/>
    <n v="1"/>
    <m/>
    <m/>
    <x v="0"/>
    <n v="95.471999999999994"/>
    <x v="1"/>
    <n v="21"/>
    <n v="80"/>
    <n v="40"/>
    <n v="40"/>
    <n v="95.471999999999994"/>
    <n v="135.47199999999998"/>
    <n v="135.47199999999998"/>
    <s v="Wed"/>
    <s v="Wed"/>
    <n v="21"/>
  </r>
  <r>
    <s v="A00612"/>
    <s v="Central"/>
    <s v="Cartier"/>
    <x v="0"/>
    <x v="1"/>
    <x v="145"/>
    <d v="2021-05-05T00:00:00"/>
    <n v="1"/>
    <m/>
    <m/>
    <x v="1"/>
    <n v="55.648400000000002"/>
    <x v="0"/>
    <n v="21"/>
    <n v="80"/>
    <n v="20"/>
    <n v="20"/>
    <n v="55.648400000000002"/>
    <n v="75.648400000000009"/>
    <n v="75.648400000000009"/>
    <s v="Wed"/>
    <s v="Wed"/>
    <n v="21"/>
  </r>
  <r>
    <s v="A00613"/>
    <s v="West"/>
    <s v="Khan"/>
    <x v="0"/>
    <x v="1"/>
    <x v="145"/>
    <d v="2021-05-06T00:00:00"/>
    <n v="1"/>
    <m/>
    <s v="Yes"/>
    <x v="0"/>
    <n v="22.3"/>
    <x v="2"/>
    <n v="22"/>
    <n v="80"/>
    <n v="40"/>
    <n v="40"/>
    <n v="0"/>
    <n v="62.3"/>
    <n v="40"/>
    <s v="Wed"/>
    <s v="Thu"/>
    <n v="22"/>
  </r>
  <r>
    <s v="A00614"/>
    <s v="Northwest"/>
    <s v="Khan"/>
    <x v="0"/>
    <x v="0"/>
    <x v="145"/>
    <d v="2021-05-12T00:00:00"/>
    <n v="1"/>
    <m/>
    <m/>
    <x v="0"/>
    <n v="148.095"/>
    <x v="0"/>
    <n v="28"/>
    <n v="80"/>
    <n v="40"/>
    <n v="40"/>
    <n v="148.095"/>
    <n v="188.095"/>
    <n v="188.095"/>
    <s v="Wed"/>
    <s v="Wed"/>
    <n v="28"/>
  </r>
  <r>
    <s v="A00615"/>
    <s v="South"/>
    <s v="Burton"/>
    <x v="2"/>
    <x v="0"/>
    <x v="145"/>
    <d v="2021-05-17T00:00:00"/>
    <n v="1"/>
    <m/>
    <m/>
    <x v="1"/>
    <n v="18"/>
    <x v="1"/>
    <n v="33"/>
    <n v="80"/>
    <n v="20"/>
    <n v="20"/>
    <n v="18"/>
    <n v="38"/>
    <n v="38"/>
    <s v="Wed"/>
    <s v="Mon"/>
    <n v="33"/>
  </r>
  <r>
    <s v="A00616"/>
    <s v="Northwest"/>
    <s v="Cartier"/>
    <x v="0"/>
    <x v="1"/>
    <x v="145"/>
    <d v="2021-05-17T00:00:00"/>
    <n v="1"/>
    <m/>
    <s v="Yes"/>
    <x v="1"/>
    <n v="54.180599999999998"/>
    <x v="2"/>
    <n v="33"/>
    <n v="80"/>
    <n v="20"/>
    <n v="20"/>
    <n v="0"/>
    <n v="74.180599999999998"/>
    <n v="20"/>
    <s v="Wed"/>
    <s v="Mon"/>
    <n v="33"/>
  </r>
  <r>
    <s v="A00617"/>
    <s v="West"/>
    <s v="Khan"/>
    <x v="1"/>
    <x v="0"/>
    <x v="145"/>
    <d v="2021-05-31T00:00:00"/>
    <n v="2"/>
    <m/>
    <m/>
    <x v="2"/>
    <n v="197.9443"/>
    <x v="2"/>
    <n v="47"/>
    <n v="140"/>
    <n v="105"/>
    <n v="105"/>
    <n v="197.9443"/>
    <n v="302.9443"/>
    <n v="302.9443"/>
    <s v="Wed"/>
    <s v="Mon"/>
    <n v="47"/>
  </r>
  <r>
    <s v="A00618"/>
    <s v="Southeast"/>
    <s v="Burton"/>
    <x v="2"/>
    <x v="0"/>
    <x v="145"/>
    <d v="2021-06-17T00:00:00"/>
    <n v="1"/>
    <s v="Yes"/>
    <s v="Yes"/>
    <x v="1"/>
    <n v="111.91240000000001"/>
    <x v="3"/>
    <n v="64"/>
    <n v="80"/>
    <n v="20"/>
    <n v="0"/>
    <n v="0"/>
    <n v="131.91239999999999"/>
    <n v="0"/>
    <s v="Wed"/>
    <s v="Thu"/>
    <n v="64"/>
  </r>
  <r>
    <s v="A00619"/>
    <s v="North"/>
    <s v="Ling"/>
    <x v="2"/>
    <x v="0"/>
    <x v="146"/>
    <d v="2021-04-29T00:00:00"/>
    <n v="1"/>
    <m/>
    <m/>
    <x v="1"/>
    <n v="118.0681"/>
    <x v="0"/>
    <n v="14"/>
    <n v="80"/>
    <n v="20"/>
    <n v="20"/>
    <n v="118.0681"/>
    <n v="138.06810000000002"/>
    <n v="138.06810000000002"/>
    <s v="Thu"/>
    <s v="Thu"/>
    <n v="14"/>
  </r>
  <r>
    <s v="A00620"/>
    <s v="South"/>
    <s v="Lopez"/>
    <x v="1"/>
    <x v="0"/>
    <x v="146"/>
    <d v="2021-04-27T00:00:00"/>
    <n v="1"/>
    <m/>
    <m/>
    <x v="0"/>
    <n v="48.75"/>
    <x v="0"/>
    <n v="12"/>
    <n v="80"/>
    <n v="40"/>
    <n v="40"/>
    <n v="48.75"/>
    <n v="88.75"/>
    <n v="88.75"/>
    <s v="Thu"/>
    <s v="Tue"/>
    <n v="12"/>
  </r>
  <r>
    <s v="A00621"/>
    <s v="North"/>
    <s v="Ling"/>
    <x v="0"/>
    <x v="0"/>
    <x v="146"/>
    <d v="2021-04-27T00:00:00"/>
    <n v="1"/>
    <s v="Yes"/>
    <s v="Yes"/>
    <x v="1"/>
    <n v="144"/>
    <x v="3"/>
    <n v="12"/>
    <n v="80"/>
    <n v="20"/>
    <n v="0"/>
    <n v="0"/>
    <n v="164"/>
    <n v="0"/>
    <s v="Thu"/>
    <s v="Tue"/>
    <n v="12"/>
  </r>
  <r>
    <s v="A00622"/>
    <s v="Southeast"/>
    <s v="Khan"/>
    <x v="2"/>
    <x v="0"/>
    <x v="146"/>
    <d v="2021-05-06T00:00:00"/>
    <n v="1"/>
    <m/>
    <s v="Yes"/>
    <x v="1"/>
    <n v="50.603299999999997"/>
    <x v="2"/>
    <n v="21"/>
    <n v="80"/>
    <n v="20"/>
    <n v="20"/>
    <n v="0"/>
    <n v="70.60329999999999"/>
    <n v="20"/>
    <s v="Thu"/>
    <s v="Thu"/>
    <n v="21"/>
  </r>
  <r>
    <s v="A00623"/>
    <s v="Northwest"/>
    <s v="Burton"/>
    <x v="2"/>
    <x v="0"/>
    <x v="146"/>
    <d v="2021-05-07T00:00:00"/>
    <n v="1"/>
    <s v="Yes"/>
    <s v="Yes"/>
    <x v="1"/>
    <n v="90.278800000000004"/>
    <x v="3"/>
    <n v="22"/>
    <n v="80"/>
    <n v="20"/>
    <n v="0"/>
    <n v="0"/>
    <n v="110.2788"/>
    <n v="0"/>
    <s v="Thu"/>
    <s v="Fri"/>
    <n v="22"/>
  </r>
  <r>
    <s v="A00624"/>
    <s v="Central"/>
    <s v="Cartier"/>
    <x v="1"/>
    <x v="1"/>
    <x v="146"/>
    <d v="2021-05-06T00:00:00"/>
    <n v="1"/>
    <m/>
    <m/>
    <x v="0"/>
    <n v="25"/>
    <x v="2"/>
    <n v="21"/>
    <n v="80"/>
    <n v="40"/>
    <n v="40"/>
    <n v="25"/>
    <n v="65"/>
    <n v="65"/>
    <s v="Thu"/>
    <s v="Thu"/>
    <n v="21"/>
  </r>
  <r>
    <s v="A00625"/>
    <s v="Southeast"/>
    <s v="Burton"/>
    <x v="2"/>
    <x v="0"/>
    <x v="146"/>
    <d v="2021-05-15T00:00:00"/>
    <n v="1"/>
    <m/>
    <m/>
    <x v="1"/>
    <n v="34.08"/>
    <x v="1"/>
    <n v="30"/>
    <n v="80"/>
    <n v="20"/>
    <n v="20"/>
    <n v="34.08"/>
    <n v="54.08"/>
    <n v="54.08"/>
    <s v="Thu"/>
    <s v="Sat"/>
    <n v="30"/>
  </r>
  <r>
    <s v="A00626"/>
    <s v="Northwest"/>
    <s v="Cartier"/>
    <x v="0"/>
    <x v="0"/>
    <x v="146"/>
    <d v="2021-05-17T00:00:00"/>
    <n v="1"/>
    <m/>
    <m/>
    <x v="1"/>
    <n v="146.75530000000001"/>
    <x v="1"/>
    <n v="32"/>
    <n v="80"/>
    <n v="20"/>
    <n v="20"/>
    <n v="146.75530000000001"/>
    <n v="166.75530000000001"/>
    <n v="166.75530000000001"/>
    <s v="Thu"/>
    <s v="Mon"/>
    <n v="32"/>
  </r>
  <r>
    <s v="A00627"/>
    <s v="Northwest"/>
    <s v="Cartier"/>
    <x v="4"/>
    <x v="0"/>
    <x v="146"/>
    <d v="2021-05-20T00:00:00"/>
    <n v="1"/>
    <s v="Yes"/>
    <s v="Yes"/>
    <x v="14"/>
    <n v="221.43"/>
    <x v="3"/>
    <n v="35"/>
    <n v="80"/>
    <n v="100"/>
    <n v="0"/>
    <n v="0"/>
    <n v="321.43"/>
    <n v="0"/>
    <s v="Thu"/>
    <s v="Thu"/>
    <n v="35"/>
  </r>
  <r>
    <s v="A00628"/>
    <s v="Northwest"/>
    <s v="Cartier"/>
    <x v="0"/>
    <x v="0"/>
    <x v="146"/>
    <d v="2021-05-26T00:00:00"/>
    <n v="1"/>
    <m/>
    <s v="Yes"/>
    <x v="6"/>
    <n v="137.1969"/>
    <x v="2"/>
    <n v="41"/>
    <n v="80"/>
    <n v="80"/>
    <n v="80"/>
    <n v="0"/>
    <n v="217.1969"/>
    <n v="80"/>
    <s v="Thu"/>
    <s v="Wed"/>
    <n v="41"/>
  </r>
  <r>
    <s v="A00629"/>
    <s v="Central"/>
    <s v="Khan"/>
    <x v="4"/>
    <x v="1"/>
    <x v="146"/>
    <d v="2021-06-14T00:00:00"/>
    <n v="1"/>
    <m/>
    <m/>
    <x v="10"/>
    <n v="69.033299999999997"/>
    <x v="2"/>
    <n v="60"/>
    <n v="80"/>
    <n v="200"/>
    <n v="200"/>
    <n v="69.033299999999997"/>
    <n v="269.0333"/>
    <n v="269.0333"/>
    <s v="Thu"/>
    <s v="Mon"/>
    <n v="60"/>
  </r>
  <r>
    <s v="A00630"/>
    <s v="Northeast"/>
    <s v="Ling"/>
    <x v="0"/>
    <x v="0"/>
    <x v="146"/>
    <d v="2021-06-17T00:00:00"/>
    <n v="2"/>
    <m/>
    <m/>
    <x v="1"/>
    <n v="54"/>
    <x v="4"/>
    <n v="63"/>
    <n v="140"/>
    <n v="35"/>
    <n v="35"/>
    <n v="54"/>
    <n v="89"/>
    <n v="89"/>
    <s v="Thu"/>
    <s v="Thu"/>
    <n v="63"/>
  </r>
  <r>
    <s v="A00631"/>
    <s v="Southeast"/>
    <s v="Khan"/>
    <x v="2"/>
    <x v="0"/>
    <x v="147"/>
    <d v="2021-05-08T00:00:00"/>
    <n v="1"/>
    <m/>
    <s v="Yes"/>
    <x v="1"/>
    <n v="75.180800000000005"/>
    <x v="2"/>
    <n v="21"/>
    <n v="80"/>
    <n v="20"/>
    <n v="20"/>
    <n v="0"/>
    <n v="95.180800000000005"/>
    <n v="20"/>
    <s v="Sat"/>
    <s v="Sat"/>
    <n v="21"/>
  </r>
  <r>
    <s v="A00632"/>
    <s v="North"/>
    <s v="Ling"/>
    <x v="0"/>
    <x v="1"/>
    <x v="147"/>
    <d v="2021-05-10T00:00:00"/>
    <n v="2"/>
    <m/>
    <m/>
    <x v="2"/>
    <n v="262.11"/>
    <x v="0"/>
    <n v="23"/>
    <n v="140"/>
    <n v="105"/>
    <n v="105"/>
    <n v="262.11"/>
    <n v="367.11"/>
    <n v="367.11"/>
    <s v="Sat"/>
    <s v="Mon"/>
    <n v="23"/>
  </r>
  <r>
    <s v="A00633"/>
    <s v="Northeast"/>
    <s v="Ling"/>
    <x v="2"/>
    <x v="0"/>
    <x v="148"/>
    <d v="2021-05-01T00:00:00"/>
    <n v="1"/>
    <m/>
    <m/>
    <x v="1"/>
    <n v="61.259"/>
    <x v="2"/>
    <n v="12"/>
    <n v="80"/>
    <n v="20"/>
    <n v="20"/>
    <n v="61.259"/>
    <n v="81.259"/>
    <n v="81.259"/>
    <s v="Mon"/>
    <s v="Sat"/>
    <n v="12"/>
  </r>
  <r>
    <s v="A00634"/>
    <s v="Southeast"/>
    <s v="Cartier"/>
    <x v="3"/>
    <x v="0"/>
    <x v="148"/>
    <d v="2021-05-01T00:00:00"/>
    <n v="1"/>
    <m/>
    <s v="Yes"/>
    <x v="6"/>
    <n v="197.5849"/>
    <x v="2"/>
    <n v="12"/>
    <n v="80"/>
    <n v="80"/>
    <n v="80"/>
    <n v="0"/>
    <n v="277.5849"/>
    <n v="80"/>
    <s v="Mon"/>
    <s v="Sat"/>
    <n v="12"/>
  </r>
  <r>
    <s v="A00635"/>
    <s v="North"/>
    <s v="Ling"/>
    <x v="2"/>
    <x v="0"/>
    <x v="148"/>
    <d v="2021-04-27T00:00:00"/>
    <n v="2"/>
    <m/>
    <m/>
    <x v="1"/>
    <n v="158.9538"/>
    <x v="0"/>
    <n v="8"/>
    <n v="140"/>
    <n v="35"/>
    <n v="35"/>
    <n v="158.9538"/>
    <n v="193.9538"/>
    <n v="193.9538"/>
    <s v="Mon"/>
    <s v="Tue"/>
    <n v="8"/>
  </r>
  <r>
    <s v="A00636"/>
    <s v="South"/>
    <s v="Lopez"/>
    <x v="1"/>
    <x v="0"/>
    <x v="148"/>
    <d v="2021-04-28T00:00:00"/>
    <n v="1"/>
    <m/>
    <m/>
    <x v="2"/>
    <n v="15.430999999999999"/>
    <x v="0"/>
    <n v="9"/>
    <n v="80"/>
    <n v="60"/>
    <n v="60"/>
    <n v="15.430999999999999"/>
    <n v="75.430999999999997"/>
    <n v="75.430999999999997"/>
    <s v="Mon"/>
    <s v="Wed"/>
    <n v="9"/>
  </r>
  <r>
    <s v="A00637"/>
    <s v="Central"/>
    <s v="Cartier"/>
    <x v="2"/>
    <x v="1"/>
    <x v="148"/>
    <d v="2021-05-06T00:00:00"/>
    <n v="1"/>
    <m/>
    <m/>
    <x v="1"/>
    <n v="72.350099999999998"/>
    <x v="2"/>
    <n v="17"/>
    <n v="80"/>
    <n v="20"/>
    <n v="20"/>
    <n v="72.350099999999998"/>
    <n v="92.350099999999998"/>
    <n v="92.350099999999998"/>
    <s v="Mon"/>
    <s v="Thu"/>
    <n v="17"/>
  </r>
  <r>
    <s v="A00638"/>
    <s v="Northwest"/>
    <s v="Khan"/>
    <x v="1"/>
    <x v="0"/>
    <x v="148"/>
    <d v="2021-05-12T00:00:00"/>
    <n v="1"/>
    <m/>
    <m/>
    <x v="0"/>
    <n v="7.3079999999999998"/>
    <x v="2"/>
    <n v="23"/>
    <n v="80"/>
    <n v="40"/>
    <n v="40"/>
    <n v="7.3079999999999998"/>
    <n v="47.308"/>
    <n v="47.308"/>
    <s v="Mon"/>
    <s v="Wed"/>
    <n v="23"/>
  </r>
  <r>
    <s v="A00639"/>
    <s v="Central"/>
    <s v="Khan"/>
    <x v="2"/>
    <x v="0"/>
    <x v="148"/>
    <d v="2021-05-21T00:00:00"/>
    <n v="1"/>
    <m/>
    <m/>
    <x v="1"/>
    <n v="120"/>
    <x v="2"/>
    <n v="32"/>
    <n v="80"/>
    <n v="20"/>
    <n v="20"/>
    <n v="120"/>
    <n v="140"/>
    <n v="140"/>
    <s v="Mon"/>
    <s v="Fri"/>
    <n v="32"/>
  </r>
  <r>
    <s v="A00640"/>
    <s v="Southeast"/>
    <s v="Burton"/>
    <x v="0"/>
    <x v="0"/>
    <x v="148"/>
    <d v="2021-05-17T00:00:00"/>
    <n v="2"/>
    <m/>
    <m/>
    <x v="0"/>
    <n v="173.29900000000001"/>
    <x v="2"/>
    <n v="28"/>
    <n v="140"/>
    <n v="70"/>
    <n v="70"/>
    <n v="173.29900000000001"/>
    <n v="243.29900000000001"/>
    <n v="243.29900000000001"/>
    <s v="Mon"/>
    <s v="Mon"/>
    <n v="28"/>
  </r>
  <r>
    <s v="A00641"/>
    <s v="North"/>
    <s v="Ling"/>
    <x v="0"/>
    <x v="0"/>
    <x v="148"/>
    <d v="2021-05-25T00:00:00"/>
    <n v="1"/>
    <m/>
    <m/>
    <x v="1"/>
    <n v="24.63"/>
    <x v="2"/>
    <n v="36"/>
    <n v="80"/>
    <n v="20"/>
    <n v="20"/>
    <n v="24.63"/>
    <n v="44.629999999999995"/>
    <n v="44.629999999999995"/>
    <s v="Mon"/>
    <s v="Tue"/>
    <n v="36"/>
  </r>
  <r>
    <s v="A00642"/>
    <s v="Southwest"/>
    <s v="Ling"/>
    <x v="4"/>
    <x v="1"/>
    <x v="148"/>
    <d v="2021-06-07T00:00:00"/>
    <n v="2"/>
    <m/>
    <s v="Yes"/>
    <x v="24"/>
    <n v="1514.7836"/>
    <x v="2"/>
    <n v="49"/>
    <n v="140"/>
    <n v="1050"/>
    <n v="1050"/>
    <n v="0"/>
    <n v="2564.7835999999998"/>
    <n v="1050"/>
    <s v="Mon"/>
    <s v="Mon"/>
    <n v="49"/>
  </r>
  <r>
    <s v="A00643"/>
    <s v="North"/>
    <s v="Ling"/>
    <x v="1"/>
    <x v="0"/>
    <x v="148"/>
    <d v="2021-06-30T00:00:00"/>
    <n v="2"/>
    <m/>
    <m/>
    <x v="2"/>
    <n v="106.65"/>
    <x v="2"/>
    <n v="72"/>
    <n v="140"/>
    <n v="105"/>
    <n v="105"/>
    <n v="106.65"/>
    <n v="211.65"/>
    <n v="211.65"/>
    <s v="Mon"/>
    <s v="Wed"/>
    <n v="72"/>
  </r>
  <r>
    <s v="A00644"/>
    <s v="Southeast"/>
    <s v="Cartier"/>
    <x v="3"/>
    <x v="0"/>
    <x v="148"/>
    <m/>
    <n v="2"/>
    <m/>
    <m/>
    <x v="23"/>
    <n v="427.83109999999999"/>
    <x v="2"/>
    <s v=""/>
    <n v="140"/>
    <n v="0"/>
    <n v="0"/>
    <n v="427.83109999999999"/>
    <n v="427.83109999999999"/>
    <n v="427.83109999999999"/>
    <s v="Mon"/>
    <s v="Sat"/>
    <n v="-44305"/>
  </r>
  <r>
    <s v="A00645"/>
    <s v="Northwest"/>
    <s v="Khan"/>
    <x v="0"/>
    <x v="0"/>
    <x v="149"/>
    <d v="2021-05-11T00:00:00"/>
    <n v="1"/>
    <m/>
    <m/>
    <x v="1"/>
    <n v="84.700599999999994"/>
    <x v="2"/>
    <n v="21"/>
    <n v="80"/>
    <n v="20"/>
    <n v="20"/>
    <n v="84.700599999999994"/>
    <n v="104.70059999999999"/>
    <n v="104.70059999999999"/>
    <s v="Tue"/>
    <s v="Tue"/>
    <n v="21"/>
  </r>
  <r>
    <s v="A00646"/>
    <s v="Southeast"/>
    <s v="Burton"/>
    <x v="0"/>
    <x v="0"/>
    <x v="149"/>
    <d v="2021-05-10T00:00:00"/>
    <n v="1"/>
    <m/>
    <m/>
    <x v="1"/>
    <n v="106.5408"/>
    <x v="2"/>
    <n v="20"/>
    <n v="80"/>
    <n v="20"/>
    <n v="20"/>
    <n v="106.5408"/>
    <n v="126.5408"/>
    <n v="126.5408"/>
    <s v="Tue"/>
    <s v="Mon"/>
    <n v="20"/>
  </r>
  <r>
    <s v="A00647"/>
    <s v="Central"/>
    <s v="Khan"/>
    <x v="2"/>
    <x v="0"/>
    <x v="149"/>
    <d v="2021-05-13T00:00:00"/>
    <n v="1"/>
    <m/>
    <m/>
    <x v="1"/>
    <n v="108.69070000000001"/>
    <x v="2"/>
    <n v="23"/>
    <n v="80"/>
    <n v="20"/>
    <n v="20"/>
    <n v="108.69070000000001"/>
    <n v="128.69069999999999"/>
    <n v="128.69069999999999"/>
    <s v="Tue"/>
    <s v="Thu"/>
    <n v="23"/>
  </r>
  <r>
    <s v="A00648"/>
    <s v="Central"/>
    <s v="Khan"/>
    <x v="1"/>
    <x v="0"/>
    <x v="149"/>
    <d v="2021-05-22T00:00:00"/>
    <n v="1"/>
    <m/>
    <m/>
    <x v="14"/>
    <n v="405.55250000000001"/>
    <x v="2"/>
    <n v="32"/>
    <n v="80"/>
    <n v="100"/>
    <n v="100"/>
    <n v="405.55250000000001"/>
    <n v="505.55250000000001"/>
    <n v="505.55250000000001"/>
    <s v="Tue"/>
    <s v="Sat"/>
    <n v="32"/>
  </r>
  <r>
    <s v="A00649"/>
    <s v="North"/>
    <s v="Ling"/>
    <x v="2"/>
    <x v="0"/>
    <x v="149"/>
    <d v="2021-05-26T00:00:00"/>
    <n v="2"/>
    <m/>
    <m/>
    <x v="1"/>
    <n v="240"/>
    <x v="0"/>
    <n v="36"/>
    <n v="140"/>
    <n v="35"/>
    <n v="35"/>
    <n v="240"/>
    <n v="275"/>
    <n v="275"/>
    <s v="Tue"/>
    <s v="Wed"/>
    <n v="36"/>
  </r>
  <r>
    <s v="A00650"/>
    <s v="Northwest"/>
    <s v="Burton"/>
    <x v="0"/>
    <x v="0"/>
    <x v="149"/>
    <d v="2021-05-31T00:00:00"/>
    <n v="2"/>
    <m/>
    <m/>
    <x v="6"/>
    <n v="641.77440000000001"/>
    <x v="2"/>
    <n v="41"/>
    <n v="140"/>
    <n v="140"/>
    <n v="140"/>
    <n v="641.77440000000001"/>
    <n v="781.77440000000001"/>
    <n v="781.77440000000001"/>
    <s v="Tue"/>
    <s v="Mon"/>
    <n v="41"/>
  </r>
  <r>
    <s v="A00651"/>
    <s v="Southeast"/>
    <s v="Cartier"/>
    <x v="1"/>
    <x v="0"/>
    <x v="149"/>
    <d v="2021-06-29T00:00:00"/>
    <n v="1"/>
    <m/>
    <m/>
    <x v="6"/>
    <n v="89.452399999999997"/>
    <x v="2"/>
    <n v="70"/>
    <n v="80"/>
    <n v="80"/>
    <n v="80"/>
    <n v="89.452399999999997"/>
    <n v="169.45240000000001"/>
    <n v="169.45240000000001"/>
    <s v="Tue"/>
    <s v="Tue"/>
    <n v="70"/>
  </r>
  <r>
    <s v="A00652"/>
    <s v="East"/>
    <s v="Ling"/>
    <x v="2"/>
    <x v="0"/>
    <x v="149"/>
    <d v="2021-07-05T00:00:00"/>
    <n v="1"/>
    <m/>
    <m/>
    <x v="1"/>
    <n v="2"/>
    <x v="2"/>
    <n v="76"/>
    <n v="80"/>
    <n v="20"/>
    <n v="20"/>
    <n v="2"/>
    <n v="22"/>
    <n v="22"/>
    <s v="Tue"/>
    <s v="Mon"/>
    <n v="76"/>
  </r>
  <r>
    <s v="A00653"/>
    <s v="South"/>
    <s v="Cartier"/>
    <x v="0"/>
    <x v="0"/>
    <x v="150"/>
    <d v="2021-05-04T00:00:00"/>
    <n v="1"/>
    <s v="Yes"/>
    <s v="Yes"/>
    <x v="1"/>
    <n v="248.09129999999999"/>
    <x v="3"/>
    <n v="13"/>
    <n v="80"/>
    <n v="20"/>
    <n v="0"/>
    <n v="0"/>
    <n v="268.09129999999999"/>
    <n v="0"/>
    <s v="Wed"/>
    <s v="Tue"/>
    <n v="13"/>
  </r>
  <r>
    <s v="A00654"/>
    <s v="East"/>
    <s v="Ling"/>
    <x v="0"/>
    <x v="0"/>
    <x v="150"/>
    <d v="2021-05-05T00:00:00"/>
    <n v="2"/>
    <m/>
    <m/>
    <x v="1"/>
    <n v="180"/>
    <x v="0"/>
    <n v="14"/>
    <n v="140"/>
    <n v="35"/>
    <n v="35"/>
    <n v="180"/>
    <n v="215"/>
    <n v="215"/>
    <s v="Wed"/>
    <s v="Wed"/>
    <n v="14"/>
  </r>
  <r>
    <s v="A00655"/>
    <s v="Southeast"/>
    <s v="Khan"/>
    <x v="2"/>
    <x v="0"/>
    <x v="150"/>
    <d v="2021-06-14T00:00:00"/>
    <n v="1"/>
    <m/>
    <m/>
    <x v="1"/>
    <n v="45.944899999999997"/>
    <x v="2"/>
    <n v="54"/>
    <n v="80"/>
    <n v="20"/>
    <n v="20"/>
    <n v="45.944899999999997"/>
    <n v="65.94489999999999"/>
    <n v="65.94489999999999"/>
    <s v="Wed"/>
    <s v="Mon"/>
    <n v="54"/>
  </r>
  <r>
    <s v="A00656"/>
    <s v="Southeast"/>
    <s v="Burton"/>
    <x v="0"/>
    <x v="0"/>
    <x v="150"/>
    <d v="2021-06-17T00:00:00"/>
    <n v="2"/>
    <m/>
    <s v="Yes"/>
    <x v="1"/>
    <n v="125.76"/>
    <x v="2"/>
    <n v="57"/>
    <n v="140"/>
    <n v="35"/>
    <n v="35"/>
    <n v="0"/>
    <n v="160.76"/>
    <n v="35"/>
    <s v="Wed"/>
    <s v="Thu"/>
    <n v="57"/>
  </r>
  <r>
    <s v="A00657"/>
    <s v="Southeast"/>
    <s v="Cartier"/>
    <x v="0"/>
    <x v="0"/>
    <x v="150"/>
    <d v="2021-07-05T00:00:00"/>
    <n v="2"/>
    <m/>
    <m/>
    <x v="1"/>
    <n v="92.4375"/>
    <x v="2"/>
    <n v="75"/>
    <n v="140"/>
    <n v="35"/>
    <n v="35"/>
    <n v="92.4375"/>
    <n v="127.4375"/>
    <n v="127.4375"/>
    <s v="Wed"/>
    <s v="Mon"/>
    <n v="75"/>
  </r>
  <r>
    <s v="A00658"/>
    <s v="South"/>
    <s v="Burton"/>
    <x v="1"/>
    <x v="0"/>
    <x v="150"/>
    <d v="2021-07-05T00:00:00"/>
    <n v="2"/>
    <m/>
    <m/>
    <x v="6"/>
    <n v="183.5419"/>
    <x v="0"/>
    <n v="75"/>
    <n v="140"/>
    <n v="140"/>
    <n v="140"/>
    <n v="183.5419"/>
    <n v="323.5419"/>
    <n v="323.5419"/>
    <s v="Wed"/>
    <s v="Mon"/>
    <n v="75"/>
  </r>
  <r>
    <s v="A00659"/>
    <s v="South"/>
    <s v="Burton"/>
    <x v="1"/>
    <x v="0"/>
    <x v="150"/>
    <d v="2021-07-05T00:00:00"/>
    <n v="2"/>
    <m/>
    <s v="Yes"/>
    <x v="6"/>
    <n v="244.7225"/>
    <x v="2"/>
    <n v="75"/>
    <n v="140"/>
    <n v="140"/>
    <n v="140"/>
    <n v="0"/>
    <n v="384.72249999999997"/>
    <n v="140"/>
    <s v="Wed"/>
    <s v="Mon"/>
    <n v="75"/>
  </r>
  <r>
    <s v="A00660"/>
    <s v="South"/>
    <s v="Burton"/>
    <x v="1"/>
    <x v="0"/>
    <x v="150"/>
    <d v="2021-07-05T00:00:00"/>
    <n v="2"/>
    <m/>
    <m/>
    <x v="6"/>
    <n v="305.17189999999999"/>
    <x v="0"/>
    <n v="75"/>
    <n v="140"/>
    <n v="140"/>
    <n v="140"/>
    <n v="305.17189999999999"/>
    <n v="445.17189999999999"/>
    <n v="445.17189999999999"/>
    <s v="Wed"/>
    <s v="Mon"/>
    <n v="75"/>
  </r>
  <r>
    <s v="A00661"/>
    <s v="South"/>
    <s v="Burton"/>
    <x v="0"/>
    <x v="0"/>
    <x v="150"/>
    <d v="2021-07-05T00:00:00"/>
    <n v="2"/>
    <s v="Yes"/>
    <s v="Yes"/>
    <x v="0"/>
    <n v="747.10739999999998"/>
    <x v="3"/>
    <n v="75"/>
    <n v="140"/>
    <n v="70"/>
    <n v="0"/>
    <n v="0"/>
    <n v="817.10739999999998"/>
    <n v="0"/>
    <s v="Wed"/>
    <s v="Mon"/>
    <n v="75"/>
  </r>
  <r>
    <s v="A00662"/>
    <s v="South"/>
    <s v="Burton"/>
    <x v="4"/>
    <x v="0"/>
    <x v="150"/>
    <d v="2021-07-05T00:00:00"/>
    <n v="2"/>
    <m/>
    <s v="Yes"/>
    <x v="7"/>
    <n v="1499.3906999999999"/>
    <x v="2"/>
    <n v="75"/>
    <n v="140"/>
    <n v="315"/>
    <n v="315"/>
    <n v="0"/>
    <n v="1814.3906999999999"/>
    <n v="315"/>
    <s v="Wed"/>
    <s v="Mon"/>
    <n v="75"/>
  </r>
  <r>
    <s v="A00663"/>
    <s v="South"/>
    <s v="Burton"/>
    <x v="2"/>
    <x v="0"/>
    <x v="150"/>
    <d v="2021-07-06T00:00:00"/>
    <n v="1"/>
    <m/>
    <s v="Yes"/>
    <x v="1"/>
    <n v="119.18089999999999"/>
    <x v="2"/>
    <n v="76"/>
    <n v="80"/>
    <n v="20"/>
    <n v="20"/>
    <n v="0"/>
    <n v="139.18090000000001"/>
    <n v="20"/>
    <s v="Wed"/>
    <s v="Tue"/>
    <n v="76"/>
  </r>
  <r>
    <s v="A00664"/>
    <s v="South"/>
    <s v="Burton"/>
    <x v="4"/>
    <x v="0"/>
    <x v="150"/>
    <d v="2021-07-06T00:00:00"/>
    <n v="2"/>
    <m/>
    <s v="Yes"/>
    <x v="6"/>
    <n v="248.72819999999999"/>
    <x v="2"/>
    <n v="76"/>
    <n v="140"/>
    <n v="140"/>
    <n v="140"/>
    <n v="0"/>
    <n v="388.72820000000002"/>
    <n v="140"/>
    <s v="Wed"/>
    <s v="Tue"/>
    <n v="76"/>
  </r>
  <r>
    <s v="A00665"/>
    <s v="South"/>
    <s v="Burton"/>
    <x v="1"/>
    <x v="0"/>
    <x v="150"/>
    <d v="2021-07-06T00:00:00"/>
    <n v="2"/>
    <s v="Yes"/>
    <s v="Yes"/>
    <x v="5"/>
    <n v="291.90300000000002"/>
    <x v="3"/>
    <n v="76"/>
    <n v="140"/>
    <n v="245"/>
    <n v="0"/>
    <n v="0"/>
    <n v="536.90300000000002"/>
    <n v="0"/>
    <s v="Wed"/>
    <s v="Tue"/>
    <n v="76"/>
  </r>
  <r>
    <s v="A00666"/>
    <s v="South"/>
    <s v="Burton"/>
    <x v="2"/>
    <x v="0"/>
    <x v="150"/>
    <d v="2021-07-06T00:00:00"/>
    <n v="2"/>
    <m/>
    <s v="Yes"/>
    <x v="1"/>
    <n v="371.1669"/>
    <x v="2"/>
    <n v="76"/>
    <n v="140"/>
    <n v="35"/>
    <n v="35"/>
    <n v="0"/>
    <n v="406.1669"/>
    <n v="35"/>
    <s v="Wed"/>
    <s v="Tue"/>
    <n v="76"/>
  </r>
  <r>
    <s v="A00667"/>
    <s v="South"/>
    <s v="Burton"/>
    <x v="1"/>
    <x v="0"/>
    <x v="150"/>
    <d v="2021-07-06T00:00:00"/>
    <n v="2"/>
    <m/>
    <s v="Yes"/>
    <x v="2"/>
    <n v="380.3526"/>
    <x v="2"/>
    <n v="76"/>
    <n v="140"/>
    <n v="105"/>
    <n v="105"/>
    <n v="0"/>
    <n v="485.3526"/>
    <n v="105"/>
    <s v="Wed"/>
    <s v="Tue"/>
    <n v="76"/>
  </r>
  <r>
    <s v="A00668"/>
    <s v="South"/>
    <s v="Burton"/>
    <x v="3"/>
    <x v="0"/>
    <x v="150"/>
    <d v="2021-07-06T00:00:00"/>
    <n v="2"/>
    <m/>
    <s v="Yes"/>
    <x v="6"/>
    <n v="423.08440000000002"/>
    <x v="2"/>
    <n v="76"/>
    <n v="140"/>
    <n v="140"/>
    <n v="140"/>
    <n v="0"/>
    <n v="563.08439999999996"/>
    <n v="140"/>
    <s v="Wed"/>
    <s v="Tue"/>
    <n v="76"/>
  </r>
  <r>
    <s v="A00669"/>
    <s v="South"/>
    <s v="Burton"/>
    <x v="4"/>
    <x v="0"/>
    <x v="150"/>
    <d v="2021-07-06T00:00:00"/>
    <n v="2"/>
    <m/>
    <m/>
    <x v="5"/>
    <n v="395.08409999999998"/>
    <x v="0"/>
    <n v="76"/>
    <n v="140"/>
    <n v="245"/>
    <n v="245"/>
    <n v="395.08409999999998"/>
    <n v="640.08410000000003"/>
    <n v="640.08410000000003"/>
    <s v="Wed"/>
    <s v="Tue"/>
    <n v="76"/>
  </r>
  <r>
    <s v="A00670"/>
    <s v="South"/>
    <s v="Burton"/>
    <x v="0"/>
    <x v="0"/>
    <x v="150"/>
    <d v="2021-07-06T00:00:00"/>
    <n v="2"/>
    <s v="Yes"/>
    <s v="Yes"/>
    <x v="0"/>
    <n v="442.18970000000002"/>
    <x v="3"/>
    <n v="76"/>
    <n v="140"/>
    <n v="70"/>
    <n v="0"/>
    <n v="0"/>
    <n v="512.18970000000002"/>
    <n v="0"/>
    <s v="Wed"/>
    <s v="Tue"/>
    <n v="76"/>
  </r>
  <r>
    <s v="A00671"/>
    <s v="North"/>
    <s v="Khan"/>
    <x v="0"/>
    <x v="0"/>
    <x v="150"/>
    <d v="2021-07-12T00:00:00"/>
    <n v="2"/>
    <m/>
    <m/>
    <x v="1"/>
    <n v="54"/>
    <x v="1"/>
    <n v="82"/>
    <n v="140"/>
    <n v="35"/>
    <n v="35"/>
    <n v="54"/>
    <n v="89"/>
    <n v="89"/>
    <s v="Wed"/>
    <s v="Mon"/>
    <n v="82"/>
  </r>
  <r>
    <s v="A00672"/>
    <s v="North"/>
    <s v="Khan"/>
    <x v="1"/>
    <x v="0"/>
    <x v="150"/>
    <d v="2021-07-12T00:00:00"/>
    <n v="2"/>
    <m/>
    <m/>
    <x v="0"/>
    <n v="61.993600000000001"/>
    <x v="2"/>
    <n v="82"/>
    <n v="140"/>
    <n v="70"/>
    <n v="70"/>
    <n v="61.993600000000001"/>
    <n v="131.99360000000001"/>
    <n v="131.99360000000001"/>
    <s v="Wed"/>
    <s v="Mon"/>
    <n v="82"/>
  </r>
  <r>
    <s v="A00673"/>
    <s v="North"/>
    <s v="Ling"/>
    <x v="2"/>
    <x v="0"/>
    <x v="150"/>
    <d v="2021-07-12T00:00:00"/>
    <n v="1"/>
    <m/>
    <m/>
    <x v="1"/>
    <n v="120"/>
    <x v="0"/>
    <n v="82"/>
    <n v="80"/>
    <n v="20"/>
    <n v="20"/>
    <n v="120"/>
    <n v="140"/>
    <n v="140"/>
    <s v="Wed"/>
    <s v="Mon"/>
    <n v="82"/>
  </r>
  <r>
    <s v="A00674"/>
    <s v="South"/>
    <s v="Burton"/>
    <x v="1"/>
    <x v="0"/>
    <x v="150"/>
    <d v="2021-07-12T00:00:00"/>
    <n v="2"/>
    <m/>
    <m/>
    <x v="0"/>
    <n v="122.3613"/>
    <x v="0"/>
    <n v="82"/>
    <n v="140"/>
    <n v="70"/>
    <n v="70"/>
    <n v="122.3613"/>
    <n v="192.3613"/>
    <n v="192.3613"/>
    <s v="Wed"/>
    <s v="Mon"/>
    <n v="82"/>
  </r>
  <r>
    <s v="A00675"/>
    <s v="South"/>
    <s v="Burton"/>
    <x v="0"/>
    <x v="0"/>
    <x v="150"/>
    <d v="2021-07-12T00:00:00"/>
    <n v="2"/>
    <m/>
    <m/>
    <x v="0"/>
    <n v="401.1669"/>
    <x v="0"/>
    <n v="82"/>
    <n v="140"/>
    <n v="70"/>
    <n v="70"/>
    <n v="401.1669"/>
    <n v="471.1669"/>
    <n v="471.1669"/>
    <s v="Wed"/>
    <s v="Mon"/>
    <n v="82"/>
  </r>
  <r>
    <s v="A00676"/>
    <s v="North"/>
    <s v="Khan"/>
    <x v="4"/>
    <x v="0"/>
    <x v="150"/>
    <d v="2021-07-12T00:00:00"/>
    <n v="2"/>
    <m/>
    <m/>
    <x v="6"/>
    <n v="427.88080000000002"/>
    <x v="2"/>
    <n v="82"/>
    <n v="140"/>
    <n v="140"/>
    <n v="140"/>
    <n v="427.88080000000002"/>
    <n v="567.88080000000002"/>
    <n v="567.88080000000002"/>
    <s v="Wed"/>
    <s v="Mon"/>
    <n v="82"/>
  </r>
  <r>
    <s v="A00677"/>
    <s v="East"/>
    <s v="Ling"/>
    <x v="0"/>
    <x v="1"/>
    <x v="150"/>
    <d v="2021-07-13T00:00:00"/>
    <n v="1"/>
    <m/>
    <m/>
    <x v="1"/>
    <n v="85.32"/>
    <x v="0"/>
    <n v="83"/>
    <n v="80"/>
    <n v="20"/>
    <n v="20"/>
    <n v="85.32"/>
    <n v="105.32"/>
    <n v="105.32"/>
    <s v="Wed"/>
    <s v="Tue"/>
    <n v="83"/>
  </r>
  <r>
    <s v="A00678"/>
    <s v="West"/>
    <s v="Khan"/>
    <x v="0"/>
    <x v="0"/>
    <x v="150"/>
    <d v="2021-07-13T00:00:00"/>
    <n v="2"/>
    <m/>
    <m/>
    <x v="0"/>
    <n v="107.4011"/>
    <x v="2"/>
    <n v="83"/>
    <n v="140"/>
    <n v="70"/>
    <n v="70"/>
    <n v="107.4011"/>
    <n v="177.40109999999999"/>
    <n v="177.40109999999999"/>
    <s v="Wed"/>
    <s v="Tue"/>
    <n v="83"/>
  </r>
  <r>
    <s v="A00679"/>
    <s v="South"/>
    <s v="Burton"/>
    <x v="0"/>
    <x v="0"/>
    <x v="150"/>
    <d v="2021-07-13T00:00:00"/>
    <n v="2"/>
    <m/>
    <m/>
    <x v="1"/>
    <n v="108.36109999999999"/>
    <x v="0"/>
    <n v="83"/>
    <n v="140"/>
    <n v="35"/>
    <n v="35"/>
    <n v="108.36109999999999"/>
    <n v="143.36109999999999"/>
    <n v="143.36109999999999"/>
    <s v="Wed"/>
    <s v="Tue"/>
    <n v="83"/>
  </r>
  <r>
    <s v="A00680"/>
    <s v="East"/>
    <s v="Ling"/>
    <x v="2"/>
    <x v="0"/>
    <x v="150"/>
    <d v="2021-07-13T00:00:00"/>
    <n v="1"/>
    <m/>
    <m/>
    <x v="1"/>
    <n v="120"/>
    <x v="2"/>
    <n v="83"/>
    <n v="80"/>
    <n v="20"/>
    <n v="20"/>
    <n v="120"/>
    <n v="140"/>
    <n v="140"/>
    <s v="Wed"/>
    <s v="Tue"/>
    <n v="83"/>
  </r>
  <r>
    <s v="A00681"/>
    <s v="South"/>
    <s v="Burton"/>
    <x v="4"/>
    <x v="0"/>
    <x v="150"/>
    <d v="2021-07-13T00:00:00"/>
    <n v="2"/>
    <m/>
    <m/>
    <x v="5"/>
    <n v="416.85219999999998"/>
    <x v="0"/>
    <n v="83"/>
    <n v="140"/>
    <n v="245"/>
    <n v="245"/>
    <n v="416.85219999999998"/>
    <n v="661.85220000000004"/>
    <n v="661.85220000000004"/>
    <s v="Wed"/>
    <s v="Tue"/>
    <n v="83"/>
  </r>
  <r>
    <s v="A00682"/>
    <s v="South"/>
    <s v="Burton"/>
    <x v="4"/>
    <x v="0"/>
    <x v="150"/>
    <d v="2021-07-13T00:00:00"/>
    <n v="2"/>
    <m/>
    <m/>
    <x v="14"/>
    <n v="449.04039999999998"/>
    <x v="0"/>
    <n v="83"/>
    <n v="140"/>
    <n v="175"/>
    <n v="175"/>
    <n v="449.04039999999998"/>
    <n v="624.04039999999998"/>
    <n v="624.04039999999998"/>
    <s v="Wed"/>
    <s v="Tue"/>
    <n v="83"/>
  </r>
  <r>
    <s v="A00683"/>
    <s v="North"/>
    <s v="Khan"/>
    <x v="0"/>
    <x v="0"/>
    <x v="150"/>
    <d v="2021-07-13T00:00:00"/>
    <n v="2"/>
    <m/>
    <m/>
    <x v="6"/>
    <n v="463.70929999999998"/>
    <x v="2"/>
    <n v="83"/>
    <n v="140"/>
    <n v="140"/>
    <n v="140"/>
    <n v="463.70929999999998"/>
    <n v="603.70929999999998"/>
    <n v="603.70929999999998"/>
    <s v="Wed"/>
    <s v="Tue"/>
    <n v="83"/>
  </r>
  <r>
    <s v="A00684"/>
    <s v="South"/>
    <s v="Burton"/>
    <x v="4"/>
    <x v="0"/>
    <x v="150"/>
    <d v="2021-07-13T00:00:00"/>
    <n v="2"/>
    <m/>
    <m/>
    <x v="14"/>
    <n v="488.4255"/>
    <x v="0"/>
    <n v="83"/>
    <n v="140"/>
    <n v="175"/>
    <n v="175"/>
    <n v="488.4255"/>
    <n v="663.42550000000006"/>
    <n v="663.42550000000006"/>
    <s v="Wed"/>
    <s v="Tue"/>
    <n v="83"/>
  </r>
  <r>
    <s v="A00685"/>
    <s v="Central"/>
    <s v="Burton"/>
    <x v="0"/>
    <x v="0"/>
    <x v="151"/>
    <d v="2021-05-14T00:00:00"/>
    <n v="1"/>
    <m/>
    <m/>
    <x v="6"/>
    <n v="65.947800000000001"/>
    <x v="2"/>
    <n v="22"/>
    <n v="80"/>
    <n v="80"/>
    <n v="80"/>
    <n v="65.947800000000001"/>
    <n v="145.9478"/>
    <n v="145.9478"/>
    <s v="Thu"/>
    <s v="Fri"/>
    <n v="22"/>
  </r>
  <r>
    <s v="A00686"/>
    <s v="North"/>
    <s v="Ling"/>
    <x v="2"/>
    <x v="0"/>
    <x v="151"/>
    <d v="2021-05-15T00:00:00"/>
    <n v="1"/>
    <m/>
    <m/>
    <x v="1"/>
    <n v="109.2323"/>
    <x v="0"/>
    <n v="23"/>
    <n v="80"/>
    <n v="20"/>
    <n v="20"/>
    <n v="109.2323"/>
    <n v="129.23230000000001"/>
    <n v="129.23230000000001"/>
    <s v="Thu"/>
    <s v="Sat"/>
    <n v="23"/>
  </r>
  <r>
    <s v="A00687"/>
    <s v="North"/>
    <s v="Ling"/>
    <x v="0"/>
    <x v="0"/>
    <x v="151"/>
    <d v="2021-05-25T00:00:00"/>
    <n v="2"/>
    <m/>
    <m/>
    <x v="0"/>
    <n v="86"/>
    <x v="2"/>
    <n v="33"/>
    <n v="140"/>
    <n v="70"/>
    <n v="70"/>
    <n v="86"/>
    <n v="156"/>
    <n v="156"/>
    <s v="Thu"/>
    <s v="Tue"/>
    <n v="33"/>
  </r>
  <r>
    <s v="A00688"/>
    <s v="Southeast"/>
    <s v="Cartier"/>
    <x v="2"/>
    <x v="0"/>
    <x v="151"/>
    <d v="2021-07-03T00:00:00"/>
    <n v="1"/>
    <m/>
    <m/>
    <x v="1"/>
    <n v="142.91249999999999"/>
    <x v="2"/>
    <n v="72"/>
    <n v="80"/>
    <n v="20"/>
    <n v="20"/>
    <n v="142.91249999999999"/>
    <n v="162.91249999999999"/>
    <n v="162.91249999999999"/>
    <s v="Thu"/>
    <s v="Sat"/>
    <n v="72"/>
  </r>
  <r>
    <s v="A00689"/>
    <s v="North"/>
    <s v="Ling"/>
    <x v="0"/>
    <x v="0"/>
    <x v="152"/>
    <d v="2021-05-11T00:00:00"/>
    <n v="2"/>
    <m/>
    <m/>
    <x v="1"/>
    <n v="82.98"/>
    <x v="0"/>
    <n v="18"/>
    <n v="140"/>
    <n v="35"/>
    <n v="35"/>
    <n v="82.98"/>
    <n v="117.98"/>
    <n v="117.98"/>
    <s v="Fri"/>
    <s v="Tue"/>
    <n v="18"/>
  </r>
  <r>
    <s v="A00690"/>
    <s v="Southeast"/>
    <s v="Cartier"/>
    <x v="2"/>
    <x v="0"/>
    <x v="152"/>
    <d v="2021-05-29T00:00:00"/>
    <n v="1"/>
    <m/>
    <m/>
    <x v="1"/>
    <n v="120"/>
    <x v="2"/>
    <n v="36"/>
    <n v="80"/>
    <n v="20"/>
    <n v="20"/>
    <n v="120"/>
    <n v="140"/>
    <n v="140"/>
    <s v="Fri"/>
    <s v="Sat"/>
    <n v="36"/>
  </r>
  <r>
    <s v="A00691"/>
    <s v="North"/>
    <s v="Ling"/>
    <x v="0"/>
    <x v="0"/>
    <x v="152"/>
    <d v="2021-06-01T00:00:00"/>
    <n v="2"/>
    <m/>
    <m/>
    <x v="1"/>
    <n v="120"/>
    <x v="0"/>
    <n v="39"/>
    <n v="140"/>
    <n v="35"/>
    <n v="35"/>
    <n v="120"/>
    <n v="155"/>
    <n v="155"/>
    <s v="Fri"/>
    <s v="Tue"/>
    <n v="39"/>
  </r>
  <r>
    <s v="A00692"/>
    <s v="North"/>
    <s v="Ling"/>
    <x v="4"/>
    <x v="0"/>
    <x v="152"/>
    <m/>
    <n v="2"/>
    <m/>
    <m/>
    <x v="23"/>
    <n v="356.23509999999999"/>
    <x v="2"/>
    <s v=""/>
    <n v="140"/>
    <n v="0"/>
    <n v="0"/>
    <n v="356.23509999999999"/>
    <n v="356.23509999999999"/>
    <n v="356.23509999999999"/>
    <s v="Fri"/>
    <s v="Sat"/>
    <n v="-44309"/>
  </r>
  <r>
    <s v="A00693"/>
    <s v="East"/>
    <s v="Ling"/>
    <x v="1"/>
    <x v="0"/>
    <x v="153"/>
    <d v="2021-05-11T00:00:00"/>
    <n v="2"/>
    <m/>
    <m/>
    <x v="2"/>
    <n v="200"/>
    <x v="0"/>
    <n v="17"/>
    <n v="140"/>
    <n v="105"/>
    <n v="105"/>
    <n v="200"/>
    <n v="305"/>
    <n v="305"/>
    <s v="Sat"/>
    <s v="Tue"/>
    <n v="17"/>
  </r>
  <r>
    <s v="A00694"/>
    <s v="Southeast"/>
    <s v="Cartier"/>
    <x v="0"/>
    <x v="0"/>
    <x v="154"/>
    <d v="2021-05-05T00:00:00"/>
    <n v="1"/>
    <m/>
    <m/>
    <x v="0"/>
    <n v="180"/>
    <x v="0"/>
    <n v="9"/>
    <n v="80"/>
    <n v="40"/>
    <n v="40"/>
    <n v="180"/>
    <n v="220"/>
    <n v="220"/>
    <s v="Mon"/>
    <s v="Wed"/>
    <n v="9"/>
  </r>
  <r>
    <s v="A00695"/>
    <s v="South"/>
    <s v="Lopez"/>
    <x v="2"/>
    <x v="0"/>
    <x v="154"/>
    <d v="2021-05-06T00:00:00"/>
    <n v="1"/>
    <m/>
    <m/>
    <x v="1"/>
    <n v="41.359499999999997"/>
    <x v="0"/>
    <n v="10"/>
    <n v="80"/>
    <n v="20"/>
    <n v="20"/>
    <n v="41.359499999999997"/>
    <n v="61.359499999999997"/>
    <n v="61.359499999999997"/>
    <s v="Mon"/>
    <s v="Thu"/>
    <n v="10"/>
  </r>
  <r>
    <s v="A00696"/>
    <s v="Central"/>
    <s v="Cartier"/>
    <x v="2"/>
    <x v="0"/>
    <x v="154"/>
    <d v="2021-05-07T00:00:00"/>
    <n v="2"/>
    <m/>
    <m/>
    <x v="1"/>
    <n v="667.79300000000001"/>
    <x v="0"/>
    <n v="11"/>
    <n v="140"/>
    <n v="35"/>
    <n v="35"/>
    <n v="667.79300000000001"/>
    <n v="702.79300000000001"/>
    <n v="702.79300000000001"/>
    <s v="Mon"/>
    <s v="Fri"/>
    <n v="11"/>
  </r>
  <r>
    <s v="A00697"/>
    <s v="South"/>
    <s v="Burton"/>
    <x v="0"/>
    <x v="0"/>
    <x v="154"/>
    <d v="2021-05-12T00:00:00"/>
    <n v="1"/>
    <m/>
    <m/>
    <x v="1"/>
    <n v="36.739400000000003"/>
    <x v="2"/>
    <n v="16"/>
    <n v="80"/>
    <n v="20"/>
    <n v="20"/>
    <n v="36.739400000000003"/>
    <n v="56.739400000000003"/>
    <n v="56.739400000000003"/>
    <s v="Mon"/>
    <s v="Wed"/>
    <n v="16"/>
  </r>
  <r>
    <s v="A00698"/>
    <s v="Northwest"/>
    <s v="Cartier"/>
    <x v="2"/>
    <x v="0"/>
    <x v="154"/>
    <d v="2021-05-12T00:00:00"/>
    <n v="1"/>
    <m/>
    <m/>
    <x v="1"/>
    <n v="91.290899999999993"/>
    <x v="2"/>
    <n v="16"/>
    <n v="80"/>
    <n v="20"/>
    <n v="20"/>
    <n v="91.290899999999993"/>
    <n v="111.29089999999999"/>
    <n v="111.29089999999999"/>
    <s v="Mon"/>
    <s v="Wed"/>
    <n v="16"/>
  </r>
  <r>
    <s v="A00699"/>
    <s v="North"/>
    <s v="Ling"/>
    <x v="2"/>
    <x v="1"/>
    <x v="154"/>
    <d v="2021-05-18T00:00:00"/>
    <n v="1"/>
    <m/>
    <m/>
    <x v="1"/>
    <n v="21.33"/>
    <x v="0"/>
    <n v="22"/>
    <n v="80"/>
    <n v="20"/>
    <n v="20"/>
    <n v="21.33"/>
    <n v="41.33"/>
    <n v="41.33"/>
    <s v="Mon"/>
    <s v="Tue"/>
    <n v="22"/>
  </r>
  <r>
    <s v="A00700"/>
    <s v="Southwest"/>
    <s v="Cartier"/>
    <x v="3"/>
    <x v="0"/>
    <x v="154"/>
    <d v="2021-05-19T00:00:00"/>
    <n v="2"/>
    <m/>
    <m/>
    <x v="25"/>
    <n v="511.15660000000003"/>
    <x v="2"/>
    <n v="23"/>
    <n v="140"/>
    <n v="525"/>
    <n v="525"/>
    <n v="511.15660000000003"/>
    <n v="1036.1566"/>
    <n v="1036.1566"/>
    <s v="Mon"/>
    <s v="Wed"/>
    <n v="23"/>
  </r>
  <r>
    <s v="A00701"/>
    <s v="Northwest"/>
    <s v="Cartier"/>
    <x v="0"/>
    <x v="0"/>
    <x v="154"/>
    <d v="2021-06-01T00:00:00"/>
    <n v="1"/>
    <m/>
    <m/>
    <x v="0"/>
    <n v="24.406400000000001"/>
    <x v="1"/>
    <n v="36"/>
    <n v="80"/>
    <n v="40"/>
    <n v="40"/>
    <n v="24.406400000000001"/>
    <n v="64.406400000000005"/>
    <n v="64.406400000000005"/>
    <s v="Mon"/>
    <s v="Tue"/>
    <n v="36"/>
  </r>
  <r>
    <s v="A00702"/>
    <s v="Northwest"/>
    <s v="Cartier"/>
    <x v="0"/>
    <x v="1"/>
    <x v="154"/>
    <d v="2021-06-01T00:00:00"/>
    <n v="2"/>
    <m/>
    <s v="Yes"/>
    <x v="0"/>
    <n v="54.18"/>
    <x v="2"/>
    <n v="36"/>
    <n v="140"/>
    <n v="70"/>
    <n v="70"/>
    <n v="0"/>
    <n v="124.18"/>
    <n v="70"/>
    <s v="Mon"/>
    <s v="Tue"/>
    <n v="36"/>
  </r>
  <r>
    <s v="A00703"/>
    <s v="South"/>
    <s v="Lopez"/>
    <x v="2"/>
    <x v="0"/>
    <x v="154"/>
    <d v="2021-06-03T00:00:00"/>
    <n v="1"/>
    <m/>
    <m/>
    <x v="1"/>
    <n v="93.6"/>
    <x v="1"/>
    <n v="38"/>
    <n v="80"/>
    <n v="20"/>
    <n v="20"/>
    <n v="93.6"/>
    <n v="113.6"/>
    <n v="113.6"/>
    <s v="Mon"/>
    <s v="Thu"/>
    <n v="38"/>
  </r>
  <r>
    <s v="A00704"/>
    <s v="South"/>
    <s v="Lopez"/>
    <x v="0"/>
    <x v="0"/>
    <x v="154"/>
    <d v="2021-06-08T00:00:00"/>
    <n v="1"/>
    <m/>
    <m/>
    <x v="1"/>
    <n v="810.30430000000001"/>
    <x v="1"/>
    <n v="43"/>
    <n v="80"/>
    <n v="20"/>
    <n v="20"/>
    <n v="810.30430000000001"/>
    <n v="830.30430000000001"/>
    <n v="830.30430000000001"/>
    <s v="Mon"/>
    <s v="Tue"/>
    <n v="43"/>
  </r>
  <r>
    <s v="A00705"/>
    <s v="Southeast"/>
    <s v="Burton"/>
    <x v="0"/>
    <x v="0"/>
    <x v="154"/>
    <d v="2021-06-09T00:00:00"/>
    <n v="1"/>
    <m/>
    <m/>
    <x v="0"/>
    <n v="91.041700000000006"/>
    <x v="0"/>
    <n v="44"/>
    <n v="80"/>
    <n v="40"/>
    <n v="40"/>
    <n v="91.041700000000006"/>
    <n v="131.04169999999999"/>
    <n v="131.04169999999999"/>
    <s v="Mon"/>
    <s v="Wed"/>
    <n v="44"/>
  </r>
  <r>
    <s v="A00706"/>
    <s v="Central"/>
    <s v="Cartier"/>
    <x v="2"/>
    <x v="0"/>
    <x v="154"/>
    <d v="2021-06-21T00:00:00"/>
    <n v="1"/>
    <m/>
    <m/>
    <x v="1"/>
    <n v="82.793999999999997"/>
    <x v="2"/>
    <n v="56"/>
    <n v="80"/>
    <n v="20"/>
    <n v="20"/>
    <n v="82.793999999999997"/>
    <n v="102.794"/>
    <n v="102.794"/>
    <s v="Mon"/>
    <s v="Mon"/>
    <n v="56"/>
  </r>
  <r>
    <s v="A00707"/>
    <s v="Central"/>
    <s v="Khan"/>
    <x v="4"/>
    <x v="0"/>
    <x v="154"/>
    <d v="2021-06-24T00:00:00"/>
    <n v="1"/>
    <s v="Yes"/>
    <s v="Yes"/>
    <x v="13"/>
    <n v="226.7655"/>
    <x v="3"/>
    <n v="59"/>
    <n v="80"/>
    <n v="240"/>
    <n v="0"/>
    <n v="0"/>
    <n v="466.76549999999997"/>
    <n v="0"/>
    <s v="Mon"/>
    <s v="Thu"/>
    <n v="59"/>
  </r>
  <r>
    <s v="A00708"/>
    <s v="North"/>
    <s v="Ling"/>
    <x v="0"/>
    <x v="0"/>
    <x v="154"/>
    <m/>
    <n v="2"/>
    <m/>
    <m/>
    <x v="23"/>
    <n v="106.65"/>
    <x v="0"/>
    <s v=""/>
    <n v="140"/>
    <n v="0"/>
    <n v="0"/>
    <n v="106.65"/>
    <n v="106.65"/>
    <n v="106.65"/>
    <s v="Mon"/>
    <s v="Sat"/>
    <n v="-44312"/>
  </r>
  <r>
    <s v="A00709"/>
    <s v="North"/>
    <s v="Ling"/>
    <x v="0"/>
    <x v="0"/>
    <x v="155"/>
    <d v="2021-05-03T00:00:00"/>
    <n v="2"/>
    <m/>
    <m/>
    <x v="1"/>
    <n v="108.9273"/>
    <x v="2"/>
    <n v="6"/>
    <n v="140"/>
    <n v="35"/>
    <n v="35"/>
    <n v="108.9273"/>
    <n v="143.9273"/>
    <n v="143.9273"/>
    <s v="Tue"/>
    <s v="Mon"/>
    <n v="6"/>
  </r>
  <r>
    <s v="A00710"/>
    <s v="Southeast"/>
    <s v="Cartier"/>
    <x v="1"/>
    <x v="0"/>
    <x v="155"/>
    <d v="2021-05-05T00:00:00"/>
    <n v="1"/>
    <m/>
    <m/>
    <x v="6"/>
    <n v="270.06360000000001"/>
    <x v="0"/>
    <n v="8"/>
    <n v="80"/>
    <n v="80"/>
    <n v="80"/>
    <n v="270.06360000000001"/>
    <n v="350.06360000000001"/>
    <n v="350.06360000000001"/>
    <s v="Tue"/>
    <s v="Wed"/>
    <n v="8"/>
  </r>
  <r>
    <s v="A00711"/>
    <s v="East"/>
    <s v="Ling"/>
    <x v="2"/>
    <x v="0"/>
    <x v="155"/>
    <d v="2021-05-17T00:00:00"/>
    <n v="2"/>
    <m/>
    <m/>
    <x v="1"/>
    <n v="145.89689999999999"/>
    <x v="0"/>
    <n v="20"/>
    <n v="140"/>
    <n v="35"/>
    <n v="35"/>
    <n v="145.89689999999999"/>
    <n v="180.89689999999999"/>
    <n v="180.89689999999999"/>
    <s v="Tue"/>
    <s v="Mon"/>
    <n v="20"/>
  </r>
  <r>
    <s v="A00712"/>
    <s v="Southeast"/>
    <s v="Cartier"/>
    <x v="0"/>
    <x v="0"/>
    <x v="155"/>
    <d v="2021-05-17T00:00:00"/>
    <n v="1"/>
    <m/>
    <m/>
    <x v="1"/>
    <n v="150.36160000000001"/>
    <x v="0"/>
    <n v="20"/>
    <n v="80"/>
    <n v="20"/>
    <n v="20"/>
    <n v="150.36160000000001"/>
    <n v="170.36160000000001"/>
    <n v="170.36160000000001"/>
    <s v="Tue"/>
    <s v="Mon"/>
    <n v="20"/>
  </r>
  <r>
    <s v="A00713"/>
    <s v="Southwest"/>
    <s v="Cartier"/>
    <x v="2"/>
    <x v="0"/>
    <x v="155"/>
    <d v="2021-05-19T00:00:00"/>
    <n v="1"/>
    <m/>
    <s v="Yes"/>
    <x v="1"/>
    <n v="127.40130000000001"/>
    <x v="2"/>
    <n v="22"/>
    <n v="80"/>
    <n v="20"/>
    <n v="20"/>
    <n v="0"/>
    <n v="147.40129999999999"/>
    <n v="20"/>
    <s v="Tue"/>
    <s v="Wed"/>
    <n v="22"/>
  </r>
  <r>
    <s v="A00714"/>
    <s v="Northeast"/>
    <s v="Ling"/>
    <x v="0"/>
    <x v="0"/>
    <x v="155"/>
    <d v="2021-06-01T00:00:00"/>
    <n v="2"/>
    <m/>
    <m/>
    <x v="1"/>
    <n v="142.51349999999999"/>
    <x v="0"/>
    <n v="35"/>
    <n v="140"/>
    <n v="35"/>
    <n v="35"/>
    <n v="142.51349999999999"/>
    <n v="177.51349999999999"/>
    <n v="177.51349999999999"/>
    <s v="Tue"/>
    <s v="Tue"/>
    <n v="35"/>
  </r>
  <r>
    <s v="A00715"/>
    <s v="East"/>
    <s v="Ling"/>
    <x v="0"/>
    <x v="1"/>
    <x v="155"/>
    <d v="2021-06-07T00:00:00"/>
    <n v="1"/>
    <m/>
    <m/>
    <x v="1"/>
    <n v="31.995000000000001"/>
    <x v="0"/>
    <n v="41"/>
    <n v="80"/>
    <n v="20"/>
    <n v="20"/>
    <n v="31.995000000000001"/>
    <n v="51.995000000000005"/>
    <n v="51.995000000000005"/>
    <s v="Tue"/>
    <s v="Mon"/>
    <n v="41"/>
  </r>
  <r>
    <s v="A00716"/>
    <s v="Southeast"/>
    <s v="Cartier"/>
    <x v="0"/>
    <x v="0"/>
    <x v="155"/>
    <d v="2021-06-16T00:00:00"/>
    <n v="1"/>
    <m/>
    <m/>
    <x v="1"/>
    <n v="61.085900000000002"/>
    <x v="2"/>
    <n v="50"/>
    <n v="80"/>
    <n v="20"/>
    <n v="20"/>
    <n v="61.085900000000002"/>
    <n v="81.085900000000009"/>
    <n v="81.085900000000009"/>
    <s v="Tue"/>
    <s v="Wed"/>
    <n v="50"/>
  </r>
  <r>
    <s v="A00717"/>
    <s v="North"/>
    <s v="Ling"/>
    <x v="1"/>
    <x v="0"/>
    <x v="156"/>
    <d v="2021-05-07T00:00:00"/>
    <n v="2"/>
    <m/>
    <m/>
    <x v="6"/>
    <n v="171.26259999999999"/>
    <x v="0"/>
    <n v="9"/>
    <n v="140"/>
    <n v="140"/>
    <n v="140"/>
    <n v="171.26259999999999"/>
    <n v="311.26260000000002"/>
    <n v="311.26260000000002"/>
    <s v="Wed"/>
    <s v="Fri"/>
    <n v="9"/>
  </r>
  <r>
    <s v="A00718"/>
    <s v="Northwest"/>
    <s v="Cartier"/>
    <x v="3"/>
    <x v="0"/>
    <x v="156"/>
    <d v="2021-05-06T00:00:00"/>
    <n v="1"/>
    <m/>
    <m/>
    <x v="5"/>
    <n v="92.75"/>
    <x v="0"/>
    <n v="8"/>
    <n v="80"/>
    <n v="140"/>
    <n v="140"/>
    <n v="92.75"/>
    <n v="232.75"/>
    <n v="232.75"/>
    <s v="Wed"/>
    <s v="Thu"/>
    <n v="8"/>
  </r>
  <r>
    <s v="A00719"/>
    <s v="East"/>
    <s v="Ling"/>
    <x v="1"/>
    <x v="0"/>
    <x v="156"/>
    <d v="2021-05-20T00:00:00"/>
    <n v="2"/>
    <m/>
    <m/>
    <x v="0"/>
    <n v="174.76169999999999"/>
    <x v="0"/>
    <n v="22"/>
    <n v="140"/>
    <n v="70"/>
    <n v="70"/>
    <n v="174.76169999999999"/>
    <n v="244.76169999999999"/>
    <n v="244.76169999999999"/>
    <s v="Wed"/>
    <s v="Thu"/>
    <n v="22"/>
  </r>
  <r>
    <s v="A00720"/>
    <s v="Southwest"/>
    <s v="Khan"/>
    <x v="0"/>
    <x v="0"/>
    <x v="156"/>
    <d v="2021-05-24T00:00:00"/>
    <n v="1"/>
    <m/>
    <m/>
    <x v="1"/>
    <n v="33.571800000000003"/>
    <x v="2"/>
    <n v="26"/>
    <n v="80"/>
    <n v="20"/>
    <n v="20"/>
    <n v="33.571800000000003"/>
    <n v="53.571800000000003"/>
    <n v="53.571800000000003"/>
    <s v="Wed"/>
    <s v="Mon"/>
    <n v="26"/>
  </r>
  <r>
    <s v="A00721"/>
    <s v="Southeast"/>
    <s v="Burton"/>
    <x v="2"/>
    <x v="0"/>
    <x v="156"/>
    <d v="2021-06-10T00:00:00"/>
    <n v="1"/>
    <s v="Yes"/>
    <s v="Yes"/>
    <x v="1"/>
    <n v="222.3365"/>
    <x v="3"/>
    <n v="43"/>
    <n v="80"/>
    <n v="20"/>
    <n v="0"/>
    <n v="0"/>
    <n v="242.3365"/>
    <n v="0"/>
    <s v="Wed"/>
    <s v="Thu"/>
    <n v="43"/>
  </r>
  <r>
    <s v="A00722"/>
    <s v="Central"/>
    <s v="Burton"/>
    <x v="1"/>
    <x v="0"/>
    <x v="157"/>
    <d v="2021-05-13T00:00:00"/>
    <n v="1"/>
    <m/>
    <m/>
    <x v="14"/>
    <n v="153.941"/>
    <x v="2"/>
    <n v="14"/>
    <n v="80"/>
    <n v="100"/>
    <n v="100"/>
    <n v="153.941"/>
    <n v="253.941"/>
    <n v="253.941"/>
    <s v="Thu"/>
    <s v="Thu"/>
    <n v="14"/>
  </r>
  <r>
    <s v="A00723"/>
    <s v="Northwest"/>
    <s v="Khan"/>
    <x v="0"/>
    <x v="0"/>
    <x v="157"/>
    <d v="2021-05-12T00:00:00"/>
    <n v="1"/>
    <m/>
    <m/>
    <x v="2"/>
    <n v="30"/>
    <x v="2"/>
    <n v="13"/>
    <n v="80"/>
    <n v="60"/>
    <n v="60"/>
    <n v="30"/>
    <n v="90"/>
    <n v="90"/>
    <s v="Thu"/>
    <s v="Wed"/>
    <n v="13"/>
  </r>
  <r>
    <s v="A00724"/>
    <s v="North"/>
    <s v="Ling"/>
    <x v="2"/>
    <x v="0"/>
    <x v="157"/>
    <d v="2021-05-13T00:00:00"/>
    <n v="1"/>
    <m/>
    <m/>
    <x v="1"/>
    <n v="19"/>
    <x v="0"/>
    <n v="14"/>
    <n v="80"/>
    <n v="20"/>
    <n v="20"/>
    <n v="19"/>
    <n v="39"/>
    <n v="39"/>
    <s v="Thu"/>
    <s v="Thu"/>
    <n v="14"/>
  </r>
  <r>
    <s v="A00725"/>
    <s v="Southeast"/>
    <s v="Cartier"/>
    <x v="0"/>
    <x v="0"/>
    <x v="157"/>
    <d v="2021-05-17T00:00:00"/>
    <n v="1"/>
    <m/>
    <m/>
    <x v="1"/>
    <n v="75.180800000000005"/>
    <x v="0"/>
    <n v="18"/>
    <n v="80"/>
    <n v="20"/>
    <n v="20"/>
    <n v="75.180800000000005"/>
    <n v="95.180800000000005"/>
    <n v="95.180800000000005"/>
    <s v="Thu"/>
    <s v="Mon"/>
    <n v="18"/>
  </r>
  <r>
    <s v="A00726"/>
    <s v="South"/>
    <s v="Lopez"/>
    <x v="0"/>
    <x v="0"/>
    <x v="157"/>
    <d v="2021-06-07T00:00:00"/>
    <n v="1"/>
    <m/>
    <m/>
    <x v="2"/>
    <n v="1180.1566"/>
    <x v="0"/>
    <n v="39"/>
    <n v="80"/>
    <n v="60"/>
    <n v="60"/>
    <n v="1180.1566"/>
    <n v="1240.1566"/>
    <n v="1240.1566"/>
    <s v="Thu"/>
    <s v="Mon"/>
    <n v="39"/>
  </r>
  <r>
    <s v="A00727"/>
    <s v="Central"/>
    <s v="Cartier"/>
    <x v="3"/>
    <x v="0"/>
    <x v="157"/>
    <d v="2021-06-03T00:00:00"/>
    <n v="2"/>
    <m/>
    <s v="Yes"/>
    <x v="8"/>
    <n v="125.7766"/>
    <x v="2"/>
    <n v="35"/>
    <n v="140"/>
    <n v="280"/>
    <n v="280"/>
    <n v="0"/>
    <n v="405.77660000000003"/>
    <n v="280"/>
    <s v="Thu"/>
    <s v="Thu"/>
    <n v="35"/>
  </r>
  <r>
    <s v="A00728"/>
    <s v="North"/>
    <s v="Ling"/>
    <x v="2"/>
    <x v="0"/>
    <x v="157"/>
    <d v="2021-06-09T00:00:00"/>
    <n v="1"/>
    <m/>
    <m/>
    <x v="1"/>
    <n v="75.0822"/>
    <x v="0"/>
    <n v="41"/>
    <n v="80"/>
    <n v="20"/>
    <n v="20"/>
    <n v="75.0822"/>
    <n v="95.0822"/>
    <n v="95.0822"/>
    <s v="Thu"/>
    <s v="Wed"/>
    <n v="41"/>
  </r>
  <r>
    <s v="A00729"/>
    <s v="Northeast"/>
    <s v="Ling"/>
    <x v="1"/>
    <x v="0"/>
    <x v="157"/>
    <d v="2021-06-25T00:00:00"/>
    <n v="2"/>
    <m/>
    <m/>
    <x v="0"/>
    <n v="103.18"/>
    <x v="2"/>
    <n v="57"/>
    <n v="140"/>
    <n v="70"/>
    <n v="70"/>
    <n v="103.18"/>
    <n v="173.18"/>
    <n v="173.18"/>
    <s v="Thu"/>
    <s v="Fri"/>
    <n v="57"/>
  </r>
  <r>
    <s v="A00730"/>
    <s v="Northwest"/>
    <s v="Khan"/>
    <x v="0"/>
    <x v="0"/>
    <x v="157"/>
    <m/>
    <n v="2"/>
    <m/>
    <m/>
    <x v="23"/>
    <n v="591.75"/>
    <x v="0"/>
    <s v=""/>
    <n v="140"/>
    <n v="0"/>
    <n v="0"/>
    <n v="591.75"/>
    <n v="591.75"/>
    <n v="591.75"/>
    <s v="Thu"/>
    <s v="Sat"/>
    <n v="-44315"/>
  </r>
  <r>
    <s v="A00731"/>
    <s v="Southeast"/>
    <s v="Khan"/>
    <x v="0"/>
    <x v="0"/>
    <x v="158"/>
    <d v="2021-05-14T00:00:00"/>
    <n v="1"/>
    <m/>
    <m/>
    <x v="1"/>
    <n v="25.711400000000001"/>
    <x v="2"/>
    <n v="11"/>
    <n v="80"/>
    <n v="20"/>
    <n v="20"/>
    <n v="25.711400000000001"/>
    <n v="45.711399999999998"/>
    <n v="45.711399999999998"/>
    <s v="Mon"/>
    <s v="Fri"/>
    <n v="11"/>
  </r>
  <r>
    <s v="A00732"/>
    <s v="North"/>
    <s v="Ling"/>
    <x v="2"/>
    <x v="0"/>
    <x v="158"/>
    <d v="2021-05-13T00:00:00"/>
    <n v="1"/>
    <m/>
    <m/>
    <x v="1"/>
    <n v="36.754399999999997"/>
    <x v="0"/>
    <n v="10"/>
    <n v="80"/>
    <n v="20"/>
    <n v="20"/>
    <n v="36.754399999999997"/>
    <n v="56.754399999999997"/>
    <n v="56.754399999999997"/>
    <s v="Mon"/>
    <s v="Thu"/>
    <n v="10"/>
  </r>
  <r>
    <s v="A00733"/>
    <s v="Central"/>
    <s v="Khan"/>
    <x v="2"/>
    <x v="0"/>
    <x v="158"/>
    <d v="2021-05-13T00:00:00"/>
    <n v="1"/>
    <m/>
    <m/>
    <x v="1"/>
    <n v="128.6842"/>
    <x v="2"/>
    <n v="10"/>
    <n v="80"/>
    <n v="20"/>
    <n v="20"/>
    <n v="128.6842"/>
    <n v="148.6842"/>
    <n v="148.6842"/>
    <s v="Mon"/>
    <s v="Thu"/>
    <n v="10"/>
  </r>
  <r>
    <s v="A00734"/>
    <s v="Southeast"/>
    <s v="Khan"/>
    <x v="0"/>
    <x v="0"/>
    <x v="158"/>
    <d v="2021-05-13T00:00:00"/>
    <n v="1"/>
    <m/>
    <m/>
    <x v="14"/>
    <n v="240.54859999999999"/>
    <x v="0"/>
    <n v="10"/>
    <n v="80"/>
    <n v="100"/>
    <n v="100"/>
    <n v="240.54859999999999"/>
    <n v="340.54859999999996"/>
    <n v="340.54859999999996"/>
    <s v="Mon"/>
    <s v="Thu"/>
    <n v="10"/>
  </r>
  <r>
    <s v="A00735"/>
    <s v="Northwest"/>
    <s v="Burton"/>
    <x v="0"/>
    <x v="0"/>
    <x v="158"/>
    <d v="2021-05-13T00:00:00"/>
    <n v="2"/>
    <m/>
    <m/>
    <x v="0"/>
    <n v="357.9837"/>
    <x v="2"/>
    <n v="10"/>
    <n v="140"/>
    <n v="70"/>
    <n v="70"/>
    <n v="357.9837"/>
    <n v="427.9837"/>
    <n v="427.9837"/>
    <s v="Mon"/>
    <s v="Thu"/>
    <n v="10"/>
  </r>
  <r>
    <s v="A00736"/>
    <s v="Central"/>
    <s v="Khan"/>
    <x v="1"/>
    <x v="0"/>
    <x v="158"/>
    <d v="2021-05-18T00:00:00"/>
    <n v="1"/>
    <m/>
    <m/>
    <x v="0"/>
    <n v="6.399"/>
    <x v="2"/>
    <n v="15"/>
    <n v="80"/>
    <n v="40"/>
    <n v="40"/>
    <n v="6.399"/>
    <n v="46.399000000000001"/>
    <n v="46.399000000000001"/>
    <s v="Mon"/>
    <s v="Tue"/>
    <n v="15"/>
  </r>
  <r>
    <s v="A00737"/>
    <s v="Southeast"/>
    <s v="Burton"/>
    <x v="1"/>
    <x v="0"/>
    <x v="158"/>
    <d v="2021-05-19T00:00:00"/>
    <n v="2"/>
    <s v="Yes"/>
    <s v="Yes"/>
    <x v="6"/>
    <n v="182.08340000000001"/>
    <x v="3"/>
    <n v="16"/>
    <n v="140"/>
    <n v="140"/>
    <n v="0"/>
    <n v="0"/>
    <n v="322.08339999999998"/>
    <n v="0"/>
    <s v="Mon"/>
    <s v="Wed"/>
    <n v="16"/>
  </r>
  <r>
    <s v="A00738"/>
    <s v="North"/>
    <s v="Ling"/>
    <x v="2"/>
    <x v="0"/>
    <x v="158"/>
    <d v="2021-05-18T00:00:00"/>
    <n v="2"/>
    <m/>
    <m/>
    <x v="1"/>
    <n v="149.24420000000001"/>
    <x v="0"/>
    <n v="15"/>
    <n v="140"/>
    <n v="35"/>
    <n v="35"/>
    <n v="149.24420000000001"/>
    <n v="184.24420000000001"/>
    <n v="184.24420000000001"/>
    <s v="Mon"/>
    <s v="Tue"/>
    <n v="15"/>
  </r>
  <r>
    <s v="A00739"/>
    <s v="Northeast"/>
    <s v="Ling"/>
    <x v="0"/>
    <x v="0"/>
    <x v="158"/>
    <d v="2021-05-20T00:00:00"/>
    <n v="2"/>
    <m/>
    <m/>
    <x v="1"/>
    <n v="26.59"/>
    <x v="4"/>
    <n v="17"/>
    <n v="140"/>
    <n v="35"/>
    <n v="35"/>
    <n v="26.59"/>
    <n v="61.59"/>
    <n v="61.59"/>
    <s v="Mon"/>
    <s v="Thu"/>
    <n v="17"/>
  </r>
  <r>
    <s v="A00740"/>
    <s v="West"/>
    <s v="Khan"/>
    <x v="1"/>
    <x v="0"/>
    <x v="158"/>
    <d v="2021-06-02T00:00:00"/>
    <n v="1"/>
    <m/>
    <m/>
    <x v="0"/>
    <n v="29.727799999999998"/>
    <x v="0"/>
    <n v="30"/>
    <n v="80"/>
    <n v="40"/>
    <n v="40"/>
    <n v="29.727799999999998"/>
    <n v="69.727800000000002"/>
    <n v="69.727800000000002"/>
    <s v="Mon"/>
    <s v="Wed"/>
    <n v="30"/>
  </r>
  <r>
    <s v="A00741"/>
    <s v="North"/>
    <s v="Ling"/>
    <x v="2"/>
    <x v="0"/>
    <x v="158"/>
    <d v="2021-06-07T00:00:00"/>
    <n v="1"/>
    <m/>
    <m/>
    <x v="1"/>
    <n v="21.33"/>
    <x v="0"/>
    <n v="35"/>
    <n v="80"/>
    <n v="20"/>
    <n v="20"/>
    <n v="21.33"/>
    <n v="41.33"/>
    <n v="41.33"/>
    <s v="Mon"/>
    <s v="Mon"/>
    <n v="35"/>
  </r>
  <r>
    <s v="A00742"/>
    <s v="East"/>
    <s v="Ling"/>
    <x v="2"/>
    <x v="0"/>
    <x v="158"/>
    <d v="2021-06-14T00:00:00"/>
    <n v="1"/>
    <m/>
    <m/>
    <x v="1"/>
    <n v="64.171000000000006"/>
    <x v="0"/>
    <n v="42"/>
    <n v="80"/>
    <n v="20"/>
    <n v="20"/>
    <n v="64.171000000000006"/>
    <n v="84.171000000000006"/>
    <n v="84.171000000000006"/>
    <s v="Mon"/>
    <s v="Mon"/>
    <n v="42"/>
  </r>
  <r>
    <s v="A00743"/>
    <s v="West"/>
    <s v="Khan"/>
    <x v="2"/>
    <x v="0"/>
    <x v="158"/>
    <d v="2021-06-21T00:00:00"/>
    <n v="1"/>
    <m/>
    <m/>
    <x v="1"/>
    <n v="70.8215"/>
    <x v="1"/>
    <n v="49"/>
    <n v="80"/>
    <n v="20"/>
    <n v="20"/>
    <n v="70.8215"/>
    <n v="90.8215"/>
    <n v="90.8215"/>
    <s v="Mon"/>
    <s v="Mon"/>
    <n v="49"/>
  </r>
  <r>
    <s v="A00744"/>
    <s v="Southwest"/>
    <s v="Burton"/>
    <x v="1"/>
    <x v="0"/>
    <x v="158"/>
    <d v="2021-07-12T00:00:00"/>
    <n v="1"/>
    <m/>
    <m/>
    <x v="10"/>
    <n v="271.90960000000001"/>
    <x v="2"/>
    <n v="70"/>
    <n v="80"/>
    <n v="200"/>
    <n v="200"/>
    <n v="271.90960000000001"/>
    <n v="471.90960000000001"/>
    <n v="471.90960000000001"/>
    <s v="Mon"/>
    <s v="Mon"/>
    <n v="70"/>
  </r>
  <r>
    <s v="A00745"/>
    <s v="Central"/>
    <s v="Khan"/>
    <x v="0"/>
    <x v="0"/>
    <x v="159"/>
    <d v="2021-05-13T00:00:00"/>
    <n v="1"/>
    <m/>
    <m/>
    <x v="2"/>
    <n v="146.2002"/>
    <x v="2"/>
    <n v="9"/>
    <n v="80"/>
    <n v="60"/>
    <n v="60"/>
    <n v="146.2002"/>
    <n v="206.2002"/>
    <n v="206.2002"/>
    <s v="Tue"/>
    <s v="Thu"/>
    <n v="9"/>
  </r>
  <r>
    <s v="A00746"/>
    <s v="Central"/>
    <s v="Khan"/>
    <x v="1"/>
    <x v="0"/>
    <x v="159"/>
    <d v="2021-05-20T00:00:00"/>
    <n v="1"/>
    <m/>
    <m/>
    <x v="0"/>
    <n v="150"/>
    <x v="0"/>
    <n v="16"/>
    <n v="80"/>
    <n v="40"/>
    <n v="40"/>
    <n v="150"/>
    <n v="190"/>
    <n v="190"/>
    <s v="Tue"/>
    <s v="Thu"/>
    <n v="16"/>
  </r>
  <r>
    <s v="A00747"/>
    <s v="Central"/>
    <s v="Cartier"/>
    <x v="2"/>
    <x v="0"/>
    <x v="159"/>
    <d v="2021-06-03T00:00:00"/>
    <n v="1"/>
    <m/>
    <m/>
    <x v="1"/>
    <n v="140.5"/>
    <x v="2"/>
    <n v="30"/>
    <n v="80"/>
    <n v="20"/>
    <n v="20"/>
    <n v="140.5"/>
    <n v="160.5"/>
    <n v="160.5"/>
    <s v="Tue"/>
    <s v="Thu"/>
    <n v="30"/>
  </r>
  <r>
    <s v="A00748"/>
    <s v="South"/>
    <s v="Lopez"/>
    <x v="2"/>
    <x v="0"/>
    <x v="159"/>
    <d v="2021-06-10T00:00:00"/>
    <n v="1"/>
    <m/>
    <m/>
    <x v="1"/>
    <n v="39"/>
    <x v="0"/>
    <n v="37"/>
    <n v="80"/>
    <n v="20"/>
    <n v="20"/>
    <n v="39"/>
    <n v="59"/>
    <n v="59"/>
    <s v="Tue"/>
    <s v="Thu"/>
    <n v="37"/>
  </r>
  <r>
    <s v="A00749"/>
    <s v="North"/>
    <s v="Khan"/>
    <x v="3"/>
    <x v="0"/>
    <x v="159"/>
    <d v="2021-07-12T00:00:00"/>
    <n v="2"/>
    <m/>
    <m/>
    <x v="7"/>
    <n v="716.98710000000005"/>
    <x v="2"/>
    <n v="69"/>
    <n v="140"/>
    <n v="315"/>
    <n v="315"/>
    <n v="716.98710000000005"/>
    <n v="1031.9871000000001"/>
    <n v="1031.9871000000001"/>
    <s v="Tue"/>
    <s v="Mon"/>
    <n v="69"/>
  </r>
  <r>
    <s v="A00750"/>
    <s v="Northeast"/>
    <s v="Ling"/>
    <x v="2"/>
    <x v="0"/>
    <x v="159"/>
    <m/>
    <n v="1"/>
    <m/>
    <m/>
    <x v="23"/>
    <n v="118.8969"/>
    <x v="0"/>
    <s v=""/>
    <n v="80"/>
    <n v="0"/>
    <n v="0"/>
    <n v="118.8969"/>
    <n v="118.8969"/>
    <n v="118.8969"/>
    <s v="Tue"/>
    <s v="Sat"/>
    <n v="-44320"/>
  </r>
  <r>
    <s v="A00751"/>
    <s v="South"/>
    <s v="Burton"/>
    <x v="0"/>
    <x v="0"/>
    <x v="160"/>
    <d v="2021-05-17T00:00:00"/>
    <n v="2"/>
    <m/>
    <s v="Yes"/>
    <x v="1"/>
    <n v="24"/>
    <x v="2"/>
    <n v="12"/>
    <n v="140"/>
    <n v="35"/>
    <n v="35"/>
    <n v="0"/>
    <n v="59"/>
    <n v="35"/>
    <s v="Wed"/>
    <s v="Mon"/>
    <n v="12"/>
  </r>
  <r>
    <s v="A00752"/>
    <s v="Southeast"/>
    <s v="Cartier"/>
    <x v="0"/>
    <x v="0"/>
    <x v="160"/>
    <d v="2021-05-17T00:00:00"/>
    <n v="1"/>
    <m/>
    <m/>
    <x v="1"/>
    <n v="28.036799999999999"/>
    <x v="0"/>
    <n v="12"/>
    <n v="80"/>
    <n v="20"/>
    <n v="20"/>
    <n v="28.036799999999999"/>
    <n v="48.036799999999999"/>
    <n v="48.036799999999999"/>
    <s v="Wed"/>
    <s v="Mon"/>
    <n v="12"/>
  </r>
  <r>
    <s v="A00753"/>
    <s v="South"/>
    <s v="Burton"/>
    <x v="0"/>
    <x v="0"/>
    <x v="160"/>
    <d v="2021-05-17T00:00:00"/>
    <n v="2"/>
    <m/>
    <m/>
    <x v="0"/>
    <n v="291.10989999999998"/>
    <x v="2"/>
    <n v="12"/>
    <n v="140"/>
    <n v="70"/>
    <n v="70"/>
    <n v="291.10989999999998"/>
    <n v="361.10989999999998"/>
    <n v="361.10989999999998"/>
    <s v="Wed"/>
    <s v="Mon"/>
    <n v="12"/>
  </r>
  <r>
    <s v="A00754"/>
    <s v="Northeast"/>
    <s v="Ling"/>
    <x v="0"/>
    <x v="0"/>
    <x v="160"/>
    <d v="2021-05-24T00:00:00"/>
    <n v="2"/>
    <m/>
    <m/>
    <x v="1"/>
    <n v="36.3384"/>
    <x v="0"/>
    <n v="19"/>
    <n v="140"/>
    <n v="35"/>
    <n v="35"/>
    <n v="36.3384"/>
    <n v="71.338400000000007"/>
    <n v="71.338400000000007"/>
    <s v="Wed"/>
    <s v="Mon"/>
    <n v="19"/>
  </r>
  <r>
    <s v="A00755"/>
    <s v="Central"/>
    <s v="Burton"/>
    <x v="3"/>
    <x v="0"/>
    <x v="160"/>
    <d v="2021-05-27T00:00:00"/>
    <n v="1"/>
    <m/>
    <m/>
    <x v="6"/>
    <n v="26.84"/>
    <x v="2"/>
    <n v="22"/>
    <n v="80"/>
    <n v="80"/>
    <n v="80"/>
    <n v="26.84"/>
    <n v="106.84"/>
    <n v="106.84"/>
    <s v="Wed"/>
    <s v="Thu"/>
    <n v="22"/>
  </r>
  <r>
    <s v="A00756"/>
    <s v="Central"/>
    <s v="Khan"/>
    <x v="2"/>
    <x v="0"/>
    <x v="161"/>
    <d v="2021-05-20T00:00:00"/>
    <n v="1"/>
    <m/>
    <m/>
    <x v="1"/>
    <n v="56.107500000000002"/>
    <x v="0"/>
    <n v="14"/>
    <n v="80"/>
    <n v="20"/>
    <n v="20"/>
    <n v="56.107500000000002"/>
    <n v="76.107500000000002"/>
    <n v="76.107500000000002"/>
    <s v="Thu"/>
    <s v="Thu"/>
    <n v="14"/>
  </r>
  <r>
    <s v="A00757"/>
    <s v="North"/>
    <s v="Ling"/>
    <x v="1"/>
    <x v="0"/>
    <x v="161"/>
    <d v="2021-05-19T00:00:00"/>
    <n v="2"/>
    <m/>
    <m/>
    <x v="0"/>
    <n v="205.53"/>
    <x v="0"/>
    <n v="13"/>
    <n v="140"/>
    <n v="70"/>
    <n v="70"/>
    <n v="205.53"/>
    <n v="275.52999999999997"/>
    <n v="275.52999999999997"/>
    <s v="Thu"/>
    <s v="Wed"/>
    <n v="13"/>
  </r>
  <r>
    <s v="A00758"/>
    <s v="Northwest"/>
    <s v="Cartier"/>
    <x v="3"/>
    <x v="0"/>
    <x v="161"/>
    <d v="2021-05-26T00:00:00"/>
    <n v="1"/>
    <m/>
    <m/>
    <x v="6"/>
    <n v="77.805000000000007"/>
    <x v="2"/>
    <n v="20"/>
    <n v="80"/>
    <n v="80"/>
    <n v="80"/>
    <n v="77.805000000000007"/>
    <n v="157.80500000000001"/>
    <n v="157.80500000000001"/>
    <s v="Thu"/>
    <s v="Wed"/>
    <n v="20"/>
  </r>
  <r>
    <s v="A00759"/>
    <s v="Southeast"/>
    <s v="Cartier"/>
    <x v="1"/>
    <x v="0"/>
    <x v="161"/>
    <d v="2021-05-27T00:00:00"/>
    <n v="1"/>
    <m/>
    <m/>
    <x v="0"/>
    <n v="205.06549999999999"/>
    <x v="2"/>
    <n v="21"/>
    <n v="80"/>
    <n v="40"/>
    <n v="40"/>
    <n v="205.06549999999999"/>
    <n v="245.06549999999999"/>
    <n v="245.06549999999999"/>
    <s v="Thu"/>
    <s v="Thu"/>
    <n v="21"/>
  </r>
  <r>
    <s v="A00760"/>
    <s v="Southeast"/>
    <s v="Cartier"/>
    <x v="3"/>
    <x v="0"/>
    <x v="162"/>
    <d v="2021-07-20T00:00:00"/>
    <n v="1"/>
    <m/>
    <m/>
    <x v="14"/>
    <n v="30"/>
    <x v="2"/>
    <n v="74"/>
    <n v="80"/>
    <n v="100"/>
    <n v="100"/>
    <n v="30"/>
    <n v="130"/>
    <n v="130"/>
    <s v="Fri"/>
    <s v="Tue"/>
    <n v="74"/>
  </r>
  <r>
    <s v="A00761"/>
    <s v="South"/>
    <s v="Lopez"/>
    <x v="0"/>
    <x v="0"/>
    <x v="163"/>
    <d v="2021-05-19T00:00:00"/>
    <n v="1"/>
    <m/>
    <m/>
    <x v="0"/>
    <n v="92.585999999999999"/>
    <x v="1"/>
    <n v="9"/>
    <n v="80"/>
    <n v="40"/>
    <n v="40"/>
    <n v="92.585999999999999"/>
    <n v="132.58600000000001"/>
    <n v="132.58600000000001"/>
    <s v="Mon"/>
    <s v="Wed"/>
    <n v="9"/>
  </r>
  <r>
    <s v="A00762"/>
    <s v="North"/>
    <s v="Ling"/>
    <x v="0"/>
    <x v="0"/>
    <x v="163"/>
    <d v="2021-05-31T00:00:00"/>
    <n v="1"/>
    <m/>
    <m/>
    <x v="1"/>
    <n v="58.24"/>
    <x v="0"/>
    <n v="21"/>
    <n v="80"/>
    <n v="20"/>
    <n v="20"/>
    <n v="58.24"/>
    <n v="78.240000000000009"/>
    <n v="78.240000000000009"/>
    <s v="Mon"/>
    <s v="Mon"/>
    <n v="21"/>
  </r>
  <r>
    <s v="A00763"/>
    <s v="Northwest"/>
    <s v="Burton"/>
    <x v="1"/>
    <x v="1"/>
    <x v="163"/>
    <d v="2021-06-05T00:00:00"/>
    <n v="2"/>
    <m/>
    <m/>
    <x v="0"/>
    <n v="69.6571"/>
    <x v="1"/>
    <n v="26"/>
    <n v="140"/>
    <n v="70"/>
    <n v="70"/>
    <n v="69.6571"/>
    <n v="139.65710000000001"/>
    <n v="139.65710000000001"/>
    <s v="Mon"/>
    <s v="Sat"/>
    <n v="26"/>
  </r>
  <r>
    <s v="A00764"/>
    <s v="Central"/>
    <s v="Cartier"/>
    <x v="4"/>
    <x v="1"/>
    <x v="163"/>
    <d v="2021-06-02T00:00:00"/>
    <n v="2"/>
    <m/>
    <m/>
    <x v="6"/>
    <n v="51.8767"/>
    <x v="2"/>
    <n v="23"/>
    <n v="140"/>
    <n v="140"/>
    <n v="140"/>
    <n v="51.8767"/>
    <n v="191.8767"/>
    <n v="191.8767"/>
    <s v="Mon"/>
    <s v="Wed"/>
    <n v="23"/>
  </r>
  <r>
    <s v="A00765"/>
    <s v="Southwest"/>
    <s v="Cartier"/>
    <x v="0"/>
    <x v="0"/>
    <x v="163"/>
    <d v="2021-06-10T00:00:00"/>
    <n v="2"/>
    <m/>
    <m/>
    <x v="0"/>
    <n v="103.1811"/>
    <x v="2"/>
    <n v="31"/>
    <n v="140"/>
    <n v="70"/>
    <n v="70"/>
    <n v="103.1811"/>
    <n v="173.18110000000001"/>
    <n v="173.18110000000001"/>
    <s v="Mon"/>
    <s v="Thu"/>
    <n v="31"/>
  </r>
  <r>
    <s v="A00766"/>
    <s v="North"/>
    <s v="Ling"/>
    <x v="0"/>
    <x v="0"/>
    <x v="163"/>
    <d v="2021-06-10T00:00:00"/>
    <n v="2"/>
    <m/>
    <m/>
    <x v="1"/>
    <n v="122.633"/>
    <x v="2"/>
    <n v="31"/>
    <n v="140"/>
    <n v="35"/>
    <n v="35"/>
    <n v="122.633"/>
    <n v="157.63299999999998"/>
    <n v="157.63299999999998"/>
    <s v="Mon"/>
    <s v="Thu"/>
    <n v="31"/>
  </r>
  <r>
    <s v="A00767"/>
    <s v="Southeast"/>
    <s v="Cartier"/>
    <x v="0"/>
    <x v="0"/>
    <x v="163"/>
    <d v="2021-06-14T00:00:00"/>
    <n v="1"/>
    <m/>
    <m/>
    <x v="1"/>
    <n v="73.810299999999998"/>
    <x v="2"/>
    <n v="35"/>
    <n v="80"/>
    <n v="20"/>
    <n v="20"/>
    <n v="73.810299999999998"/>
    <n v="93.810299999999998"/>
    <n v="93.810299999999998"/>
    <s v="Mon"/>
    <s v="Mon"/>
    <n v="35"/>
  </r>
  <r>
    <s v="A00768"/>
    <s v="Northwest"/>
    <s v="Burton"/>
    <x v="2"/>
    <x v="0"/>
    <x v="164"/>
    <d v="2021-05-24T00:00:00"/>
    <n v="2"/>
    <m/>
    <m/>
    <x v="1"/>
    <n v="479.36"/>
    <x v="0"/>
    <n v="13"/>
    <n v="140"/>
    <n v="35"/>
    <n v="35"/>
    <n v="479.36"/>
    <n v="514.36"/>
    <n v="514.36"/>
    <s v="Tue"/>
    <s v="Mon"/>
    <n v="13"/>
  </r>
  <r>
    <s v="A00769"/>
    <s v="West"/>
    <s v="Khan"/>
    <x v="0"/>
    <x v="0"/>
    <x v="164"/>
    <d v="2021-06-02T00:00:00"/>
    <n v="1"/>
    <m/>
    <m/>
    <x v="1"/>
    <n v="180"/>
    <x v="1"/>
    <n v="22"/>
    <n v="80"/>
    <n v="20"/>
    <n v="20"/>
    <n v="180"/>
    <n v="200"/>
    <n v="200"/>
    <s v="Tue"/>
    <s v="Wed"/>
    <n v="22"/>
  </r>
  <r>
    <s v="A00770"/>
    <s v="Central"/>
    <s v="Cartier"/>
    <x v="1"/>
    <x v="1"/>
    <x v="164"/>
    <d v="2021-07-22T00:00:00"/>
    <n v="1"/>
    <m/>
    <m/>
    <x v="6"/>
    <n v="117.44840000000001"/>
    <x v="0"/>
    <n v="72"/>
    <n v="80"/>
    <n v="80"/>
    <n v="80"/>
    <n v="117.44840000000001"/>
    <n v="197.44839999999999"/>
    <n v="197.44839999999999"/>
    <s v="Tue"/>
    <s v="Thu"/>
    <n v="72"/>
  </r>
  <r>
    <s v="A00771"/>
    <s v="West"/>
    <s v="Khan"/>
    <x v="0"/>
    <x v="0"/>
    <x v="165"/>
    <d v="2021-06-02T00:00:00"/>
    <n v="1"/>
    <m/>
    <m/>
    <x v="1"/>
    <n v="240.28399999999999"/>
    <x v="1"/>
    <n v="21"/>
    <n v="80"/>
    <n v="20"/>
    <n v="20"/>
    <n v="240.28399999999999"/>
    <n v="260.28399999999999"/>
    <n v="260.28399999999999"/>
    <s v="Wed"/>
    <s v="Wed"/>
    <n v="21"/>
  </r>
  <r>
    <s v="A00772"/>
    <s v="Southwest"/>
    <s v="Khan"/>
    <x v="1"/>
    <x v="0"/>
    <x v="165"/>
    <d v="2021-06-16T00:00:00"/>
    <n v="2"/>
    <m/>
    <m/>
    <x v="0"/>
    <n v="176.31290000000001"/>
    <x v="2"/>
    <n v="35"/>
    <n v="140"/>
    <n v="70"/>
    <n v="70"/>
    <n v="176.31290000000001"/>
    <n v="246.31290000000001"/>
    <n v="246.31290000000001"/>
    <s v="Wed"/>
    <s v="Wed"/>
    <n v="35"/>
  </r>
  <r>
    <s v="A00773"/>
    <s v="Central"/>
    <s v="Cartier"/>
    <x v="0"/>
    <x v="0"/>
    <x v="165"/>
    <d v="2021-06-23T00:00:00"/>
    <n v="1"/>
    <m/>
    <m/>
    <x v="0"/>
    <n v="280"/>
    <x v="0"/>
    <n v="42"/>
    <n v="80"/>
    <n v="40"/>
    <n v="40"/>
    <n v="280"/>
    <n v="320"/>
    <n v="320"/>
    <s v="Wed"/>
    <s v="Wed"/>
    <n v="42"/>
  </r>
  <r>
    <s v="A00774"/>
    <s v="Central"/>
    <s v="Khan"/>
    <x v="3"/>
    <x v="0"/>
    <x v="165"/>
    <d v="2021-07-20T00:00:00"/>
    <n v="2"/>
    <m/>
    <m/>
    <x v="8"/>
    <n v="345.72890000000001"/>
    <x v="2"/>
    <n v="69"/>
    <n v="140"/>
    <n v="280"/>
    <n v="280"/>
    <n v="345.72890000000001"/>
    <n v="625.72890000000007"/>
    <n v="625.72890000000007"/>
    <s v="Wed"/>
    <s v="Tue"/>
    <n v="69"/>
  </r>
  <r>
    <s v="A00775"/>
    <s v="North"/>
    <s v="Ling"/>
    <x v="1"/>
    <x v="0"/>
    <x v="166"/>
    <d v="2021-05-31T00:00:00"/>
    <n v="2"/>
    <m/>
    <m/>
    <x v="6"/>
    <n v="158.29130000000001"/>
    <x v="0"/>
    <n v="18"/>
    <n v="140"/>
    <n v="140"/>
    <n v="140"/>
    <n v="158.29130000000001"/>
    <n v="298.29129999999998"/>
    <n v="298.29129999999998"/>
    <s v="Thu"/>
    <s v="Mon"/>
    <n v="18"/>
  </r>
  <r>
    <s v="A00776"/>
    <s v="Northwest"/>
    <s v="Cartier"/>
    <x v="1"/>
    <x v="0"/>
    <x v="166"/>
    <d v="2021-06-01T00:00:00"/>
    <n v="1"/>
    <m/>
    <m/>
    <x v="0"/>
    <n v="14.42"/>
    <x v="0"/>
    <n v="19"/>
    <n v="80"/>
    <n v="40"/>
    <n v="40"/>
    <n v="14.42"/>
    <n v="54.42"/>
    <n v="54.42"/>
    <s v="Thu"/>
    <s v="Tue"/>
    <n v="19"/>
  </r>
  <r>
    <s v="A00777"/>
    <s v="South"/>
    <s v="Lopez"/>
    <x v="1"/>
    <x v="0"/>
    <x v="166"/>
    <d v="2021-06-08T00:00:00"/>
    <n v="1"/>
    <m/>
    <m/>
    <x v="2"/>
    <n v="62.970199999999998"/>
    <x v="0"/>
    <n v="26"/>
    <n v="80"/>
    <n v="60"/>
    <n v="60"/>
    <n v="62.970199999999998"/>
    <n v="122.97020000000001"/>
    <n v="122.97020000000001"/>
    <s v="Thu"/>
    <s v="Tue"/>
    <n v="26"/>
  </r>
  <r>
    <s v="A00778"/>
    <s v="North"/>
    <s v="Ling"/>
    <x v="0"/>
    <x v="0"/>
    <x v="166"/>
    <d v="2021-06-08T00:00:00"/>
    <n v="2"/>
    <m/>
    <m/>
    <x v="1"/>
    <n v="63.441299999999998"/>
    <x v="0"/>
    <n v="26"/>
    <n v="140"/>
    <n v="35"/>
    <n v="35"/>
    <n v="63.441299999999998"/>
    <n v="98.441299999999998"/>
    <n v="98.441299999999998"/>
    <s v="Thu"/>
    <s v="Tue"/>
    <n v="26"/>
  </r>
  <r>
    <s v="A00779"/>
    <s v="Central"/>
    <s v="Cartier"/>
    <x v="1"/>
    <x v="0"/>
    <x v="166"/>
    <d v="2021-06-16T00:00:00"/>
    <n v="1"/>
    <m/>
    <m/>
    <x v="0"/>
    <n v="30"/>
    <x v="2"/>
    <n v="34"/>
    <n v="80"/>
    <n v="40"/>
    <n v="40"/>
    <n v="30"/>
    <n v="70"/>
    <n v="70"/>
    <s v="Thu"/>
    <s v="Wed"/>
    <n v="34"/>
  </r>
  <r>
    <s v="A00780"/>
    <s v="Northeast"/>
    <s v="Ling"/>
    <x v="1"/>
    <x v="0"/>
    <x v="166"/>
    <d v="2021-06-17T00:00:00"/>
    <n v="1"/>
    <m/>
    <m/>
    <x v="0"/>
    <n v="496"/>
    <x v="0"/>
    <n v="35"/>
    <n v="80"/>
    <n v="40"/>
    <n v="40"/>
    <n v="496"/>
    <n v="536"/>
    <n v="536"/>
    <s v="Thu"/>
    <s v="Thu"/>
    <n v="35"/>
  </r>
  <r>
    <s v="A00781"/>
    <s v="Northwest"/>
    <s v="Cartier"/>
    <x v="1"/>
    <x v="1"/>
    <x v="166"/>
    <m/>
    <n v="1"/>
    <m/>
    <s v="Yes"/>
    <x v="23"/>
    <n v="126.81"/>
    <x v="2"/>
    <s v=""/>
    <n v="80"/>
    <n v="0"/>
    <n v="0"/>
    <n v="0"/>
    <n v="126.81"/>
    <n v="0"/>
    <s v="Thu"/>
    <s v="Sat"/>
    <n v="-44329"/>
  </r>
  <r>
    <s v="A00782"/>
    <s v="West"/>
    <s v="Khan"/>
    <x v="4"/>
    <x v="0"/>
    <x v="166"/>
    <m/>
    <n v="2"/>
    <m/>
    <m/>
    <x v="23"/>
    <n v="144"/>
    <x v="2"/>
    <s v=""/>
    <n v="140"/>
    <n v="0"/>
    <n v="0"/>
    <n v="144"/>
    <n v="144"/>
    <n v="144"/>
    <s v="Thu"/>
    <s v="Sat"/>
    <n v="-44329"/>
  </r>
  <r>
    <s v="A00783"/>
    <s v="East"/>
    <s v="Ling"/>
    <x v="1"/>
    <x v="0"/>
    <x v="167"/>
    <d v="2021-06-07T00:00:00"/>
    <n v="2"/>
    <m/>
    <s v="Yes"/>
    <x v="0"/>
    <n v="494.92989999999998"/>
    <x v="2"/>
    <n v="23"/>
    <n v="140"/>
    <n v="70"/>
    <n v="70"/>
    <n v="0"/>
    <n v="564.92989999999998"/>
    <n v="70"/>
    <s v="Sat"/>
    <s v="Mon"/>
    <n v="23"/>
  </r>
  <r>
    <s v="A00784"/>
    <s v="North"/>
    <s v="Ling"/>
    <x v="0"/>
    <x v="0"/>
    <x v="167"/>
    <d v="2021-06-08T00:00:00"/>
    <n v="2"/>
    <m/>
    <m/>
    <x v="1"/>
    <n v="30.0473"/>
    <x v="2"/>
    <n v="24"/>
    <n v="140"/>
    <n v="35"/>
    <n v="35"/>
    <n v="30.0473"/>
    <n v="65.047300000000007"/>
    <n v="65.047300000000007"/>
    <s v="Sat"/>
    <s v="Tue"/>
    <n v="24"/>
  </r>
  <r>
    <s v="A00785"/>
    <s v="Southeast"/>
    <s v="Burton"/>
    <x v="0"/>
    <x v="1"/>
    <x v="168"/>
    <d v="2021-05-25T00:00:00"/>
    <n v="1"/>
    <m/>
    <m/>
    <x v="1"/>
    <n v="147.63820000000001"/>
    <x v="0"/>
    <n v="8"/>
    <n v="80"/>
    <n v="20"/>
    <n v="20"/>
    <n v="147.63820000000001"/>
    <n v="167.63820000000001"/>
    <n v="167.63820000000001"/>
    <s v="Mon"/>
    <s v="Tue"/>
    <n v="8"/>
  </r>
  <r>
    <s v="A00786"/>
    <s v="North"/>
    <s v="Ling"/>
    <x v="1"/>
    <x v="0"/>
    <x v="168"/>
    <d v="2021-05-28T00:00:00"/>
    <n v="2"/>
    <m/>
    <m/>
    <x v="0"/>
    <n v="37.44"/>
    <x v="2"/>
    <n v="11"/>
    <n v="140"/>
    <n v="70"/>
    <n v="70"/>
    <n v="37.44"/>
    <n v="107.44"/>
    <n v="107.44"/>
    <s v="Mon"/>
    <s v="Fri"/>
    <n v="11"/>
  </r>
  <r>
    <s v="A00787"/>
    <s v="Northeast"/>
    <s v="Ling"/>
    <x v="0"/>
    <x v="0"/>
    <x v="168"/>
    <d v="2021-06-02T00:00:00"/>
    <n v="2"/>
    <m/>
    <m/>
    <x v="0"/>
    <n v="288"/>
    <x v="0"/>
    <n v="16"/>
    <n v="140"/>
    <n v="70"/>
    <n v="70"/>
    <n v="288"/>
    <n v="358"/>
    <n v="358"/>
    <s v="Mon"/>
    <s v="Wed"/>
    <n v="16"/>
  </r>
  <r>
    <s v="A00788"/>
    <s v="Northwest"/>
    <s v="Cartier"/>
    <x v="0"/>
    <x v="0"/>
    <x v="168"/>
    <d v="2021-06-02T00:00:00"/>
    <n v="2"/>
    <m/>
    <m/>
    <x v="6"/>
    <n v="150"/>
    <x v="2"/>
    <n v="16"/>
    <n v="140"/>
    <n v="140"/>
    <n v="140"/>
    <n v="150"/>
    <n v="290"/>
    <n v="290"/>
    <s v="Mon"/>
    <s v="Wed"/>
    <n v="16"/>
  </r>
  <r>
    <s v="A00789"/>
    <s v="North"/>
    <s v="Ling"/>
    <x v="2"/>
    <x v="0"/>
    <x v="168"/>
    <d v="2021-06-08T00:00:00"/>
    <n v="1"/>
    <m/>
    <m/>
    <x v="1"/>
    <n v="42.66"/>
    <x v="0"/>
    <n v="22"/>
    <n v="80"/>
    <n v="20"/>
    <n v="20"/>
    <n v="42.66"/>
    <n v="62.66"/>
    <n v="62.66"/>
    <s v="Mon"/>
    <s v="Tue"/>
    <n v="22"/>
  </r>
  <r>
    <s v="A00790"/>
    <s v="North"/>
    <s v="Ling"/>
    <x v="0"/>
    <x v="0"/>
    <x v="168"/>
    <d v="2021-06-08T00:00:00"/>
    <n v="1"/>
    <m/>
    <m/>
    <x v="1"/>
    <n v="287.25"/>
    <x v="0"/>
    <n v="22"/>
    <n v="80"/>
    <n v="20"/>
    <n v="20"/>
    <n v="287.25"/>
    <n v="307.25"/>
    <n v="307.25"/>
    <s v="Mon"/>
    <s v="Tue"/>
    <n v="22"/>
  </r>
  <r>
    <s v="A00791"/>
    <s v="West"/>
    <s v="Cartier"/>
    <x v="2"/>
    <x v="0"/>
    <x v="168"/>
    <d v="2021-06-11T00:00:00"/>
    <n v="2"/>
    <m/>
    <m/>
    <x v="1"/>
    <n v="147.4015"/>
    <x v="2"/>
    <n v="25"/>
    <n v="140"/>
    <n v="35"/>
    <n v="35"/>
    <n v="147.4015"/>
    <n v="182.4015"/>
    <n v="182.4015"/>
    <s v="Mon"/>
    <s v="Fri"/>
    <n v="25"/>
  </r>
  <r>
    <s v="A00792"/>
    <s v="North"/>
    <s v="Ling"/>
    <x v="2"/>
    <x v="0"/>
    <x v="168"/>
    <d v="2021-06-19T00:00:00"/>
    <n v="1"/>
    <m/>
    <m/>
    <x v="1"/>
    <n v="59.242100000000001"/>
    <x v="2"/>
    <n v="33"/>
    <n v="80"/>
    <n v="20"/>
    <n v="20"/>
    <n v="59.242100000000001"/>
    <n v="79.242099999999994"/>
    <n v="79.242099999999994"/>
    <s v="Mon"/>
    <s v="Sat"/>
    <n v="33"/>
  </r>
  <r>
    <s v="A00793"/>
    <s v="North"/>
    <s v="Ling"/>
    <x v="0"/>
    <x v="0"/>
    <x v="168"/>
    <d v="2021-06-14T00:00:00"/>
    <n v="1"/>
    <m/>
    <m/>
    <x v="1"/>
    <n v="240"/>
    <x v="0"/>
    <n v="28"/>
    <n v="80"/>
    <n v="20"/>
    <n v="20"/>
    <n v="240"/>
    <n v="260"/>
    <n v="260"/>
    <s v="Mon"/>
    <s v="Mon"/>
    <n v="28"/>
  </r>
  <r>
    <s v="A00794"/>
    <s v="North"/>
    <s v="Ling"/>
    <x v="2"/>
    <x v="0"/>
    <x v="168"/>
    <d v="2021-06-22T00:00:00"/>
    <n v="2"/>
    <m/>
    <m/>
    <x v="1"/>
    <n v="197.47"/>
    <x v="2"/>
    <n v="36"/>
    <n v="140"/>
    <n v="35"/>
    <n v="35"/>
    <n v="197.47"/>
    <n v="232.47"/>
    <n v="232.47"/>
    <s v="Mon"/>
    <s v="Tue"/>
    <n v="36"/>
  </r>
  <r>
    <s v="A00795"/>
    <s v="Northeast"/>
    <s v="Ling"/>
    <x v="0"/>
    <x v="0"/>
    <x v="168"/>
    <d v="2021-07-16T00:00:00"/>
    <n v="2"/>
    <m/>
    <m/>
    <x v="0"/>
    <n v="304.19459999999998"/>
    <x v="2"/>
    <n v="60"/>
    <n v="140"/>
    <n v="70"/>
    <n v="70"/>
    <n v="304.19459999999998"/>
    <n v="374.19459999999998"/>
    <n v="374.19459999999998"/>
    <s v="Mon"/>
    <s v="Fri"/>
    <n v="60"/>
  </r>
  <r>
    <s v="A00796"/>
    <s v="Southeast"/>
    <s v="Burton"/>
    <x v="1"/>
    <x v="0"/>
    <x v="169"/>
    <d v="2021-05-27T00:00:00"/>
    <n v="1"/>
    <m/>
    <m/>
    <x v="0"/>
    <n v="64.342100000000002"/>
    <x v="0"/>
    <n v="9"/>
    <n v="80"/>
    <n v="40"/>
    <n v="40"/>
    <n v="64.342100000000002"/>
    <n v="104.3421"/>
    <n v="104.3421"/>
    <s v="Tue"/>
    <s v="Thu"/>
    <n v="9"/>
  </r>
  <r>
    <s v="A00797"/>
    <s v="South"/>
    <s v="Lopez"/>
    <x v="1"/>
    <x v="0"/>
    <x v="169"/>
    <d v="2021-05-31T00:00:00"/>
    <n v="1"/>
    <m/>
    <m/>
    <x v="0"/>
    <n v="10.27"/>
    <x v="0"/>
    <n v="13"/>
    <n v="80"/>
    <n v="40"/>
    <n v="40"/>
    <n v="10.27"/>
    <n v="50.269999999999996"/>
    <n v="50.269999999999996"/>
    <s v="Tue"/>
    <s v="Mon"/>
    <n v="13"/>
  </r>
  <r>
    <s v="A00798"/>
    <s v="Northwest"/>
    <s v="Burton"/>
    <x v="0"/>
    <x v="0"/>
    <x v="169"/>
    <d v="2021-06-03T00:00:00"/>
    <n v="2"/>
    <m/>
    <m/>
    <x v="2"/>
    <n v="319.02080000000001"/>
    <x v="2"/>
    <n v="16"/>
    <n v="140"/>
    <n v="105"/>
    <n v="105"/>
    <n v="319.02080000000001"/>
    <n v="424.02080000000001"/>
    <n v="424.02080000000001"/>
    <s v="Tue"/>
    <s v="Thu"/>
    <n v="16"/>
  </r>
  <r>
    <s v="A00799"/>
    <s v="Northwest"/>
    <s v="Khan"/>
    <x v="1"/>
    <x v="0"/>
    <x v="169"/>
    <d v="2021-06-01T00:00:00"/>
    <n v="1"/>
    <m/>
    <m/>
    <x v="2"/>
    <n v="131"/>
    <x v="2"/>
    <n v="14"/>
    <n v="80"/>
    <n v="60"/>
    <n v="60"/>
    <n v="131"/>
    <n v="191"/>
    <n v="191"/>
    <s v="Tue"/>
    <s v="Tue"/>
    <n v="14"/>
  </r>
  <r>
    <s v="A00800"/>
    <s v="North"/>
    <s v="Ling"/>
    <x v="0"/>
    <x v="0"/>
    <x v="169"/>
    <d v="2021-06-02T00:00:00"/>
    <n v="2"/>
    <m/>
    <m/>
    <x v="1"/>
    <n v="167"/>
    <x v="0"/>
    <n v="15"/>
    <n v="140"/>
    <n v="35"/>
    <n v="35"/>
    <n v="167"/>
    <n v="202"/>
    <n v="202"/>
    <s v="Tue"/>
    <s v="Wed"/>
    <n v="15"/>
  </r>
  <r>
    <s v="A00801"/>
    <s v="Southeast"/>
    <s v="Burton"/>
    <x v="1"/>
    <x v="0"/>
    <x v="169"/>
    <d v="2021-06-09T00:00:00"/>
    <n v="1"/>
    <m/>
    <m/>
    <x v="0"/>
    <n v="91.041700000000006"/>
    <x v="0"/>
    <n v="22"/>
    <n v="80"/>
    <n v="40"/>
    <n v="40"/>
    <n v="91.041700000000006"/>
    <n v="131.04169999999999"/>
    <n v="131.04169999999999"/>
    <s v="Tue"/>
    <s v="Wed"/>
    <n v="22"/>
  </r>
  <r>
    <s v="A00802"/>
    <s v="West"/>
    <s v="Khan"/>
    <x v="0"/>
    <x v="0"/>
    <x v="169"/>
    <d v="2021-06-22T00:00:00"/>
    <n v="1"/>
    <m/>
    <m/>
    <x v="1"/>
    <n v="44.9221"/>
    <x v="2"/>
    <n v="35"/>
    <n v="80"/>
    <n v="20"/>
    <n v="20"/>
    <n v="44.9221"/>
    <n v="64.9221"/>
    <n v="64.9221"/>
    <s v="Tue"/>
    <s v="Tue"/>
    <n v="35"/>
  </r>
  <r>
    <s v="A00803"/>
    <s v="Northwest"/>
    <s v="Cartier"/>
    <x v="1"/>
    <x v="0"/>
    <x v="169"/>
    <d v="2021-07-23T00:00:00"/>
    <n v="1"/>
    <s v="Yes"/>
    <s v="Yes"/>
    <x v="6"/>
    <n v="163.92760000000001"/>
    <x v="3"/>
    <n v="66"/>
    <n v="80"/>
    <n v="80"/>
    <n v="0"/>
    <n v="0"/>
    <n v="243.92760000000001"/>
    <n v="0"/>
    <s v="Tue"/>
    <s v="Fri"/>
    <n v="66"/>
  </r>
  <r>
    <s v="A00804"/>
    <s v="Southeast"/>
    <s v="Cartier"/>
    <x v="4"/>
    <x v="0"/>
    <x v="169"/>
    <m/>
    <n v="2"/>
    <m/>
    <m/>
    <x v="23"/>
    <n v="281.61579999999998"/>
    <x v="0"/>
    <s v=""/>
    <n v="140"/>
    <n v="0"/>
    <n v="0"/>
    <n v="281.61579999999998"/>
    <n v="281.61579999999998"/>
    <n v="281.61579999999998"/>
    <s v="Tue"/>
    <s v="Sat"/>
    <n v="-44334"/>
  </r>
  <r>
    <s v="A00805"/>
    <s v="South"/>
    <s v="Lopez"/>
    <x v="0"/>
    <x v="0"/>
    <x v="170"/>
    <d v="2021-05-31T00:00:00"/>
    <n v="1"/>
    <m/>
    <m/>
    <x v="0"/>
    <n v="7.02"/>
    <x v="1"/>
    <n v="12"/>
    <n v="80"/>
    <n v="40"/>
    <n v="40"/>
    <n v="7.02"/>
    <n v="47.019999999999996"/>
    <n v="47.019999999999996"/>
    <s v="Wed"/>
    <s v="Mon"/>
    <n v="12"/>
  </r>
  <r>
    <s v="A00806"/>
    <s v="South"/>
    <s v="Lopez"/>
    <x v="0"/>
    <x v="0"/>
    <x v="170"/>
    <d v="2021-05-31T00:00:00"/>
    <n v="1"/>
    <m/>
    <m/>
    <x v="0"/>
    <n v="28.996500000000001"/>
    <x v="0"/>
    <n v="12"/>
    <n v="80"/>
    <n v="40"/>
    <n v="40"/>
    <n v="28.996500000000001"/>
    <n v="68.996499999999997"/>
    <n v="68.996499999999997"/>
    <s v="Wed"/>
    <s v="Mon"/>
    <n v="12"/>
  </r>
  <r>
    <s v="A00807"/>
    <s v="South"/>
    <s v="Lopez"/>
    <x v="0"/>
    <x v="0"/>
    <x v="170"/>
    <d v="2021-05-31T00:00:00"/>
    <n v="1"/>
    <m/>
    <m/>
    <x v="0"/>
    <n v="50.57"/>
    <x v="1"/>
    <n v="12"/>
    <n v="80"/>
    <n v="40"/>
    <n v="40"/>
    <n v="50.57"/>
    <n v="90.57"/>
    <n v="90.57"/>
    <s v="Wed"/>
    <s v="Mon"/>
    <n v="12"/>
  </r>
  <r>
    <s v="A00808"/>
    <s v="East"/>
    <s v="Ling"/>
    <x v="1"/>
    <x v="0"/>
    <x v="170"/>
    <d v="2021-06-03T00:00:00"/>
    <n v="2"/>
    <m/>
    <m/>
    <x v="0"/>
    <n v="271.791"/>
    <x v="2"/>
    <n v="15"/>
    <n v="140"/>
    <n v="70"/>
    <n v="70"/>
    <n v="271.791"/>
    <n v="341.791"/>
    <n v="341.791"/>
    <s v="Wed"/>
    <s v="Thu"/>
    <n v="15"/>
  </r>
  <r>
    <s v="A00809"/>
    <s v="East"/>
    <s v="Ling"/>
    <x v="0"/>
    <x v="0"/>
    <x v="170"/>
    <d v="2021-06-29T00:00:00"/>
    <n v="2"/>
    <s v="Yes"/>
    <s v="Yes"/>
    <x v="1"/>
    <n v="14.702999999999999"/>
    <x v="3"/>
    <n v="41"/>
    <n v="140"/>
    <n v="35"/>
    <n v="0"/>
    <n v="0"/>
    <n v="49.703000000000003"/>
    <n v="0"/>
    <s v="Wed"/>
    <s v="Tue"/>
    <n v="41"/>
  </r>
  <r>
    <s v="A00810"/>
    <s v="Southeast"/>
    <s v="Cartier"/>
    <x v="1"/>
    <x v="0"/>
    <x v="171"/>
    <d v="2021-06-08T00:00:00"/>
    <n v="2"/>
    <m/>
    <s v="Yes"/>
    <x v="17"/>
    <n v="311.3621"/>
    <x v="2"/>
    <n v="19"/>
    <n v="140"/>
    <n v="455"/>
    <n v="455"/>
    <n v="0"/>
    <n v="766.36210000000005"/>
    <n v="455"/>
    <s v="Thu"/>
    <s v="Tue"/>
    <n v="19"/>
  </r>
  <r>
    <s v="A00811"/>
    <s v="Central"/>
    <s v="Cartier"/>
    <x v="1"/>
    <x v="0"/>
    <x v="171"/>
    <d v="2021-06-11T00:00:00"/>
    <n v="1"/>
    <m/>
    <m/>
    <x v="2"/>
    <n v="189.31800000000001"/>
    <x v="2"/>
    <n v="22"/>
    <n v="80"/>
    <n v="60"/>
    <n v="60"/>
    <n v="189.31800000000001"/>
    <n v="249.31800000000001"/>
    <n v="249.31800000000001"/>
    <s v="Thu"/>
    <s v="Fri"/>
    <n v="22"/>
  </r>
  <r>
    <s v="A00812"/>
    <s v="Northwest"/>
    <s v="Cartier"/>
    <x v="0"/>
    <x v="0"/>
    <x v="171"/>
    <d v="2021-06-17T00:00:00"/>
    <n v="1"/>
    <m/>
    <m/>
    <x v="0"/>
    <n v="74.532399999999996"/>
    <x v="0"/>
    <n v="28"/>
    <n v="80"/>
    <n v="40"/>
    <n v="40"/>
    <n v="74.532399999999996"/>
    <n v="114.5324"/>
    <n v="114.5324"/>
    <s v="Thu"/>
    <s v="Thu"/>
    <n v="28"/>
  </r>
  <r>
    <s v="A00813"/>
    <s v="Central"/>
    <s v="Cartier"/>
    <x v="3"/>
    <x v="0"/>
    <x v="171"/>
    <d v="2021-06-28T00:00:00"/>
    <n v="1"/>
    <m/>
    <m/>
    <x v="3"/>
    <n v="673.21600000000001"/>
    <x v="2"/>
    <n v="39"/>
    <n v="80"/>
    <n v="120"/>
    <n v="120"/>
    <n v="673.21600000000001"/>
    <n v="793.21600000000001"/>
    <n v="793.21600000000001"/>
    <s v="Thu"/>
    <s v="Mon"/>
    <n v="39"/>
  </r>
  <r>
    <s v="A00814"/>
    <s v="Central"/>
    <s v="Burton"/>
    <x v="3"/>
    <x v="0"/>
    <x v="171"/>
    <d v="2021-07-07T00:00:00"/>
    <n v="2"/>
    <m/>
    <m/>
    <x v="15"/>
    <n v="230.39570000000001"/>
    <x v="2"/>
    <n v="48"/>
    <n v="140"/>
    <n v="490"/>
    <n v="490"/>
    <n v="230.39570000000001"/>
    <n v="720.39570000000003"/>
    <n v="720.39570000000003"/>
    <s v="Thu"/>
    <s v="Wed"/>
    <n v="48"/>
  </r>
  <r>
    <s v="A00815"/>
    <s v="North"/>
    <s v="Ling"/>
    <x v="0"/>
    <x v="0"/>
    <x v="171"/>
    <d v="2021-07-16T00:00:00"/>
    <n v="2"/>
    <m/>
    <m/>
    <x v="1"/>
    <n v="14.42"/>
    <x v="0"/>
    <n v="57"/>
    <n v="140"/>
    <n v="35"/>
    <n v="35"/>
    <n v="14.42"/>
    <n v="49.42"/>
    <n v="49.42"/>
    <s v="Thu"/>
    <s v="Fri"/>
    <n v="57"/>
  </r>
  <r>
    <s v="A00816"/>
    <s v="Southwest"/>
    <s v="Burton"/>
    <x v="3"/>
    <x v="0"/>
    <x v="171"/>
    <m/>
    <n v="2"/>
    <m/>
    <m/>
    <x v="23"/>
    <n v="852.54669999999999"/>
    <x v="2"/>
    <s v=""/>
    <n v="140"/>
    <n v="0"/>
    <n v="0"/>
    <n v="852.54669999999999"/>
    <n v="852.54669999999999"/>
    <n v="852.54669999999999"/>
    <s v="Thu"/>
    <s v="Sat"/>
    <n v="-44336"/>
  </r>
  <r>
    <s v="A00817"/>
    <s v="Northwest"/>
    <s v="Burton"/>
    <x v="1"/>
    <x v="1"/>
    <x v="172"/>
    <d v="2021-06-01T00:00:00"/>
    <n v="1"/>
    <m/>
    <m/>
    <x v="0"/>
    <n v="36.754399999999997"/>
    <x v="0"/>
    <n v="11"/>
    <n v="80"/>
    <n v="40"/>
    <n v="40"/>
    <n v="36.754399999999997"/>
    <n v="76.754400000000004"/>
    <n v="76.754400000000004"/>
    <s v="Fri"/>
    <s v="Tue"/>
    <n v="11"/>
  </r>
  <r>
    <s v="A00818"/>
    <s v="Northwest"/>
    <s v="Cartier"/>
    <x v="4"/>
    <x v="0"/>
    <x v="172"/>
    <d v="2021-06-22T00:00:00"/>
    <n v="1"/>
    <m/>
    <m/>
    <x v="6"/>
    <n v="57.966200000000001"/>
    <x v="1"/>
    <n v="32"/>
    <n v="80"/>
    <n v="80"/>
    <n v="80"/>
    <n v="57.966200000000001"/>
    <n v="137.96620000000001"/>
    <n v="137.96620000000001"/>
    <s v="Fri"/>
    <s v="Tue"/>
    <n v="32"/>
  </r>
  <r>
    <s v="A00819"/>
    <s v="Northwest"/>
    <s v="Cartier"/>
    <x v="1"/>
    <x v="0"/>
    <x v="172"/>
    <m/>
    <n v="1"/>
    <m/>
    <m/>
    <x v="23"/>
    <n v="90"/>
    <x v="1"/>
    <s v=""/>
    <n v="80"/>
    <n v="0"/>
    <n v="0"/>
    <n v="90"/>
    <n v="90"/>
    <n v="90"/>
    <s v="Fri"/>
    <s v="Sat"/>
    <n v="-44337"/>
  </r>
  <r>
    <s v="A00820"/>
    <s v="Northwest"/>
    <s v="Burton"/>
    <x v="1"/>
    <x v="1"/>
    <x v="173"/>
    <m/>
    <n v="1"/>
    <m/>
    <m/>
    <x v="23"/>
    <n v="108.51300000000001"/>
    <x v="2"/>
    <s v=""/>
    <n v="80"/>
    <n v="0"/>
    <n v="0"/>
    <n v="108.51300000000001"/>
    <n v="108.51300000000001"/>
    <n v="108.51300000000001"/>
    <s v="Sat"/>
    <s v="Sat"/>
    <n v="-44338"/>
  </r>
  <r>
    <s v="A00821"/>
    <s v="North"/>
    <s v="Ling"/>
    <x v="2"/>
    <x v="0"/>
    <x v="174"/>
    <d v="2021-06-02T00:00:00"/>
    <n v="1"/>
    <m/>
    <m/>
    <x v="1"/>
    <n v="22"/>
    <x v="0"/>
    <n v="9"/>
    <n v="80"/>
    <n v="20"/>
    <n v="20"/>
    <n v="22"/>
    <n v="42"/>
    <n v="42"/>
    <s v="Mon"/>
    <s v="Wed"/>
    <n v="9"/>
  </r>
  <r>
    <s v="A00822"/>
    <s v="Southeast"/>
    <s v="Cartier"/>
    <x v="2"/>
    <x v="0"/>
    <x v="174"/>
    <d v="2021-06-03T00:00:00"/>
    <n v="1"/>
    <m/>
    <m/>
    <x v="1"/>
    <n v="66.864900000000006"/>
    <x v="2"/>
    <n v="10"/>
    <n v="80"/>
    <n v="20"/>
    <n v="20"/>
    <n v="66.864900000000006"/>
    <n v="86.864900000000006"/>
    <n v="86.864900000000006"/>
    <s v="Mon"/>
    <s v="Thu"/>
    <n v="10"/>
  </r>
  <r>
    <s v="A00823"/>
    <s v="South"/>
    <s v="Lopez"/>
    <x v="1"/>
    <x v="0"/>
    <x v="174"/>
    <d v="2021-06-15T00:00:00"/>
    <n v="1"/>
    <m/>
    <m/>
    <x v="2"/>
    <n v="111.15"/>
    <x v="0"/>
    <n v="22"/>
    <n v="80"/>
    <n v="60"/>
    <n v="60"/>
    <n v="111.15"/>
    <n v="171.15"/>
    <n v="171.15"/>
    <s v="Mon"/>
    <s v="Tue"/>
    <n v="22"/>
  </r>
  <r>
    <s v="A00824"/>
    <s v="South"/>
    <s v="Burton"/>
    <x v="0"/>
    <x v="0"/>
    <x v="174"/>
    <d v="2021-07-12T00:00:00"/>
    <n v="2"/>
    <m/>
    <m/>
    <x v="2"/>
    <n v="239.54249999999999"/>
    <x v="0"/>
    <n v="49"/>
    <n v="140"/>
    <n v="105"/>
    <n v="105"/>
    <n v="239.54249999999999"/>
    <n v="344.54250000000002"/>
    <n v="344.54250000000002"/>
    <s v="Mon"/>
    <s v="Mon"/>
    <n v="49"/>
  </r>
  <r>
    <s v="A00825"/>
    <s v="Central"/>
    <s v="Cartier"/>
    <x v="1"/>
    <x v="0"/>
    <x v="174"/>
    <d v="2021-07-15T00:00:00"/>
    <n v="1"/>
    <m/>
    <m/>
    <x v="0"/>
    <n v="657.69"/>
    <x v="2"/>
    <n v="52"/>
    <n v="80"/>
    <n v="40"/>
    <n v="40"/>
    <n v="657.69"/>
    <n v="697.69"/>
    <n v="697.69"/>
    <s v="Mon"/>
    <s v="Thu"/>
    <n v="52"/>
  </r>
  <r>
    <s v="A00826"/>
    <s v="Southeast"/>
    <s v="Burton"/>
    <x v="0"/>
    <x v="0"/>
    <x v="174"/>
    <d v="2021-07-19T00:00:00"/>
    <n v="1"/>
    <m/>
    <m/>
    <x v="1"/>
    <n v="30"/>
    <x v="2"/>
    <n v="56"/>
    <n v="80"/>
    <n v="20"/>
    <n v="20"/>
    <n v="30"/>
    <n v="50"/>
    <n v="50"/>
    <s v="Mon"/>
    <s v="Mon"/>
    <n v="56"/>
  </r>
  <r>
    <s v="A00827"/>
    <s v="Southeast"/>
    <s v="Khan"/>
    <x v="0"/>
    <x v="0"/>
    <x v="175"/>
    <d v="2021-06-19T00:00:00"/>
    <n v="1"/>
    <m/>
    <m/>
    <x v="0"/>
    <n v="26.567499999999999"/>
    <x v="2"/>
    <n v="25"/>
    <n v="80"/>
    <n v="40"/>
    <n v="40"/>
    <n v="26.567499999999999"/>
    <n v="66.567499999999995"/>
    <n v="66.567499999999995"/>
    <s v="Tue"/>
    <s v="Sat"/>
    <n v="25"/>
  </r>
  <r>
    <s v="A00828"/>
    <s v="West"/>
    <s v="Burton"/>
    <x v="0"/>
    <x v="0"/>
    <x v="175"/>
    <d v="2021-06-14T00:00:00"/>
    <n v="2"/>
    <m/>
    <m/>
    <x v="14"/>
    <n v="9.6"/>
    <x v="2"/>
    <n v="20"/>
    <n v="140"/>
    <n v="175"/>
    <n v="175"/>
    <n v="9.6"/>
    <n v="184.6"/>
    <n v="184.6"/>
    <s v="Tue"/>
    <s v="Mon"/>
    <n v="20"/>
  </r>
  <r>
    <s v="A00829"/>
    <s v="West"/>
    <s v="Khan"/>
    <x v="0"/>
    <x v="0"/>
    <x v="175"/>
    <d v="2021-06-16T00:00:00"/>
    <n v="2"/>
    <m/>
    <m/>
    <x v="1"/>
    <n v="396.29149999999998"/>
    <x v="2"/>
    <n v="22"/>
    <n v="140"/>
    <n v="35"/>
    <n v="35"/>
    <n v="396.29149999999998"/>
    <n v="431.29149999999998"/>
    <n v="431.29149999999998"/>
    <s v="Tue"/>
    <s v="Wed"/>
    <n v="22"/>
  </r>
  <r>
    <s v="A00830"/>
    <s v="East"/>
    <s v="Ling"/>
    <x v="1"/>
    <x v="0"/>
    <x v="175"/>
    <d v="2021-07-05T00:00:00"/>
    <n v="2"/>
    <m/>
    <m/>
    <x v="0"/>
    <n v="108"/>
    <x v="2"/>
    <n v="41"/>
    <n v="140"/>
    <n v="70"/>
    <n v="70"/>
    <n v="108"/>
    <n v="178"/>
    <n v="178"/>
    <s v="Tue"/>
    <s v="Mon"/>
    <n v="41"/>
  </r>
  <r>
    <s v="A00831"/>
    <s v="Northwest"/>
    <s v="Cartier"/>
    <x v="0"/>
    <x v="0"/>
    <x v="175"/>
    <d v="2021-07-19T00:00:00"/>
    <n v="1"/>
    <m/>
    <m/>
    <x v="0"/>
    <n v="147.2441"/>
    <x v="2"/>
    <n v="55"/>
    <n v="80"/>
    <n v="40"/>
    <n v="40"/>
    <n v="147.2441"/>
    <n v="187.2441"/>
    <n v="187.2441"/>
    <s v="Tue"/>
    <s v="Mon"/>
    <n v="55"/>
  </r>
  <r>
    <s v="A00832"/>
    <s v="Central"/>
    <s v="Burton"/>
    <x v="4"/>
    <x v="0"/>
    <x v="175"/>
    <m/>
    <n v="1"/>
    <m/>
    <s v="Yes"/>
    <x v="23"/>
    <n v="151.28020000000001"/>
    <x v="2"/>
    <s v=""/>
    <n v="80"/>
    <n v="0"/>
    <n v="0"/>
    <n v="0"/>
    <n v="151.28020000000001"/>
    <n v="0"/>
    <s v="Tue"/>
    <s v="Sat"/>
    <n v="-44341"/>
  </r>
  <r>
    <s v="A00833"/>
    <s v="Northwest"/>
    <s v="Cartier"/>
    <x v="1"/>
    <x v="0"/>
    <x v="175"/>
    <m/>
    <n v="1"/>
    <m/>
    <m/>
    <x v="23"/>
    <n v="47.046399999999998"/>
    <x v="1"/>
    <s v=""/>
    <n v="80"/>
    <n v="0"/>
    <n v="0"/>
    <n v="47.046399999999998"/>
    <n v="47.046399999999998"/>
    <n v="47.046399999999998"/>
    <s v="Tue"/>
    <s v="Sat"/>
    <n v="-44341"/>
  </r>
  <r>
    <s v="A00834"/>
    <s v="Northwest"/>
    <s v="Burton"/>
    <x v="2"/>
    <x v="0"/>
    <x v="176"/>
    <d v="2021-06-05T00:00:00"/>
    <n v="1"/>
    <m/>
    <m/>
    <x v="1"/>
    <n v="51.73"/>
    <x v="2"/>
    <n v="10"/>
    <n v="80"/>
    <n v="20"/>
    <n v="20"/>
    <n v="51.73"/>
    <n v="71.72999999999999"/>
    <n v="71.72999999999999"/>
    <s v="Wed"/>
    <s v="Sat"/>
    <n v="10"/>
  </r>
  <r>
    <s v="A00835"/>
    <s v="Southeast"/>
    <s v="Cartier"/>
    <x v="0"/>
    <x v="0"/>
    <x v="176"/>
    <d v="2021-06-02T00:00:00"/>
    <n v="2"/>
    <m/>
    <m/>
    <x v="1"/>
    <n v="445.78460000000001"/>
    <x v="0"/>
    <n v="7"/>
    <n v="140"/>
    <n v="35"/>
    <n v="35"/>
    <n v="445.78460000000001"/>
    <n v="480.78460000000001"/>
    <n v="480.78460000000001"/>
    <s v="Wed"/>
    <s v="Wed"/>
    <n v="7"/>
  </r>
  <r>
    <s v="A00836"/>
    <s v="Southeast"/>
    <s v="Cartier"/>
    <x v="0"/>
    <x v="0"/>
    <x v="176"/>
    <d v="2021-06-14T00:00:00"/>
    <n v="2"/>
    <m/>
    <s v="Yes"/>
    <x v="1"/>
    <n v="27.486699999999999"/>
    <x v="2"/>
    <n v="19"/>
    <n v="140"/>
    <n v="35"/>
    <n v="35"/>
    <n v="0"/>
    <n v="62.486699999999999"/>
    <n v="35"/>
    <s v="Wed"/>
    <s v="Mon"/>
    <n v="19"/>
  </r>
  <r>
    <s v="A00837"/>
    <s v="West"/>
    <s v="Burton"/>
    <x v="0"/>
    <x v="0"/>
    <x v="176"/>
    <d v="2021-06-14T00:00:00"/>
    <n v="1"/>
    <m/>
    <m/>
    <x v="1"/>
    <n v="42.66"/>
    <x v="0"/>
    <n v="19"/>
    <n v="80"/>
    <n v="20"/>
    <n v="20"/>
    <n v="42.66"/>
    <n v="62.66"/>
    <n v="62.66"/>
    <s v="Wed"/>
    <s v="Mon"/>
    <n v="19"/>
  </r>
  <r>
    <s v="A00838"/>
    <s v="Southeast"/>
    <s v="Cartier"/>
    <x v="2"/>
    <x v="0"/>
    <x v="176"/>
    <d v="2021-06-14T00:00:00"/>
    <n v="1"/>
    <m/>
    <m/>
    <x v="1"/>
    <n v="185.11340000000001"/>
    <x v="2"/>
    <n v="19"/>
    <n v="80"/>
    <n v="20"/>
    <n v="20"/>
    <n v="185.11340000000001"/>
    <n v="205.11340000000001"/>
    <n v="205.11340000000001"/>
    <s v="Wed"/>
    <s v="Mon"/>
    <n v="19"/>
  </r>
  <r>
    <s v="A00839"/>
    <s v="Northwest"/>
    <s v="Cartier"/>
    <x v="1"/>
    <x v="0"/>
    <x v="176"/>
    <d v="2021-06-17T00:00:00"/>
    <n v="1"/>
    <m/>
    <s v="Yes"/>
    <x v="2"/>
    <n v="70"/>
    <x v="2"/>
    <n v="22"/>
    <n v="80"/>
    <n v="60"/>
    <n v="60"/>
    <n v="0"/>
    <n v="130"/>
    <n v="60"/>
    <s v="Wed"/>
    <s v="Thu"/>
    <n v="22"/>
  </r>
  <r>
    <s v="A00840"/>
    <s v="Southeast"/>
    <s v="Cartier"/>
    <x v="0"/>
    <x v="0"/>
    <x v="176"/>
    <d v="2021-06-22T00:00:00"/>
    <n v="1"/>
    <m/>
    <m/>
    <x v="1"/>
    <n v="120"/>
    <x v="0"/>
    <n v="27"/>
    <n v="80"/>
    <n v="20"/>
    <n v="20"/>
    <n v="120"/>
    <n v="140"/>
    <n v="140"/>
    <s v="Wed"/>
    <s v="Tue"/>
    <n v="27"/>
  </r>
  <r>
    <s v="A00841"/>
    <s v="Southeast"/>
    <s v="Cartier"/>
    <x v="0"/>
    <x v="0"/>
    <x v="176"/>
    <d v="2021-06-30T00:00:00"/>
    <n v="1"/>
    <m/>
    <m/>
    <x v="1"/>
    <n v="178.36179999999999"/>
    <x v="2"/>
    <n v="35"/>
    <n v="80"/>
    <n v="20"/>
    <n v="20"/>
    <n v="178.36179999999999"/>
    <n v="198.36179999999999"/>
    <n v="198.36179999999999"/>
    <s v="Wed"/>
    <s v="Wed"/>
    <n v="35"/>
  </r>
  <r>
    <s v="A00842"/>
    <s v="Northeast"/>
    <s v="Khan"/>
    <x v="4"/>
    <x v="0"/>
    <x v="176"/>
    <d v="2021-06-28T00:00:00"/>
    <n v="1"/>
    <s v="Yes"/>
    <s v="Yes"/>
    <x v="3"/>
    <n v="477.78149999999999"/>
    <x v="3"/>
    <n v="33"/>
    <n v="80"/>
    <n v="120"/>
    <n v="0"/>
    <n v="0"/>
    <n v="597.78150000000005"/>
    <n v="0"/>
    <s v="Wed"/>
    <s v="Mon"/>
    <n v="33"/>
  </r>
  <r>
    <s v="A00843"/>
    <s v="Northwest"/>
    <s v="Khan"/>
    <x v="3"/>
    <x v="1"/>
    <x v="176"/>
    <d v="2021-06-30T00:00:00"/>
    <n v="1"/>
    <m/>
    <m/>
    <x v="6"/>
    <n v="67.969700000000003"/>
    <x v="1"/>
    <n v="35"/>
    <n v="80"/>
    <n v="80"/>
    <n v="80"/>
    <n v="67.969700000000003"/>
    <n v="147.96969999999999"/>
    <n v="147.96969999999999"/>
    <s v="Wed"/>
    <s v="Wed"/>
    <n v="35"/>
  </r>
  <r>
    <s v="A00844"/>
    <s v="South"/>
    <s v="Burton"/>
    <x v="0"/>
    <x v="0"/>
    <x v="176"/>
    <d v="2021-07-05T00:00:00"/>
    <n v="2"/>
    <m/>
    <s v="Yes"/>
    <x v="14"/>
    <n v="300.72309999999999"/>
    <x v="2"/>
    <n v="40"/>
    <n v="140"/>
    <n v="175"/>
    <n v="175"/>
    <n v="0"/>
    <n v="475.72309999999999"/>
    <n v="175"/>
    <s v="Wed"/>
    <s v="Mon"/>
    <n v="40"/>
  </r>
  <r>
    <s v="A00845"/>
    <s v="Central"/>
    <s v="Burton"/>
    <x v="0"/>
    <x v="0"/>
    <x v="176"/>
    <m/>
    <n v="1"/>
    <m/>
    <m/>
    <x v="23"/>
    <n v="377.6"/>
    <x v="0"/>
    <s v=""/>
    <n v="80"/>
    <n v="0"/>
    <n v="0"/>
    <n v="377.6"/>
    <n v="377.6"/>
    <n v="377.6"/>
    <s v="Wed"/>
    <s v="Sat"/>
    <n v="-44342"/>
  </r>
  <r>
    <s v="A00846"/>
    <s v="Northwest"/>
    <s v="Cartier"/>
    <x v="0"/>
    <x v="0"/>
    <x v="176"/>
    <m/>
    <n v="1"/>
    <m/>
    <m/>
    <x v="23"/>
    <n v="70"/>
    <x v="1"/>
    <s v=""/>
    <n v="80"/>
    <n v="0"/>
    <n v="0"/>
    <n v="70"/>
    <n v="70"/>
    <n v="70"/>
    <s v="Wed"/>
    <s v="Sat"/>
    <n v="-44342"/>
  </r>
  <r>
    <s v="A00847"/>
    <s v="Northwest"/>
    <s v="Cartier"/>
    <x v="1"/>
    <x v="0"/>
    <x v="176"/>
    <m/>
    <n v="1"/>
    <m/>
    <m/>
    <x v="23"/>
    <n v="177.0504"/>
    <x v="1"/>
    <s v=""/>
    <n v="80"/>
    <n v="0"/>
    <n v="0"/>
    <n v="177.0504"/>
    <n v="177.0504"/>
    <n v="177.0504"/>
    <s v="Wed"/>
    <s v="Sat"/>
    <n v="-44342"/>
  </r>
  <r>
    <s v="A00848"/>
    <s v="Central"/>
    <s v="Burton"/>
    <x v="1"/>
    <x v="0"/>
    <x v="176"/>
    <m/>
    <n v="2"/>
    <m/>
    <m/>
    <x v="23"/>
    <n v="839.67849999999999"/>
    <x v="2"/>
    <s v=""/>
    <n v="140"/>
    <n v="0"/>
    <n v="0"/>
    <n v="839.67849999999999"/>
    <n v="839.67849999999999"/>
    <n v="839.67849999999999"/>
    <s v="Wed"/>
    <s v="Sat"/>
    <n v="-44342"/>
  </r>
  <r>
    <s v="A00849"/>
    <s v="North"/>
    <s v="Ling"/>
    <x v="0"/>
    <x v="0"/>
    <x v="177"/>
    <d v="2021-06-03T00:00:00"/>
    <n v="1"/>
    <m/>
    <m/>
    <x v="1"/>
    <n v="120"/>
    <x v="0"/>
    <n v="7"/>
    <n v="80"/>
    <n v="20"/>
    <n v="20"/>
    <n v="120"/>
    <n v="140"/>
    <n v="140"/>
    <s v="Thu"/>
    <s v="Thu"/>
    <n v="7"/>
  </r>
  <r>
    <s v="A00850"/>
    <s v="Northeast"/>
    <s v="Khan"/>
    <x v="0"/>
    <x v="0"/>
    <x v="177"/>
    <d v="2021-06-10T00:00:00"/>
    <n v="1"/>
    <m/>
    <m/>
    <x v="1"/>
    <n v="156.4932"/>
    <x v="2"/>
    <n v="14"/>
    <n v="80"/>
    <n v="20"/>
    <n v="20"/>
    <n v="156.4932"/>
    <n v="176.4932"/>
    <n v="176.4932"/>
    <s v="Thu"/>
    <s v="Thu"/>
    <n v="14"/>
  </r>
  <r>
    <s v="A00851"/>
    <s v="North"/>
    <s v="Ling"/>
    <x v="2"/>
    <x v="0"/>
    <x v="177"/>
    <d v="2021-06-15T00:00:00"/>
    <n v="2"/>
    <m/>
    <m/>
    <x v="1"/>
    <n v="155"/>
    <x v="0"/>
    <n v="19"/>
    <n v="140"/>
    <n v="35"/>
    <n v="35"/>
    <n v="155"/>
    <n v="190"/>
    <n v="190"/>
    <s v="Thu"/>
    <s v="Tue"/>
    <n v="19"/>
  </r>
  <r>
    <s v="A00852"/>
    <s v="Central"/>
    <s v="Khan"/>
    <x v="1"/>
    <x v="0"/>
    <x v="177"/>
    <d v="2021-06-17T00:00:00"/>
    <n v="1"/>
    <m/>
    <m/>
    <x v="0"/>
    <n v="20.83"/>
    <x v="0"/>
    <n v="21"/>
    <n v="80"/>
    <n v="40"/>
    <n v="40"/>
    <n v="20.83"/>
    <n v="60.83"/>
    <n v="60.83"/>
    <s v="Thu"/>
    <s v="Thu"/>
    <n v="21"/>
  </r>
  <r>
    <s v="A00853"/>
    <s v="Central"/>
    <s v="Cartier"/>
    <x v="0"/>
    <x v="1"/>
    <x v="177"/>
    <d v="2021-06-22T00:00:00"/>
    <n v="1"/>
    <s v="Yes"/>
    <s v="Yes"/>
    <x v="0"/>
    <n v="50"/>
    <x v="3"/>
    <n v="26"/>
    <n v="80"/>
    <n v="40"/>
    <n v="0"/>
    <n v="0"/>
    <n v="90"/>
    <n v="0"/>
    <s v="Thu"/>
    <s v="Tue"/>
    <n v="26"/>
  </r>
  <r>
    <s v="A00854"/>
    <s v="South"/>
    <s v="Burton"/>
    <x v="2"/>
    <x v="0"/>
    <x v="177"/>
    <d v="2021-07-13T00:00:00"/>
    <n v="1"/>
    <m/>
    <m/>
    <x v="1"/>
    <n v="120"/>
    <x v="2"/>
    <n v="47"/>
    <n v="80"/>
    <n v="20"/>
    <n v="20"/>
    <n v="120"/>
    <n v="140"/>
    <n v="140"/>
    <s v="Thu"/>
    <s v="Tue"/>
    <n v="47"/>
  </r>
  <r>
    <s v="A00855"/>
    <s v="Central"/>
    <s v="Burton"/>
    <x v="3"/>
    <x v="0"/>
    <x v="178"/>
    <m/>
    <n v="1"/>
    <m/>
    <s v="Yes"/>
    <x v="23"/>
    <n v="17.064"/>
    <x v="2"/>
    <s v=""/>
    <n v="80"/>
    <n v="0"/>
    <n v="0"/>
    <n v="0"/>
    <n v="17.064"/>
    <n v="0"/>
    <s v="Fri"/>
    <s v="Sat"/>
    <n v="-44344"/>
  </r>
  <r>
    <s v="A00856"/>
    <s v="Southeast"/>
    <s v="Burton"/>
    <x v="0"/>
    <x v="0"/>
    <x v="179"/>
    <d v="2021-06-09T00:00:00"/>
    <n v="1"/>
    <m/>
    <m/>
    <x v="1"/>
    <n v="182.08340000000001"/>
    <x v="2"/>
    <n v="9"/>
    <n v="80"/>
    <n v="20"/>
    <n v="20"/>
    <n v="182.08340000000001"/>
    <n v="202.08340000000001"/>
    <n v="202.08340000000001"/>
    <s v="Mon"/>
    <s v="Wed"/>
    <n v="9"/>
  </r>
  <r>
    <s v="A00857"/>
    <s v="North"/>
    <s v="Ling"/>
    <x v="0"/>
    <x v="0"/>
    <x v="179"/>
    <d v="2021-06-21T00:00:00"/>
    <n v="2"/>
    <m/>
    <m/>
    <x v="1"/>
    <n v="19.548100000000002"/>
    <x v="0"/>
    <n v="21"/>
    <n v="140"/>
    <n v="35"/>
    <n v="35"/>
    <n v="19.548100000000002"/>
    <n v="54.548100000000005"/>
    <n v="54.548100000000005"/>
    <s v="Mon"/>
    <s v="Mon"/>
    <n v="21"/>
  </r>
  <r>
    <s v="A00858"/>
    <s v="North"/>
    <s v="Ling"/>
    <x v="0"/>
    <x v="0"/>
    <x v="179"/>
    <d v="2021-06-21T00:00:00"/>
    <n v="2"/>
    <m/>
    <m/>
    <x v="0"/>
    <n v="144"/>
    <x v="2"/>
    <n v="21"/>
    <n v="140"/>
    <n v="70"/>
    <n v="70"/>
    <n v="144"/>
    <n v="214"/>
    <n v="214"/>
    <s v="Mon"/>
    <s v="Mon"/>
    <n v="21"/>
  </r>
  <r>
    <s v="A00859"/>
    <s v="West"/>
    <s v="Lopez"/>
    <x v="0"/>
    <x v="0"/>
    <x v="179"/>
    <d v="2021-06-24T00:00:00"/>
    <n v="1"/>
    <m/>
    <m/>
    <x v="2"/>
    <n v="86.4786"/>
    <x v="1"/>
    <n v="24"/>
    <n v="80"/>
    <n v="60"/>
    <n v="60"/>
    <n v="86.4786"/>
    <n v="146.4786"/>
    <n v="146.4786"/>
    <s v="Mon"/>
    <s v="Thu"/>
    <n v="24"/>
  </r>
  <r>
    <s v="A00860"/>
    <s v="Southeast"/>
    <s v="Cartier"/>
    <x v="0"/>
    <x v="0"/>
    <x v="179"/>
    <d v="2021-06-24T00:00:00"/>
    <n v="1"/>
    <m/>
    <s v="Yes"/>
    <x v="1"/>
    <n v="69.154700000000005"/>
    <x v="2"/>
    <n v="24"/>
    <n v="80"/>
    <n v="20"/>
    <n v="20"/>
    <n v="0"/>
    <n v="89.154700000000005"/>
    <n v="20"/>
    <s v="Mon"/>
    <s v="Thu"/>
    <n v="24"/>
  </r>
  <r>
    <s v="A00861"/>
    <s v="North"/>
    <s v="Ling"/>
    <x v="3"/>
    <x v="0"/>
    <x v="179"/>
    <d v="2021-07-12T00:00:00"/>
    <n v="2"/>
    <m/>
    <m/>
    <x v="14"/>
    <n v="156"/>
    <x v="2"/>
    <n v="42"/>
    <n v="140"/>
    <n v="175"/>
    <n v="175"/>
    <n v="156"/>
    <n v="331"/>
    <n v="331"/>
    <s v="Mon"/>
    <s v="Mon"/>
    <n v="42"/>
  </r>
  <r>
    <s v="A00862"/>
    <s v="West"/>
    <s v="Khan"/>
    <x v="1"/>
    <x v="0"/>
    <x v="179"/>
    <m/>
    <n v="2"/>
    <m/>
    <m/>
    <x v="23"/>
    <n v="72.350099999999998"/>
    <x v="0"/>
    <s v=""/>
    <n v="140"/>
    <n v="0"/>
    <n v="0"/>
    <n v="72.350099999999998"/>
    <n v="72.350099999999998"/>
    <n v="72.350099999999998"/>
    <s v="Mon"/>
    <s v="Sat"/>
    <n v="-44347"/>
  </r>
  <r>
    <s v="A00863"/>
    <s v="North"/>
    <s v="Ling"/>
    <x v="2"/>
    <x v="0"/>
    <x v="180"/>
    <d v="2021-06-15T00:00:00"/>
    <n v="1"/>
    <s v="Yes"/>
    <s v="Yes"/>
    <x v="1"/>
    <n v="240"/>
    <x v="3"/>
    <n v="14"/>
    <n v="80"/>
    <n v="20"/>
    <n v="0"/>
    <n v="0"/>
    <n v="260"/>
    <n v="0"/>
    <s v="Tue"/>
    <s v="Tue"/>
    <n v="14"/>
  </r>
  <r>
    <s v="A00864"/>
    <s v="Northwest"/>
    <s v="Khan"/>
    <x v="3"/>
    <x v="0"/>
    <x v="180"/>
    <d v="2021-06-21T00:00:00"/>
    <n v="1"/>
    <s v="Yes"/>
    <s v="Yes"/>
    <x v="22"/>
    <n v="558.10940000000005"/>
    <x v="3"/>
    <n v="20"/>
    <n v="80"/>
    <n v="340"/>
    <n v="0"/>
    <n v="0"/>
    <n v="898.10940000000005"/>
    <n v="0"/>
    <s v="Tue"/>
    <s v="Mon"/>
    <n v="20"/>
  </r>
  <r>
    <s v="A00865"/>
    <s v="Northwest"/>
    <s v="Cartier"/>
    <x v="0"/>
    <x v="0"/>
    <x v="180"/>
    <d v="2021-06-29T00:00:00"/>
    <n v="1"/>
    <s v="Yes"/>
    <s v="Yes"/>
    <x v="6"/>
    <n v="43.433999999999997"/>
    <x v="3"/>
    <n v="28"/>
    <n v="80"/>
    <n v="80"/>
    <n v="0"/>
    <n v="0"/>
    <n v="123.434"/>
    <n v="0"/>
    <s v="Tue"/>
    <s v="Tue"/>
    <n v="28"/>
  </r>
  <r>
    <s v="A00866"/>
    <s v="South"/>
    <s v="Burton"/>
    <x v="2"/>
    <x v="0"/>
    <x v="180"/>
    <d v="2021-07-05T00:00:00"/>
    <n v="1"/>
    <s v="Yes"/>
    <s v="Yes"/>
    <x v="1"/>
    <n v="141.90299999999999"/>
    <x v="3"/>
    <n v="34"/>
    <n v="80"/>
    <n v="20"/>
    <n v="0"/>
    <n v="0"/>
    <n v="161.90299999999999"/>
    <n v="0"/>
    <s v="Tue"/>
    <s v="Mon"/>
    <n v="34"/>
  </r>
  <r>
    <s v="A00867"/>
    <s v="Southeast"/>
    <s v="Khan"/>
    <x v="0"/>
    <x v="0"/>
    <x v="180"/>
    <d v="2021-07-24T00:00:00"/>
    <n v="2"/>
    <m/>
    <m/>
    <x v="6"/>
    <n v="136.70920000000001"/>
    <x v="2"/>
    <n v="53"/>
    <n v="140"/>
    <n v="140"/>
    <n v="140"/>
    <n v="136.70920000000001"/>
    <n v="276.70920000000001"/>
    <n v="276.70920000000001"/>
    <s v="Tue"/>
    <s v="Sat"/>
    <n v="53"/>
  </r>
  <r>
    <s v="A00868"/>
    <s v="Northwest"/>
    <s v="Cartier"/>
    <x v="0"/>
    <x v="0"/>
    <x v="180"/>
    <m/>
    <n v="2"/>
    <m/>
    <m/>
    <x v="23"/>
    <n v="85.351200000000006"/>
    <x v="1"/>
    <s v=""/>
    <n v="140"/>
    <n v="0"/>
    <n v="0"/>
    <n v="85.351200000000006"/>
    <n v="85.351200000000006"/>
    <n v="85.351200000000006"/>
    <s v="Tue"/>
    <s v="Sat"/>
    <n v="-44348"/>
  </r>
  <r>
    <s v="A00869"/>
    <s v="East"/>
    <s v="Ling"/>
    <x v="0"/>
    <x v="0"/>
    <x v="181"/>
    <d v="2021-06-07T00:00:00"/>
    <n v="1"/>
    <m/>
    <m/>
    <x v="0"/>
    <n v="85.32"/>
    <x v="2"/>
    <n v="5"/>
    <n v="80"/>
    <n v="40"/>
    <n v="40"/>
    <n v="85.32"/>
    <n v="125.32"/>
    <n v="125.32"/>
    <s v="Wed"/>
    <s v="Mon"/>
    <n v="5"/>
  </r>
  <r>
    <s v="A00870"/>
    <s v="South"/>
    <s v="Lopez"/>
    <x v="1"/>
    <x v="0"/>
    <x v="181"/>
    <d v="2021-06-17T00:00:00"/>
    <n v="1"/>
    <m/>
    <m/>
    <x v="2"/>
    <n v="42.418999999999997"/>
    <x v="0"/>
    <n v="15"/>
    <n v="80"/>
    <n v="60"/>
    <n v="60"/>
    <n v="42.418999999999997"/>
    <n v="102.419"/>
    <n v="102.419"/>
    <s v="Wed"/>
    <s v="Thu"/>
    <n v="15"/>
  </r>
  <r>
    <s v="A00871"/>
    <s v="Southeast"/>
    <s v="Burton"/>
    <x v="1"/>
    <x v="0"/>
    <x v="181"/>
    <d v="2021-06-17T00:00:00"/>
    <n v="2"/>
    <m/>
    <m/>
    <x v="2"/>
    <n v="184.04640000000001"/>
    <x v="2"/>
    <n v="15"/>
    <n v="140"/>
    <n v="105"/>
    <n v="105"/>
    <n v="184.04640000000001"/>
    <n v="289.04640000000001"/>
    <n v="289.04640000000001"/>
    <s v="Wed"/>
    <s v="Thu"/>
    <n v="15"/>
  </r>
  <r>
    <s v="A00872"/>
    <s v="Central"/>
    <s v="Khan"/>
    <x v="3"/>
    <x v="0"/>
    <x v="181"/>
    <d v="2021-06-17T00:00:00"/>
    <n v="1"/>
    <m/>
    <m/>
    <x v="6"/>
    <n v="272.24990000000003"/>
    <x v="2"/>
    <n v="15"/>
    <n v="80"/>
    <n v="80"/>
    <n v="80"/>
    <n v="272.24990000000003"/>
    <n v="352.24990000000003"/>
    <n v="352.24990000000003"/>
    <s v="Wed"/>
    <s v="Thu"/>
    <n v="15"/>
  </r>
  <r>
    <s v="A00873"/>
    <s v="West"/>
    <s v="Khan"/>
    <x v="2"/>
    <x v="0"/>
    <x v="181"/>
    <d v="2021-06-21T00:00:00"/>
    <n v="1"/>
    <m/>
    <m/>
    <x v="1"/>
    <n v="204.28399999999999"/>
    <x v="0"/>
    <n v="19"/>
    <n v="80"/>
    <n v="20"/>
    <n v="20"/>
    <n v="204.28399999999999"/>
    <n v="224.28399999999999"/>
    <n v="224.28399999999999"/>
    <s v="Wed"/>
    <s v="Mon"/>
    <n v="19"/>
  </r>
  <r>
    <s v="A00874"/>
    <s v="South"/>
    <s v="Khan"/>
    <x v="2"/>
    <x v="0"/>
    <x v="181"/>
    <d v="2021-06-23T00:00:00"/>
    <n v="1"/>
    <m/>
    <m/>
    <x v="1"/>
    <n v="84.0779"/>
    <x v="2"/>
    <n v="21"/>
    <n v="80"/>
    <n v="20"/>
    <n v="20"/>
    <n v="84.0779"/>
    <n v="104.0779"/>
    <n v="104.0779"/>
    <s v="Wed"/>
    <s v="Wed"/>
    <n v="21"/>
  </r>
  <r>
    <s v="A00875"/>
    <s v="North"/>
    <s v="Ling"/>
    <x v="0"/>
    <x v="0"/>
    <x v="181"/>
    <d v="2021-07-03T00:00:00"/>
    <n v="2"/>
    <m/>
    <m/>
    <x v="1"/>
    <n v="57.39"/>
    <x v="0"/>
    <n v="31"/>
    <n v="140"/>
    <n v="35"/>
    <n v="35"/>
    <n v="57.39"/>
    <n v="92.39"/>
    <n v="92.39"/>
    <s v="Wed"/>
    <s v="Sat"/>
    <n v="31"/>
  </r>
  <r>
    <s v="A00876"/>
    <s v="Central"/>
    <s v="Khan"/>
    <x v="3"/>
    <x v="0"/>
    <x v="181"/>
    <d v="2021-07-03T00:00:00"/>
    <n v="1"/>
    <m/>
    <m/>
    <x v="8"/>
    <n v="192.44470000000001"/>
    <x v="2"/>
    <n v="31"/>
    <n v="80"/>
    <n v="160"/>
    <n v="160"/>
    <n v="192.44470000000001"/>
    <n v="352.44470000000001"/>
    <n v="352.44470000000001"/>
    <s v="Wed"/>
    <s v="Sat"/>
    <n v="31"/>
  </r>
  <r>
    <s v="A00877"/>
    <s v="Southeast"/>
    <s v="Khan"/>
    <x v="0"/>
    <x v="0"/>
    <x v="181"/>
    <d v="2021-06-30T00:00:00"/>
    <n v="1"/>
    <m/>
    <m/>
    <x v="0"/>
    <n v="271.9169"/>
    <x v="2"/>
    <n v="28"/>
    <n v="80"/>
    <n v="40"/>
    <n v="40"/>
    <n v="271.9169"/>
    <n v="311.9169"/>
    <n v="311.9169"/>
    <s v="Wed"/>
    <s v="Wed"/>
    <n v="28"/>
  </r>
  <r>
    <s v="A00878"/>
    <s v="Central"/>
    <s v="Khan"/>
    <x v="0"/>
    <x v="0"/>
    <x v="181"/>
    <d v="2021-06-30T00:00:00"/>
    <n v="1"/>
    <m/>
    <m/>
    <x v="0"/>
    <n v="588.54999999999995"/>
    <x v="0"/>
    <n v="28"/>
    <n v="80"/>
    <n v="40"/>
    <n v="40"/>
    <n v="588.54999999999995"/>
    <n v="628.54999999999995"/>
    <n v="628.54999999999995"/>
    <s v="Wed"/>
    <s v="Wed"/>
    <n v="28"/>
  </r>
  <r>
    <s v="A00879"/>
    <s v="North"/>
    <s v="Ling"/>
    <x v="2"/>
    <x v="0"/>
    <x v="181"/>
    <d v="2021-06-28T00:00:00"/>
    <n v="1"/>
    <m/>
    <m/>
    <x v="1"/>
    <n v="52.350099999999998"/>
    <x v="0"/>
    <n v="26"/>
    <n v="80"/>
    <n v="20"/>
    <n v="20"/>
    <n v="52.350099999999998"/>
    <n v="72.350099999999998"/>
    <n v="72.350099999999998"/>
    <s v="Wed"/>
    <s v="Mon"/>
    <n v="26"/>
  </r>
  <r>
    <s v="A00880"/>
    <s v="South"/>
    <s v="Lopez"/>
    <x v="0"/>
    <x v="0"/>
    <x v="181"/>
    <d v="2021-07-07T00:00:00"/>
    <n v="1"/>
    <m/>
    <m/>
    <x v="0"/>
    <n v="240.5908"/>
    <x v="1"/>
    <n v="35"/>
    <n v="80"/>
    <n v="40"/>
    <n v="40"/>
    <n v="240.5908"/>
    <n v="280.5908"/>
    <n v="280.5908"/>
    <s v="Wed"/>
    <s v="Wed"/>
    <n v="35"/>
  </r>
  <r>
    <s v="A00881"/>
    <s v="West"/>
    <s v="Khan"/>
    <x v="2"/>
    <x v="0"/>
    <x v="181"/>
    <d v="2021-07-14T00:00:00"/>
    <n v="1"/>
    <m/>
    <m/>
    <x v="1"/>
    <n v="76.864900000000006"/>
    <x v="2"/>
    <n v="42"/>
    <n v="80"/>
    <n v="20"/>
    <n v="20"/>
    <n v="76.864900000000006"/>
    <n v="96.864900000000006"/>
    <n v="96.864900000000006"/>
    <s v="Wed"/>
    <s v="Wed"/>
    <n v="42"/>
  </r>
  <r>
    <s v="A00882"/>
    <s v="Central"/>
    <s v="Khan"/>
    <x v="1"/>
    <x v="0"/>
    <x v="181"/>
    <d v="2021-07-24T00:00:00"/>
    <n v="2"/>
    <m/>
    <m/>
    <x v="0"/>
    <n v="519.01250000000005"/>
    <x v="2"/>
    <n v="52"/>
    <n v="140"/>
    <n v="70"/>
    <n v="70"/>
    <n v="519.01250000000005"/>
    <n v="589.01250000000005"/>
    <n v="589.01250000000005"/>
    <s v="Wed"/>
    <s v="Sat"/>
    <n v="52"/>
  </r>
  <r>
    <s v="A00883"/>
    <s v="South"/>
    <s v="Lopez"/>
    <x v="0"/>
    <x v="0"/>
    <x v="182"/>
    <d v="2021-06-10T00:00:00"/>
    <n v="1"/>
    <m/>
    <m/>
    <x v="1"/>
    <n v="7.02"/>
    <x v="1"/>
    <n v="7"/>
    <n v="80"/>
    <n v="20"/>
    <n v="20"/>
    <n v="7.02"/>
    <n v="27.02"/>
    <n v="27.02"/>
    <s v="Thu"/>
    <s v="Thu"/>
    <n v="7"/>
  </r>
  <r>
    <s v="A00884"/>
    <s v="North"/>
    <s v="Ling"/>
    <x v="2"/>
    <x v="0"/>
    <x v="182"/>
    <d v="2021-06-17T00:00:00"/>
    <n v="1"/>
    <m/>
    <m/>
    <x v="1"/>
    <n v="42.66"/>
    <x v="0"/>
    <n v="14"/>
    <n v="80"/>
    <n v="20"/>
    <n v="20"/>
    <n v="42.66"/>
    <n v="62.66"/>
    <n v="62.66"/>
    <s v="Thu"/>
    <s v="Thu"/>
    <n v="14"/>
  </r>
  <r>
    <s v="A00885"/>
    <s v="Southeast"/>
    <s v="Cartier"/>
    <x v="0"/>
    <x v="0"/>
    <x v="182"/>
    <d v="2021-06-24T00:00:00"/>
    <n v="1"/>
    <m/>
    <m/>
    <x v="1"/>
    <n v="179.5359"/>
    <x v="2"/>
    <n v="21"/>
    <n v="80"/>
    <n v="20"/>
    <n v="20"/>
    <n v="179.5359"/>
    <n v="199.5359"/>
    <n v="199.5359"/>
    <s v="Thu"/>
    <s v="Thu"/>
    <n v="21"/>
  </r>
  <r>
    <s v="A00886"/>
    <s v="Southeast"/>
    <s v="Cartier"/>
    <x v="0"/>
    <x v="0"/>
    <x v="182"/>
    <d v="2021-06-28T00:00:00"/>
    <n v="1"/>
    <m/>
    <m/>
    <x v="1"/>
    <n v="7.8"/>
    <x v="2"/>
    <n v="25"/>
    <n v="80"/>
    <n v="20"/>
    <n v="20"/>
    <n v="7.8"/>
    <n v="27.8"/>
    <n v="27.8"/>
    <s v="Thu"/>
    <s v="Mon"/>
    <n v="25"/>
  </r>
  <r>
    <s v="A00887"/>
    <s v="North"/>
    <s v="Ling"/>
    <x v="2"/>
    <x v="0"/>
    <x v="182"/>
    <d v="2021-07-07T00:00:00"/>
    <n v="1"/>
    <m/>
    <m/>
    <x v="1"/>
    <n v="107.52"/>
    <x v="2"/>
    <n v="34"/>
    <n v="80"/>
    <n v="20"/>
    <n v="20"/>
    <n v="107.52"/>
    <n v="127.52"/>
    <n v="127.52"/>
    <s v="Thu"/>
    <s v="Wed"/>
    <n v="34"/>
  </r>
  <r>
    <s v="A00888"/>
    <s v="Northwest"/>
    <s v="Khan"/>
    <x v="1"/>
    <x v="0"/>
    <x v="182"/>
    <d v="2021-07-21T00:00:00"/>
    <n v="2"/>
    <m/>
    <m/>
    <x v="0"/>
    <n v="150"/>
    <x v="0"/>
    <n v="48"/>
    <n v="140"/>
    <n v="70"/>
    <n v="70"/>
    <n v="150"/>
    <n v="220"/>
    <n v="220"/>
    <s v="Thu"/>
    <s v="Wed"/>
    <n v="48"/>
  </r>
  <r>
    <s v="A00889"/>
    <s v="North"/>
    <s v="Ling"/>
    <x v="1"/>
    <x v="0"/>
    <x v="182"/>
    <m/>
    <n v="2"/>
    <m/>
    <m/>
    <x v="23"/>
    <n v="42.66"/>
    <x v="0"/>
    <s v=""/>
    <n v="140"/>
    <n v="0"/>
    <n v="0"/>
    <n v="42.66"/>
    <n v="42.66"/>
    <n v="42.66"/>
    <s v="Thu"/>
    <s v="Sat"/>
    <n v="-44350"/>
  </r>
  <r>
    <s v="A00890"/>
    <s v="Central"/>
    <s v="Cartier"/>
    <x v="0"/>
    <x v="0"/>
    <x v="182"/>
    <m/>
    <n v="2"/>
    <m/>
    <m/>
    <x v="23"/>
    <n v="20.010000000000002"/>
    <x v="2"/>
    <s v=""/>
    <n v="140"/>
    <n v="0"/>
    <n v="0"/>
    <n v="20.010000000000002"/>
    <n v="20.010000000000002"/>
    <n v="20.010000000000002"/>
    <s v="Thu"/>
    <s v="Sat"/>
    <n v="-44350"/>
  </r>
  <r>
    <s v="A00891"/>
    <s v="West"/>
    <s v="Khan"/>
    <x v="2"/>
    <x v="0"/>
    <x v="183"/>
    <d v="2021-07-19T00:00:00"/>
    <n v="1"/>
    <m/>
    <m/>
    <x v="1"/>
    <n v="180"/>
    <x v="2"/>
    <n v="45"/>
    <n v="80"/>
    <n v="20"/>
    <n v="20"/>
    <n v="180"/>
    <n v="200"/>
    <n v="200"/>
    <s v="Fri"/>
    <s v="Mon"/>
    <n v="45"/>
  </r>
  <r>
    <s v="A00892"/>
    <s v="Southeast"/>
    <s v="Burton"/>
    <x v="2"/>
    <x v="0"/>
    <x v="184"/>
    <d v="2021-06-23T00:00:00"/>
    <n v="1"/>
    <m/>
    <m/>
    <x v="1"/>
    <n v="30"/>
    <x v="2"/>
    <n v="18"/>
    <n v="80"/>
    <n v="20"/>
    <n v="20"/>
    <n v="30"/>
    <n v="50"/>
    <n v="50"/>
    <s v="Sat"/>
    <s v="Wed"/>
    <n v="18"/>
  </r>
  <r>
    <s v="A00893"/>
    <s v="North"/>
    <s v="Ling"/>
    <x v="2"/>
    <x v="0"/>
    <x v="185"/>
    <d v="2021-06-10T00:00:00"/>
    <n v="1"/>
    <m/>
    <m/>
    <x v="1"/>
    <n v="0.45600000000000002"/>
    <x v="2"/>
    <n v="3"/>
    <n v="80"/>
    <n v="20"/>
    <n v="20"/>
    <n v="0.45600000000000002"/>
    <n v="20.456"/>
    <n v="20.456"/>
    <s v="Mon"/>
    <s v="Thu"/>
    <n v="3"/>
  </r>
  <r>
    <s v="A00894"/>
    <s v="Central"/>
    <s v="Cartier"/>
    <x v="0"/>
    <x v="0"/>
    <x v="185"/>
    <d v="2021-06-14T00:00:00"/>
    <n v="2"/>
    <m/>
    <s v="Yes"/>
    <x v="3"/>
    <n v="105.9778"/>
    <x v="2"/>
    <n v="7"/>
    <n v="140"/>
    <n v="210"/>
    <n v="210"/>
    <n v="0"/>
    <n v="315.9778"/>
    <n v="210"/>
    <s v="Mon"/>
    <s v="Mon"/>
    <n v="7"/>
  </r>
  <r>
    <s v="A00895"/>
    <s v="North"/>
    <s v="Ling"/>
    <x v="0"/>
    <x v="0"/>
    <x v="185"/>
    <d v="2021-06-15T00:00:00"/>
    <n v="2"/>
    <m/>
    <m/>
    <x v="1"/>
    <n v="19.196999999999999"/>
    <x v="0"/>
    <n v="8"/>
    <n v="140"/>
    <n v="35"/>
    <n v="35"/>
    <n v="19.196999999999999"/>
    <n v="54.197000000000003"/>
    <n v="54.197000000000003"/>
    <s v="Mon"/>
    <s v="Tue"/>
    <n v="8"/>
  </r>
  <r>
    <s v="A00896"/>
    <s v="West"/>
    <s v="Khan"/>
    <x v="2"/>
    <x v="0"/>
    <x v="185"/>
    <d v="2021-06-21T00:00:00"/>
    <n v="1"/>
    <m/>
    <m/>
    <x v="1"/>
    <n v="180"/>
    <x v="2"/>
    <n v="14"/>
    <n v="80"/>
    <n v="20"/>
    <n v="20"/>
    <n v="180"/>
    <n v="200"/>
    <n v="200"/>
    <s v="Mon"/>
    <s v="Mon"/>
    <n v="14"/>
  </r>
  <r>
    <s v="A00897"/>
    <s v="Southeast"/>
    <s v="Burton"/>
    <x v="1"/>
    <x v="0"/>
    <x v="185"/>
    <d v="2021-07-14T00:00:00"/>
    <n v="1"/>
    <m/>
    <s v="Yes"/>
    <x v="0"/>
    <n v="240.6737"/>
    <x v="2"/>
    <n v="37"/>
    <n v="80"/>
    <n v="40"/>
    <n v="40"/>
    <n v="0"/>
    <n v="280.6737"/>
    <n v="40"/>
    <s v="Mon"/>
    <s v="Wed"/>
    <n v="37"/>
  </r>
  <r>
    <s v="A00898"/>
    <s v="Central"/>
    <s v="Burton"/>
    <x v="1"/>
    <x v="0"/>
    <x v="185"/>
    <d v="2021-07-21T00:00:00"/>
    <n v="1"/>
    <m/>
    <m/>
    <x v="8"/>
    <n v="425.89949999999999"/>
    <x v="2"/>
    <n v="44"/>
    <n v="80"/>
    <n v="160"/>
    <n v="160"/>
    <n v="425.89949999999999"/>
    <n v="585.89949999999999"/>
    <n v="585.89949999999999"/>
    <s v="Mon"/>
    <s v="Wed"/>
    <n v="44"/>
  </r>
  <r>
    <s v="A00899"/>
    <s v="Northwest"/>
    <s v="Cartier"/>
    <x v="4"/>
    <x v="0"/>
    <x v="185"/>
    <m/>
    <n v="2"/>
    <m/>
    <m/>
    <x v="23"/>
    <n v="346.24380000000002"/>
    <x v="2"/>
    <s v=""/>
    <n v="140"/>
    <n v="0"/>
    <n v="0"/>
    <n v="346.24380000000002"/>
    <n v="346.24380000000002"/>
    <n v="346.24380000000002"/>
    <s v="Mon"/>
    <s v="Sat"/>
    <n v="-44354"/>
  </r>
  <r>
    <s v="A00900"/>
    <s v="North"/>
    <s v="Ling"/>
    <x v="2"/>
    <x v="0"/>
    <x v="186"/>
    <d v="2021-06-14T00:00:00"/>
    <n v="2"/>
    <m/>
    <m/>
    <x v="1"/>
    <n v="146.75530000000001"/>
    <x v="2"/>
    <n v="6"/>
    <n v="140"/>
    <n v="35"/>
    <n v="35"/>
    <n v="146.75530000000001"/>
    <n v="181.75530000000001"/>
    <n v="181.75530000000001"/>
    <s v="Tue"/>
    <s v="Mon"/>
    <n v="6"/>
  </r>
  <r>
    <s v="A00901"/>
    <s v="Central"/>
    <s v="Cartier"/>
    <x v="1"/>
    <x v="0"/>
    <x v="186"/>
    <d v="2021-06-16T00:00:00"/>
    <n v="1"/>
    <m/>
    <m/>
    <x v="0"/>
    <n v="120"/>
    <x v="2"/>
    <n v="8"/>
    <n v="80"/>
    <n v="40"/>
    <n v="40"/>
    <n v="120"/>
    <n v="160"/>
    <n v="160"/>
    <s v="Tue"/>
    <s v="Wed"/>
    <n v="8"/>
  </r>
  <r>
    <s v="A00902"/>
    <s v="Northwest"/>
    <s v="Cartier"/>
    <x v="0"/>
    <x v="0"/>
    <x v="186"/>
    <d v="2021-06-17T00:00:00"/>
    <n v="1"/>
    <m/>
    <m/>
    <x v="0"/>
    <n v="45.877499999999998"/>
    <x v="1"/>
    <n v="9"/>
    <n v="80"/>
    <n v="40"/>
    <n v="40"/>
    <n v="45.877499999999998"/>
    <n v="85.877499999999998"/>
    <n v="85.877499999999998"/>
    <s v="Tue"/>
    <s v="Thu"/>
    <n v="9"/>
  </r>
  <r>
    <s v="A00903"/>
    <s v="South"/>
    <s v="Lopez"/>
    <x v="4"/>
    <x v="0"/>
    <x v="186"/>
    <d v="2021-06-22T00:00:00"/>
    <n v="1"/>
    <m/>
    <m/>
    <x v="14"/>
    <n v="30.42"/>
    <x v="0"/>
    <n v="14"/>
    <n v="80"/>
    <n v="100"/>
    <n v="100"/>
    <n v="30.42"/>
    <n v="130.42000000000002"/>
    <n v="130.42000000000002"/>
    <s v="Tue"/>
    <s v="Tue"/>
    <n v="14"/>
  </r>
  <r>
    <s v="A00904"/>
    <s v="South"/>
    <s v="Lopez"/>
    <x v="2"/>
    <x v="0"/>
    <x v="186"/>
    <d v="2021-06-22T00:00:00"/>
    <n v="1"/>
    <m/>
    <m/>
    <x v="1"/>
    <n v="30"/>
    <x v="0"/>
    <n v="14"/>
    <n v="80"/>
    <n v="20"/>
    <n v="20"/>
    <n v="30"/>
    <n v="50"/>
    <n v="50"/>
    <s v="Tue"/>
    <s v="Tue"/>
    <n v="14"/>
  </r>
  <r>
    <s v="A00905"/>
    <s v="North"/>
    <s v="Ling"/>
    <x v="2"/>
    <x v="0"/>
    <x v="186"/>
    <d v="2021-06-22T00:00:00"/>
    <n v="1"/>
    <m/>
    <m/>
    <x v="1"/>
    <n v="90.630399999999995"/>
    <x v="2"/>
    <n v="14"/>
    <n v="80"/>
    <n v="20"/>
    <n v="20"/>
    <n v="90.630399999999995"/>
    <n v="110.63039999999999"/>
    <n v="110.63039999999999"/>
    <s v="Tue"/>
    <s v="Tue"/>
    <n v="14"/>
  </r>
  <r>
    <s v="A00906"/>
    <s v="North"/>
    <s v="Ling"/>
    <x v="0"/>
    <x v="0"/>
    <x v="186"/>
    <d v="2021-07-07T00:00:00"/>
    <n v="2"/>
    <m/>
    <m/>
    <x v="1"/>
    <n v="120"/>
    <x v="2"/>
    <n v="29"/>
    <n v="140"/>
    <n v="35"/>
    <n v="35"/>
    <n v="120"/>
    <n v="155"/>
    <n v="155"/>
    <s v="Tue"/>
    <s v="Wed"/>
    <n v="29"/>
  </r>
  <r>
    <s v="A00907"/>
    <s v="Southeast"/>
    <s v="Khan"/>
    <x v="0"/>
    <x v="1"/>
    <x v="186"/>
    <d v="2021-07-12T00:00:00"/>
    <n v="1"/>
    <m/>
    <m/>
    <x v="2"/>
    <n v="8.92"/>
    <x v="0"/>
    <n v="34"/>
    <n v="80"/>
    <n v="60"/>
    <n v="60"/>
    <n v="8.92"/>
    <n v="68.92"/>
    <n v="68.92"/>
    <s v="Tue"/>
    <s v="Mon"/>
    <n v="34"/>
  </r>
  <r>
    <s v="A00908"/>
    <s v="South"/>
    <s v="Burton"/>
    <x v="3"/>
    <x v="0"/>
    <x v="186"/>
    <d v="2021-07-12T00:00:00"/>
    <n v="2"/>
    <m/>
    <m/>
    <x v="14"/>
    <n v="244.7225"/>
    <x v="0"/>
    <n v="34"/>
    <n v="140"/>
    <n v="175"/>
    <n v="175"/>
    <n v="244.7225"/>
    <n v="419.72249999999997"/>
    <n v="419.72249999999997"/>
    <s v="Tue"/>
    <s v="Mon"/>
    <n v="34"/>
  </r>
  <r>
    <s v="A00909"/>
    <s v="Northwest"/>
    <s v="Cartier"/>
    <x v="0"/>
    <x v="0"/>
    <x v="186"/>
    <m/>
    <n v="2"/>
    <m/>
    <m/>
    <x v="23"/>
    <n v="150"/>
    <x v="0"/>
    <s v=""/>
    <n v="140"/>
    <n v="0"/>
    <n v="0"/>
    <n v="150"/>
    <n v="150"/>
    <n v="150"/>
    <s v="Tue"/>
    <s v="Sat"/>
    <n v="-44355"/>
  </r>
  <r>
    <s v="A00910"/>
    <s v="Southeast"/>
    <s v="Cartier"/>
    <x v="0"/>
    <x v="0"/>
    <x v="187"/>
    <d v="2021-06-18T00:00:00"/>
    <n v="2"/>
    <m/>
    <m/>
    <x v="1"/>
    <n v="52.172199999999997"/>
    <x v="0"/>
    <n v="9"/>
    <n v="140"/>
    <n v="35"/>
    <n v="35"/>
    <n v="52.172199999999997"/>
    <n v="87.172200000000004"/>
    <n v="87.172200000000004"/>
    <s v="Wed"/>
    <s v="Fri"/>
    <n v="9"/>
  </r>
  <r>
    <s v="A00911"/>
    <s v="North"/>
    <s v="Ling"/>
    <x v="2"/>
    <x v="0"/>
    <x v="187"/>
    <d v="2021-07-01T00:00:00"/>
    <n v="1"/>
    <m/>
    <m/>
    <x v="1"/>
    <n v="41.712299999999999"/>
    <x v="0"/>
    <n v="22"/>
    <n v="80"/>
    <n v="20"/>
    <n v="20"/>
    <n v="41.712299999999999"/>
    <n v="61.712299999999999"/>
    <n v="61.712299999999999"/>
    <s v="Wed"/>
    <s v="Thu"/>
    <n v="22"/>
  </r>
  <r>
    <s v="A00912"/>
    <s v="North"/>
    <s v="Burton"/>
    <x v="3"/>
    <x v="0"/>
    <x v="188"/>
    <d v="2021-06-12T00:00:00"/>
    <n v="1"/>
    <m/>
    <m/>
    <x v="6"/>
    <n v="1800.24"/>
    <x v="2"/>
    <n v="2"/>
    <n v="80"/>
    <n v="80"/>
    <n v="80"/>
    <n v="1800.24"/>
    <n v="1880.24"/>
    <n v="1880.24"/>
    <s v="Thu"/>
    <s v="Sat"/>
    <n v="2"/>
  </r>
  <r>
    <s v="A00913"/>
    <s v="Central"/>
    <s v="Khan"/>
    <x v="0"/>
    <x v="0"/>
    <x v="188"/>
    <d v="2021-06-21T00:00:00"/>
    <n v="1"/>
    <m/>
    <m/>
    <x v="0"/>
    <n v="144"/>
    <x v="2"/>
    <n v="11"/>
    <n v="80"/>
    <n v="40"/>
    <n v="40"/>
    <n v="144"/>
    <n v="184"/>
    <n v="184"/>
    <s v="Thu"/>
    <s v="Mon"/>
    <n v="11"/>
  </r>
  <r>
    <s v="A00914"/>
    <s v="West"/>
    <s v="Khan"/>
    <x v="0"/>
    <x v="1"/>
    <x v="188"/>
    <d v="2021-06-21T00:00:00"/>
    <n v="1"/>
    <m/>
    <m/>
    <x v="0"/>
    <n v="39.953899999999997"/>
    <x v="0"/>
    <n v="11"/>
    <n v="80"/>
    <n v="40"/>
    <n v="40"/>
    <n v="39.953899999999997"/>
    <n v="79.953900000000004"/>
    <n v="79.953900000000004"/>
    <s v="Thu"/>
    <s v="Mon"/>
    <n v="11"/>
  </r>
  <r>
    <s v="A00915"/>
    <s v="North"/>
    <s v="Ling"/>
    <x v="1"/>
    <x v="0"/>
    <x v="188"/>
    <d v="2021-06-26T00:00:00"/>
    <n v="2"/>
    <m/>
    <m/>
    <x v="0"/>
    <n v="180"/>
    <x v="0"/>
    <n v="16"/>
    <n v="140"/>
    <n v="70"/>
    <n v="70"/>
    <n v="180"/>
    <n v="250"/>
    <n v="250"/>
    <s v="Thu"/>
    <s v="Sat"/>
    <n v="16"/>
  </r>
  <r>
    <s v="A00916"/>
    <s v="South"/>
    <s v="Khan"/>
    <x v="0"/>
    <x v="0"/>
    <x v="188"/>
    <d v="2021-06-23T00:00:00"/>
    <n v="1"/>
    <m/>
    <m/>
    <x v="1"/>
    <n v="150.36160000000001"/>
    <x v="2"/>
    <n v="13"/>
    <n v="80"/>
    <n v="20"/>
    <n v="20"/>
    <n v="150.36160000000001"/>
    <n v="170.36160000000001"/>
    <n v="170.36160000000001"/>
    <s v="Thu"/>
    <s v="Wed"/>
    <n v="13"/>
  </r>
  <r>
    <s v="A00917"/>
    <s v="South"/>
    <s v="Lopez"/>
    <x v="2"/>
    <x v="1"/>
    <x v="188"/>
    <d v="2021-07-09T00:00:00"/>
    <n v="1"/>
    <s v="Yes"/>
    <s v="Yes"/>
    <x v="1"/>
    <n v="110.11"/>
    <x v="3"/>
    <n v="29"/>
    <n v="80"/>
    <n v="20"/>
    <n v="0"/>
    <n v="0"/>
    <n v="130.11000000000001"/>
    <n v="0"/>
    <s v="Thu"/>
    <s v="Fri"/>
    <n v="29"/>
  </r>
  <r>
    <s v="A00918"/>
    <s v="North"/>
    <s v="Ling"/>
    <x v="2"/>
    <x v="0"/>
    <x v="188"/>
    <d v="2021-07-15T00:00:00"/>
    <n v="1"/>
    <m/>
    <m/>
    <x v="1"/>
    <n v="120"/>
    <x v="0"/>
    <n v="35"/>
    <n v="80"/>
    <n v="20"/>
    <n v="20"/>
    <n v="120"/>
    <n v="140"/>
    <n v="140"/>
    <s v="Thu"/>
    <s v="Thu"/>
    <n v="35"/>
  </r>
  <r>
    <s v="A00919"/>
    <s v="North"/>
    <s v="Ling"/>
    <x v="1"/>
    <x v="0"/>
    <x v="188"/>
    <d v="2021-07-12T00:00:00"/>
    <n v="2"/>
    <m/>
    <m/>
    <x v="0"/>
    <n v="272.49689999999998"/>
    <x v="0"/>
    <n v="32"/>
    <n v="140"/>
    <n v="70"/>
    <n v="70"/>
    <n v="272.49689999999998"/>
    <n v="342.49689999999998"/>
    <n v="342.49689999999998"/>
    <s v="Thu"/>
    <s v="Mon"/>
    <n v="32"/>
  </r>
  <r>
    <s v="A00920"/>
    <s v="West"/>
    <s v="Khan"/>
    <x v="0"/>
    <x v="0"/>
    <x v="188"/>
    <d v="2021-07-14T00:00:00"/>
    <n v="1"/>
    <m/>
    <m/>
    <x v="1"/>
    <n v="34.5"/>
    <x v="1"/>
    <n v="34"/>
    <n v="80"/>
    <n v="20"/>
    <n v="20"/>
    <n v="34.5"/>
    <n v="54.5"/>
    <n v="54.5"/>
    <s v="Thu"/>
    <s v="Wed"/>
    <n v="34"/>
  </r>
  <r>
    <s v="A00921"/>
    <s v="Central"/>
    <s v="Khan"/>
    <x v="3"/>
    <x v="0"/>
    <x v="188"/>
    <d v="2021-07-15T00:00:00"/>
    <n v="2"/>
    <m/>
    <m/>
    <x v="13"/>
    <n v="44.064"/>
    <x v="2"/>
    <n v="35"/>
    <n v="140"/>
    <n v="420"/>
    <n v="420"/>
    <n v="44.064"/>
    <n v="464.06400000000002"/>
    <n v="464.06400000000002"/>
    <s v="Thu"/>
    <s v="Thu"/>
    <n v="35"/>
  </r>
  <r>
    <s v="A00922"/>
    <s v="Northwest"/>
    <s v="Cartier"/>
    <x v="3"/>
    <x v="0"/>
    <x v="188"/>
    <m/>
    <n v="2"/>
    <m/>
    <m/>
    <x v="23"/>
    <n v="67.843599999999995"/>
    <x v="1"/>
    <s v=""/>
    <n v="140"/>
    <n v="0"/>
    <n v="0"/>
    <n v="67.843599999999995"/>
    <n v="67.843599999999995"/>
    <n v="67.843599999999995"/>
    <s v="Thu"/>
    <s v="Sat"/>
    <n v="-44357"/>
  </r>
  <r>
    <s v="A00923"/>
    <s v="Central"/>
    <s v="Khan"/>
    <x v="0"/>
    <x v="0"/>
    <x v="188"/>
    <m/>
    <n v="2"/>
    <m/>
    <m/>
    <x v="23"/>
    <n v="165.8691"/>
    <x v="2"/>
    <s v=""/>
    <n v="140"/>
    <n v="0"/>
    <n v="0"/>
    <n v="165.8691"/>
    <n v="165.8691"/>
    <n v="165.8691"/>
    <s v="Thu"/>
    <s v="Sat"/>
    <n v="-44357"/>
  </r>
  <r>
    <s v="A00924"/>
    <s v="East"/>
    <s v="Ling"/>
    <x v="1"/>
    <x v="0"/>
    <x v="188"/>
    <m/>
    <n v="2"/>
    <m/>
    <m/>
    <x v="23"/>
    <n v="42.66"/>
    <x v="4"/>
    <s v=""/>
    <n v="140"/>
    <n v="0"/>
    <n v="0"/>
    <n v="42.66"/>
    <n v="42.66"/>
    <n v="42.66"/>
    <s v="Thu"/>
    <s v="Sat"/>
    <n v="-44357"/>
  </r>
  <r>
    <s v="A00925"/>
    <s v="Southeast"/>
    <s v="Burton"/>
    <x v="1"/>
    <x v="0"/>
    <x v="188"/>
    <m/>
    <n v="1"/>
    <m/>
    <m/>
    <x v="23"/>
    <n v="101.9011"/>
    <x v="0"/>
    <s v=""/>
    <n v="80"/>
    <n v="0"/>
    <n v="0"/>
    <n v="101.9011"/>
    <n v="101.9011"/>
    <n v="101.9011"/>
    <s v="Thu"/>
    <s v="Sat"/>
    <n v="-44357"/>
  </r>
  <r>
    <s v="A00926"/>
    <s v="Southwest"/>
    <s v="Burton"/>
    <x v="3"/>
    <x v="0"/>
    <x v="188"/>
    <m/>
    <n v="2"/>
    <m/>
    <m/>
    <x v="23"/>
    <n v="222.5367"/>
    <x v="2"/>
    <s v=""/>
    <n v="140"/>
    <n v="0"/>
    <n v="0"/>
    <n v="222.5367"/>
    <n v="222.5367"/>
    <n v="222.5367"/>
    <s v="Thu"/>
    <s v="Sat"/>
    <n v="-44357"/>
  </r>
  <r>
    <s v="A00927"/>
    <s v="Southeast"/>
    <s v="Burton"/>
    <x v="1"/>
    <x v="0"/>
    <x v="189"/>
    <d v="2021-07-16T00:00:00"/>
    <n v="1"/>
    <s v="Yes"/>
    <s v="Yes"/>
    <x v="0"/>
    <n v="344.76940000000002"/>
    <x v="3"/>
    <n v="35"/>
    <n v="80"/>
    <n v="40"/>
    <n v="0"/>
    <n v="0"/>
    <n v="384.76940000000002"/>
    <n v="0"/>
    <s v="Fri"/>
    <s v="Fri"/>
    <n v="35"/>
  </r>
  <r>
    <s v="A00928"/>
    <s v="North"/>
    <s v="Ling"/>
    <x v="2"/>
    <x v="0"/>
    <x v="190"/>
    <d v="2021-06-29T00:00:00"/>
    <n v="1"/>
    <m/>
    <m/>
    <x v="1"/>
    <n v="22"/>
    <x v="0"/>
    <n v="17"/>
    <n v="80"/>
    <n v="20"/>
    <n v="20"/>
    <n v="22"/>
    <n v="42"/>
    <n v="42"/>
    <s v="Sat"/>
    <s v="Tue"/>
    <n v="17"/>
  </r>
  <r>
    <s v="A00929"/>
    <s v="Central"/>
    <s v="Cartier"/>
    <x v="1"/>
    <x v="0"/>
    <x v="191"/>
    <d v="2021-06-23T00:00:00"/>
    <n v="1"/>
    <m/>
    <m/>
    <x v="0"/>
    <n v="120"/>
    <x v="0"/>
    <n v="9"/>
    <n v="80"/>
    <n v="40"/>
    <n v="40"/>
    <n v="120"/>
    <n v="160"/>
    <n v="160"/>
    <s v="Mon"/>
    <s v="Wed"/>
    <n v="9"/>
  </r>
  <r>
    <s v="A00930"/>
    <s v="Central"/>
    <s v="Khan"/>
    <x v="1"/>
    <x v="1"/>
    <x v="191"/>
    <d v="2021-06-24T00:00:00"/>
    <n v="1"/>
    <s v="Yes"/>
    <s v="Yes"/>
    <x v="0"/>
    <n v="204.28399999999999"/>
    <x v="3"/>
    <n v="10"/>
    <n v="80"/>
    <n v="40"/>
    <n v="0"/>
    <n v="0"/>
    <n v="244.28399999999999"/>
    <n v="0"/>
    <s v="Mon"/>
    <s v="Thu"/>
    <n v="10"/>
  </r>
  <r>
    <s v="A00931"/>
    <s v="West"/>
    <s v="Burton"/>
    <x v="1"/>
    <x v="0"/>
    <x v="191"/>
    <d v="2021-07-07T00:00:00"/>
    <n v="2"/>
    <m/>
    <s v="Yes"/>
    <x v="26"/>
    <n v="2048.5612000000001"/>
    <x v="2"/>
    <n v="23"/>
    <n v="140"/>
    <n v="700"/>
    <n v="700"/>
    <n v="0"/>
    <n v="2748.5612000000001"/>
    <n v="700"/>
    <s v="Mon"/>
    <s v="Wed"/>
    <n v="23"/>
  </r>
  <r>
    <s v="A00932"/>
    <s v="Southeast"/>
    <s v="Khan"/>
    <x v="2"/>
    <x v="0"/>
    <x v="191"/>
    <d v="2021-07-22T00:00:00"/>
    <n v="1"/>
    <m/>
    <m/>
    <x v="1"/>
    <n v="8.5495999999999999"/>
    <x v="2"/>
    <n v="38"/>
    <n v="80"/>
    <n v="20"/>
    <n v="20"/>
    <n v="8.5495999999999999"/>
    <n v="28.549599999999998"/>
    <n v="28.549599999999998"/>
    <s v="Mon"/>
    <s v="Thu"/>
    <n v="38"/>
  </r>
  <r>
    <s v="A00933"/>
    <s v="Central"/>
    <s v="Cartier"/>
    <x v="0"/>
    <x v="0"/>
    <x v="191"/>
    <d v="2021-07-22T00:00:00"/>
    <n v="1"/>
    <m/>
    <m/>
    <x v="0"/>
    <n v="120.54089999999999"/>
    <x v="2"/>
    <n v="38"/>
    <n v="80"/>
    <n v="40"/>
    <n v="40"/>
    <n v="120.54089999999999"/>
    <n v="160.54089999999999"/>
    <n v="160.54089999999999"/>
    <s v="Mon"/>
    <s v="Thu"/>
    <n v="38"/>
  </r>
  <r>
    <s v="A00934"/>
    <s v="Northwest"/>
    <s v="Cartier"/>
    <x v="1"/>
    <x v="0"/>
    <x v="191"/>
    <m/>
    <n v="2"/>
    <m/>
    <m/>
    <x v="23"/>
    <n v="52.350099999999998"/>
    <x v="1"/>
    <s v=""/>
    <n v="140"/>
    <n v="0"/>
    <n v="0"/>
    <n v="52.350099999999998"/>
    <n v="52.350099999999998"/>
    <n v="52.350099999999998"/>
    <s v="Mon"/>
    <s v="Sat"/>
    <n v="-44361"/>
  </r>
  <r>
    <s v="A00935"/>
    <s v="Central"/>
    <s v="Khan"/>
    <x v="4"/>
    <x v="0"/>
    <x v="191"/>
    <m/>
    <n v="2"/>
    <m/>
    <m/>
    <x v="23"/>
    <n v="406.70679999999999"/>
    <x v="2"/>
    <s v=""/>
    <n v="140"/>
    <n v="0"/>
    <n v="0"/>
    <n v="406.70679999999999"/>
    <n v="406.70679999999999"/>
    <n v="406.70679999999999"/>
    <s v="Mon"/>
    <s v="Sat"/>
    <n v="-44361"/>
  </r>
  <r>
    <s v="A00936"/>
    <s v="South"/>
    <s v="Lopez"/>
    <x v="2"/>
    <x v="0"/>
    <x v="192"/>
    <d v="2021-07-09T00:00:00"/>
    <n v="1"/>
    <m/>
    <m/>
    <x v="1"/>
    <n v="70.5334"/>
    <x v="0"/>
    <n v="24"/>
    <n v="80"/>
    <n v="20"/>
    <n v="20"/>
    <n v="70.5334"/>
    <n v="90.5334"/>
    <n v="90.5334"/>
    <s v="Tue"/>
    <s v="Fri"/>
    <n v="24"/>
  </r>
  <r>
    <s v="A00937"/>
    <s v="Northeast"/>
    <s v="Ling"/>
    <x v="0"/>
    <x v="0"/>
    <x v="192"/>
    <d v="2021-07-12T00:00:00"/>
    <n v="2"/>
    <m/>
    <m/>
    <x v="1"/>
    <n v="14.4"/>
    <x v="0"/>
    <n v="27"/>
    <n v="140"/>
    <n v="35"/>
    <n v="35"/>
    <n v="14.4"/>
    <n v="49.4"/>
    <n v="49.4"/>
    <s v="Tue"/>
    <s v="Mon"/>
    <n v="27"/>
  </r>
  <r>
    <s v="A00938"/>
    <s v="Southeast"/>
    <s v="Burton"/>
    <x v="0"/>
    <x v="0"/>
    <x v="192"/>
    <d v="2021-07-14T00:00:00"/>
    <n v="1"/>
    <m/>
    <m/>
    <x v="1"/>
    <n v="144"/>
    <x v="1"/>
    <n v="29"/>
    <n v="80"/>
    <n v="20"/>
    <n v="20"/>
    <n v="144"/>
    <n v="164"/>
    <n v="164"/>
    <s v="Tue"/>
    <s v="Wed"/>
    <n v="29"/>
  </r>
  <r>
    <s v="A00939"/>
    <s v="North"/>
    <s v="Ling"/>
    <x v="0"/>
    <x v="0"/>
    <x v="192"/>
    <d v="2021-07-19T00:00:00"/>
    <n v="1"/>
    <m/>
    <m/>
    <x v="0"/>
    <n v="5.4"/>
    <x v="2"/>
    <n v="34"/>
    <n v="80"/>
    <n v="40"/>
    <n v="40"/>
    <n v="5.4"/>
    <n v="45.4"/>
    <n v="45.4"/>
    <s v="Tue"/>
    <s v="Mon"/>
    <n v="34"/>
  </r>
  <r>
    <s v="A00940"/>
    <s v="West"/>
    <s v="Lopez"/>
    <x v="0"/>
    <x v="0"/>
    <x v="193"/>
    <d v="2021-06-24T00:00:00"/>
    <n v="1"/>
    <m/>
    <m/>
    <x v="1"/>
    <n v="23.1465"/>
    <x v="1"/>
    <n v="8"/>
    <n v="80"/>
    <n v="20"/>
    <n v="20"/>
    <n v="23.1465"/>
    <n v="43.146500000000003"/>
    <n v="43.146500000000003"/>
    <s v="Wed"/>
    <s v="Thu"/>
    <n v="8"/>
  </r>
  <r>
    <s v="A00941"/>
    <s v="Central"/>
    <s v="Khan"/>
    <x v="1"/>
    <x v="0"/>
    <x v="193"/>
    <d v="2021-06-24T00:00:00"/>
    <n v="1"/>
    <m/>
    <s v="Yes"/>
    <x v="0"/>
    <n v="25.0718"/>
    <x v="2"/>
    <n v="8"/>
    <n v="80"/>
    <n v="40"/>
    <n v="40"/>
    <n v="0"/>
    <n v="65.071799999999996"/>
    <n v="40"/>
    <s v="Wed"/>
    <s v="Thu"/>
    <n v="8"/>
  </r>
  <r>
    <s v="A00942"/>
    <s v="Southeast"/>
    <s v="Burton"/>
    <x v="0"/>
    <x v="0"/>
    <x v="193"/>
    <d v="2021-07-15T00:00:00"/>
    <n v="1"/>
    <m/>
    <m/>
    <x v="0"/>
    <n v="175.21770000000001"/>
    <x v="2"/>
    <n v="29"/>
    <n v="80"/>
    <n v="40"/>
    <n v="40"/>
    <n v="175.21770000000001"/>
    <n v="215.21770000000001"/>
    <n v="215.21770000000001"/>
    <s v="Wed"/>
    <s v="Thu"/>
    <n v="29"/>
  </r>
  <r>
    <s v="A00943"/>
    <s v="Northwest"/>
    <s v="Khan"/>
    <x v="3"/>
    <x v="0"/>
    <x v="193"/>
    <d v="2021-07-21T00:00:00"/>
    <n v="2"/>
    <m/>
    <m/>
    <x v="15"/>
    <n v="23"/>
    <x v="0"/>
    <n v="35"/>
    <n v="140"/>
    <n v="490"/>
    <n v="490"/>
    <n v="23"/>
    <n v="513"/>
    <n v="513"/>
    <s v="Wed"/>
    <s v="Wed"/>
    <n v="35"/>
  </r>
  <r>
    <s v="A00944"/>
    <s v="West"/>
    <s v="Khan"/>
    <x v="0"/>
    <x v="0"/>
    <x v="193"/>
    <m/>
    <n v="2"/>
    <m/>
    <m/>
    <x v="23"/>
    <n v="30"/>
    <x v="2"/>
    <s v=""/>
    <n v="140"/>
    <n v="0"/>
    <n v="0"/>
    <n v="30"/>
    <n v="30"/>
    <n v="30"/>
    <s v="Wed"/>
    <s v="Sat"/>
    <n v="-44363"/>
  </r>
  <r>
    <s v="A00945"/>
    <s v="Central"/>
    <s v="Cartier"/>
    <x v="2"/>
    <x v="0"/>
    <x v="193"/>
    <m/>
    <n v="1"/>
    <m/>
    <m/>
    <x v="23"/>
    <n v="161.08420000000001"/>
    <x v="0"/>
    <s v=""/>
    <n v="80"/>
    <n v="0"/>
    <n v="0"/>
    <n v="161.08420000000001"/>
    <n v="161.08420000000001"/>
    <n v="161.08420000000001"/>
    <s v="Wed"/>
    <s v="Sat"/>
    <n v="-44363"/>
  </r>
  <r>
    <s v="A00946"/>
    <s v="Central"/>
    <s v="Khan"/>
    <x v="2"/>
    <x v="0"/>
    <x v="193"/>
    <m/>
    <n v="1"/>
    <m/>
    <m/>
    <x v="23"/>
    <n v="59.807400000000001"/>
    <x v="2"/>
    <s v=""/>
    <n v="80"/>
    <n v="0"/>
    <n v="0"/>
    <n v="59.807400000000001"/>
    <n v="59.807400000000001"/>
    <n v="59.807400000000001"/>
    <s v="Wed"/>
    <s v="Sat"/>
    <n v="-44363"/>
  </r>
  <r>
    <s v="A00947"/>
    <s v="West"/>
    <s v="Khan"/>
    <x v="0"/>
    <x v="0"/>
    <x v="193"/>
    <m/>
    <n v="1"/>
    <m/>
    <m/>
    <x v="23"/>
    <n v="19.196999999999999"/>
    <x v="2"/>
    <s v=""/>
    <n v="80"/>
    <n v="0"/>
    <n v="0"/>
    <n v="19.196999999999999"/>
    <n v="19.196999999999999"/>
    <n v="19.196999999999999"/>
    <s v="Wed"/>
    <s v="Sat"/>
    <n v="-44363"/>
  </r>
  <r>
    <s v="A00948"/>
    <s v="North"/>
    <s v="Ling"/>
    <x v="2"/>
    <x v="1"/>
    <x v="193"/>
    <m/>
    <n v="1"/>
    <m/>
    <m/>
    <x v="23"/>
    <n v="50.79"/>
    <x v="0"/>
    <s v=""/>
    <n v="80"/>
    <n v="0"/>
    <n v="0"/>
    <n v="50.79"/>
    <n v="50.79"/>
    <n v="50.79"/>
    <s v="Wed"/>
    <s v="Sat"/>
    <n v="-44363"/>
  </r>
  <r>
    <s v="A00949"/>
    <s v="North"/>
    <s v="Ling"/>
    <x v="0"/>
    <x v="0"/>
    <x v="194"/>
    <d v="2021-06-30T00:00:00"/>
    <n v="2"/>
    <m/>
    <m/>
    <x v="14"/>
    <n v="122.80759999999999"/>
    <x v="2"/>
    <n v="13"/>
    <n v="140"/>
    <n v="175"/>
    <n v="175"/>
    <n v="122.80759999999999"/>
    <n v="297.80759999999998"/>
    <n v="297.80759999999998"/>
    <s v="Thu"/>
    <s v="Wed"/>
    <n v="13"/>
  </r>
  <r>
    <s v="A00950"/>
    <s v="West"/>
    <s v="Cartier"/>
    <x v="0"/>
    <x v="0"/>
    <x v="194"/>
    <d v="2021-07-06T00:00:00"/>
    <n v="1"/>
    <m/>
    <m/>
    <x v="1"/>
    <n v="54.8215"/>
    <x v="0"/>
    <n v="19"/>
    <n v="80"/>
    <n v="20"/>
    <n v="20"/>
    <n v="54.8215"/>
    <n v="74.8215"/>
    <n v="74.8215"/>
    <s v="Thu"/>
    <s v="Tue"/>
    <n v="19"/>
  </r>
  <r>
    <s v="A00951"/>
    <s v="Central"/>
    <s v="Cartier"/>
    <x v="1"/>
    <x v="0"/>
    <x v="194"/>
    <d v="2021-07-22T00:00:00"/>
    <n v="2"/>
    <m/>
    <m/>
    <x v="10"/>
    <n v="86.423400000000001"/>
    <x v="2"/>
    <n v="35"/>
    <n v="140"/>
    <n v="350"/>
    <n v="350"/>
    <n v="86.423400000000001"/>
    <n v="436.42340000000002"/>
    <n v="436.42340000000002"/>
    <s v="Thu"/>
    <s v="Thu"/>
    <n v="35"/>
  </r>
  <r>
    <s v="A00952"/>
    <s v="Northeast"/>
    <s v="Ling"/>
    <x v="0"/>
    <x v="0"/>
    <x v="194"/>
    <m/>
    <n v="2"/>
    <m/>
    <m/>
    <x v="23"/>
    <n v="100.60380000000001"/>
    <x v="2"/>
    <s v=""/>
    <n v="140"/>
    <n v="0"/>
    <n v="0"/>
    <n v="100.60380000000001"/>
    <n v="100.60380000000001"/>
    <n v="100.60380000000001"/>
    <s v="Thu"/>
    <s v="Sat"/>
    <n v="-44364"/>
  </r>
  <r>
    <s v="A00953"/>
    <s v="North"/>
    <s v="Ling"/>
    <x v="2"/>
    <x v="0"/>
    <x v="194"/>
    <m/>
    <n v="1"/>
    <m/>
    <m/>
    <x v="23"/>
    <n v="17.170000000000002"/>
    <x v="0"/>
    <s v=""/>
    <n v="80"/>
    <n v="0"/>
    <n v="0"/>
    <n v="17.170000000000002"/>
    <n v="17.170000000000002"/>
    <n v="17.170000000000002"/>
    <s v="Thu"/>
    <s v="Sat"/>
    <n v="-44364"/>
  </r>
  <r>
    <s v="A00954"/>
    <s v="West"/>
    <s v="Burton"/>
    <x v="0"/>
    <x v="0"/>
    <x v="194"/>
    <m/>
    <n v="1"/>
    <m/>
    <m/>
    <x v="23"/>
    <n v="10.307499999999999"/>
    <x v="1"/>
    <s v=""/>
    <n v="80"/>
    <n v="0"/>
    <n v="0"/>
    <n v="10.307499999999999"/>
    <n v="10.307499999999999"/>
    <n v="10.307499999999999"/>
    <s v="Thu"/>
    <s v="Sat"/>
    <n v="-44364"/>
  </r>
  <r>
    <s v="A00955"/>
    <s v="North"/>
    <s v="Ling"/>
    <x v="0"/>
    <x v="0"/>
    <x v="194"/>
    <m/>
    <n v="2"/>
    <m/>
    <m/>
    <x v="23"/>
    <n v="18.63"/>
    <x v="0"/>
    <s v=""/>
    <n v="140"/>
    <n v="0"/>
    <n v="0"/>
    <n v="18.63"/>
    <n v="18.63"/>
    <n v="18.63"/>
    <s v="Thu"/>
    <s v="Sat"/>
    <n v="-44364"/>
  </r>
  <r>
    <s v="A00956"/>
    <s v="North"/>
    <s v="Ling"/>
    <x v="0"/>
    <x v="0"/>
    <x v="194"/>
    <m/>
    <n v="2"/>
    <m/>
    <m/>
    <x v="23"/>
    <n v="32"/>
    <x v="0"/>
    <s v=""/>
    <n v="140"/>
    <n v="0"/>
    <n v="0"/>
    <n v="32"/>
    <n v="32"/>
    <n v="32"/>
    <s v="Thu"/>
    <s v="Sat"/>
    <n v="-44364"/>
  </r>
  <r>
    <s v="A00957"/>
    <s v="North"/>
    <s v="Ling"/>
    <x v="2"/>
    <x v="0"/>
    <x v="194"/>
    <m/>
    <n v="1"/>
    <m/>
    <m/>
    <x v="23"/>
    <n v="14.13"/>
    <x v="1"/>
    <s v=""/>
    <n v="80"/>
    <n v="0"/>
    <n v="0"/>
    <n v="14.13"/>
    <n v="14.13"/>
    <n v="14.13"/>
    <s v="Thu"/>
    <s v="Sat"/>
    <n v="-44364"/>
  </r>
  <r>
    <s v="A00958"/>
    <s v="North"/>
    <s v="Ling"/>
    <x v="3"/>
    <x v="0"/>
    <x v="194"/>
    <m/>
    <n v="1"/>
    <m/>
    <m/>
    <x v="23"/>
    <n v="322"/>
    <x v="0"/>
    <s v=""/>
    <n v="80"/>
    <n v="0"/>
    <n v="0"/>
    <n v="322"/>
    <n v="322"/>
    <n v="322"/>
    <s v="Thu"/>
    <s v="Sat"/>
    <n v="-44364"/>
  </r>
  <r>
    <s v="A00959"/>
    <s v="Northeast"/>
    <s v="Ling"/>
    <x v="0"/>
    <x v="0"/>
    <x v="194"/>
    <m/>
    <n v="2"/>
    <m/>
    <m/>
    <x v="23"/>
    <n v="50.603299999999997"/>
    <x v="2"/>
    <s v=""/>
    <n v="140"/>
    <n v="0"/>
    <n v="0"/>
    <n v="50.603299999999997"/>
    <n v="50.603299999999997"/>
    <n v="50.603299999999997"/>
    <s v="Thu"/>
    <s v="Sat"/>
    <n v="-44364"/>
  </r>
  <r>
    <s v="A00960"/>
    <s v="Southwest"/>
    <s v="Burton"/>
    <x v="0"/>
    <x v="0"/>
    <x v="195"/>
    <d v="2021-07-12T00:00:00"/>
    <n v="2"/>
    <m/>
    <m/>
    <x v="8"/>
    <n v="134.50059999999999"/>
    <x v="2"/>
    <n v="24"/>
    <n v="140"/>
    <n v="280"/>
    <n v="280"/>
    <n v="134.50059999999999"/>
    <n v="414.50059999999996"/>
    <n v="414.50059999999996"/>
    <s v="Fri"/>
    <s v="Mon"/>
    <n v="24"/>
  </r>
  <r>
    <s v="A00961"/>
    <s v="Southeast"/>
    <s v="Cartier"/>
    <x v="1"/>
    <x v="0"/>
    <x v="196"/>
    <d v="2021-07-03T00:00:00"/>
    <n v="1"/>
    <m/>
    <m/>
    <x v="0"/>
    <n v="78.333299999999994"/>
    <x v="2"/>
    <n v="14"/>
    <n v="80"/>
    <n v="40"/>
    <n v="40"/>
    <n v="78.333299999999994"/>
    <n v="118.33329999999999"/>
    <n v="118.33329999999999"/>
    <s v="Sat"/>
    <s v="Sat"/>
    <n v="14"/>
  </r>
  <r>
    <s v="A00962"/>
    <s v="Northwest"/>
    <s v="Khan"/>
    <x v="4"/>
    <x v="0"/>
    <x v="197"/>
    <d v="2021-06-30T00:00:00"/>
    <n v="1"/>
    <m/>
    <m/>
    <x v="3"/>
    <n v="202.8"/>
    <x v="0"/>
    <n v="9"/>
    <n v="80"/>
    <n v="120"/>
    <n v="120"/>
    <n v="202.8"/>
    <n v="322.8"/>
    <n v="322.8"/>
    <s v="Mon"/>
    <s v="Wed"/>
    <n v="9"/>
  </r>
  <r>
    <s v="A00963"/>
    <s v="Central"/>
    <s v="Burton"/>
    <x v="1"/>
    <x v="0"/>
    <x v="197"/>
    <d v="2021-07-09T00:00:00"/>
    <n v="1"/>
    <m/>
    <m/>
    <x v="0"/>
    <n v="67.903400000000005"/>
    <x v="2"/>
    <n v="18"/>
    <n v="80"/>
    <n v="40"/>
    <n v="40"/>
    <n v="67.903400000000005"/>
    <n v="107.9034"/>
    <n v="107.9034"/>
    <s v="Mon"/>
    <s v="Fri"/>
    <n v="18"/>
  </r>
  <r>
    <s v="A00964"/>
    <s v="Northeast"/>
    <s v="Ling"/>
    <x v="0"/>
    <x v="0"/>
    <x v="197"/>
    <d v="2021-07-12T00:00:00"/>
    <n v="2"/>
    <m/>
    <m/>
    <x v="6"/>
    <n v="144"/>
    <x v="2"/>
    <n v="21"/>
    <n v="140"/>
    <n v="140"/>
    <n v="140"/>
    <n v="144"/>
    <n v="284"/>
    <n v="284"/>
    <s v="Mon"/>
    <s v="Mon"/>
    <n v="21"/>
  </r>
  <r>
    <s v="A00965"/>
    <s v="South"/>
    <s v="Burton"/>
    <x v="2"/>
    <x v="0"/>
    <x v="197"/>
    <d v="2021-07-13T00:00:00"/>
    <n v="2"/>
    <m/>
    <m/>
    <x v="1"/>
    <n v="178.36179999999999"/>
    <x v="0"/>
    <n v="22"/>
    <n v="140"/>
    <n v="35"/>
    <n v="35"/>
    <n v="178.36179999999999"/>
    <n v="213.36179999999999"/>
    <n v="213.36179999999999"/>
    <s v="Mon"/>
    <s v="Tue"/>
    <n v="22"/>
  </r>
  <r>
    <s v="A00966"/>
    <s v="East"/>
    <s v="Ling"/>
    <x v="2"/>
    <x v="0"/>
    <x v="197"/>
    <d v="2021-07-14T00:00:00"/>
    <n v="1"/>
    <m/>
    <m/>
    <x v="1"/>
    <n v="7.3140000000000001"/>
    <x v="1"/>
    <n v="23"/>
    <n v="80"/>
    <n v="20"/>
    <n v="20"/>
    <n v="7.3140000000000001"/>
    <n v="27.314"/>
    <n v="27.314"/>
    <s v="Mon"/>
    <s v="Wed"/>
    <n v="23"/>
  </r>
  <r>
    <s v="A00967"/>
    <s v="East"/>
    <s v="Ling"/>
    <x v="0"/>
    <x v="0"/>
    <x v="197"/>
    <m/>
    <n v="2"/>
    <m/>
    <m/>
    <x v="23"/>
    <n v="120"/>
    <x v="0"/>
    <s v=""/>
    <n v="140"/>
    <n v="0"/>
    <n v="0"/>
    <n v="120"/>
    <n v="120"/>
    <n v="120"/>
    <s v="Mon"/>
    <s v="Sat"/>
    <n v="-44368"/>
  </r>
  <r>
    <s v="A00968"/>
    <s v="Northwest"/>
    <s v="Cartier"/>
    <x v="0"/>
    <x v="0"/>
    <x v="197"/>
    <m/>
    <n v="1"/>
    <m/>
    <m/>
    <x v="23"/>
    <n v="193.8409"/>
    <x v="2"/>
    <s v=""/>
    <n v="80"/>
    <n v="0"/>
    <n v="0"/>
    <n v="193.8409"/>
    <n v="193.8409"/>
    <n v="193.8409"/>
    <s v="Mon"/>
    <s v="Sat"/>
    <n v="-44368"/>
  </r>
  <r>
    <s v="A00969"/>
    <s v="Northwest"/>
    <s v="Cartier"/>
    <x v="0"/>
    <x v="0"/>
    <x v="197"/>
    <m/>
    <n v="1"/>
    <m/>
    <m/>
    <x v="23"/>
    <n v="901.5"/>
    <x v="1"/>
    <s v=""/>
    <n v="80"/>
    <n v="0"/>
    <n v="0"/>
    <n v="901.5"/>
    <n v="901.5"/>
    <n v="901.5"/>
    <s v="Mon"/>
    <s v="Sat"/>
    <n v="-44368"/>
  </r>
  <r>
    <s v="A00970"/>
    <s v="Central"/>
    <s v="Cartier"/>
    <x v="2"/>
    <x v="0"/>
    <x v="197"/>
    <m/>
    <n v="1"/>
    <m/>
    <m/>
    <x v="23"/>
    <n v="64.342100000000002"/>
    <x v="0"/>
    <s v=""/>
    <n v="80"/>
    <n v="0"/>
    <n v="0"/>
    <n v="64.342100000000002"/>
    <n v="64.342100000000002"/>
    <n v="64.342100000000002"/>
    <s v="Mon"/>
    <s v="Sat"/>
    <n v="-44368"/>
  </r>
  <r>
    <s v="A00971"/>
    <s v="Central"/>
    <s v="Cartier"/>
    <x v="2"/>
    <x v="0"/>
    <x v="197"/>
    <m/>
    <n v="1"/>
    <m/>
    <m/>
    <x v="23"/>
    <n v="64.342100000000002"/>
    <x v="0"/>
    <s v=""/>
    <n v="80"/>
    <n v="0"/>
    <n v="0"/>
    <n v="64.342100000000002"/>
    <n v="64.342100000000002"/>
    <n v="64.342100000000002"/>
    <s v="Mon"/>
    <s v="Sat"/>
    <n v="-44368"/>
  </r>
  <r>
    <s v="A00972"/>
    <s v="Central"/>
    <s v="Burton"/>
    <x v="0"/>
    <x v="0"/>
    <x v="197"/>
    <m/>
    <n v="2"/>
    <m/>
    <m/>
    <x v="23"/>
    <n v="282"/>
    <x v="2"/>
    <s v=""/>
    <n v="140"/>
    <n v="0"/>
    <n v="0"/>
    <n v="282"/>
    <n v="282"/>
    <n v="282"/>
    <s v="Mon"/>
    <s v="Sat"/>
    <n v="-44368"/>
  </r>
  <r>
    <s v="A00973"/>
    <s v="West"/>
    <s v="Khan"/>
    <x v="2"/>
    <x v="0"/>
    <x v="198"/>
    <d v="2021-07-16T00:00:00"/>
    <n v="1"/>
    <m/>
    <m/>
    <x v="1"/>
    <n v="21.33"/>
    <x v="0"/>
    <n v="24"/>
    <n v="80"/>
    <n v="20"/>
    <n v="20"/>
    <n v="21.33"/>
    <n v="41.33"/>
    <n v="41.33"/>
    <s v="Tue"/>
    <s v="Fri"/>
    <n v="24"/>
  </r>
  <r>
    <s v="A00974"/>
    <s v="North"/>
    <s v="Ling"/>
    <x v="0"/>
    <x v="0"/>
    <x v="198"/>
    <d v="2021-07-19T00:00:00"/>
    <n v="2"/>
    <m/>
    <m/>
    <x v="1"/>
    <n v="55.89"/>
    <x v="0"/>
    <n v="27"/>
    <n v="140"/>
    <n v="35"/>
    <n v="35"/>
    <n v="55.89"/>
    <n v="90.89"/>
    <n v="90.89"/>
    <s v="Tue"/>
    <s v="Mon"/>
    <n v="27"/>
  </r>
  <r>
    <s v="A00975"/>
    <s v="Northwest"/>
    <s v="Khan"/>
    <x v="1"/>
    <x v="0"/>
    <x v="198"/>
    <d v="2021-07-21T00:00:00"/>
    <n v="2"/>
    <m/>
    <m/>
    <x v="0"/>
    <n v="227.13"/>
    <x v="0"/>
    <n v="29"/>
    <n v="140"/>
    <n v="70"/>
    <n v="70"/>
    <n v="227.13"/>
    <n v="297.13"/>
    <n v="297.13"/>
    <s v="Tue"/>
    <s v="Wed"/>
    <n v="29"/>
  </r>
  <r>
    <s v="A00976"/>
    <s v="Northwest"/>
    <s v="Cartier"/>
    <x v="1"/>
    <x v="0"/>
    <x v="198"/>
    <m/>
    <n v="2"/>
    <s v="Yes"/>
    <s v="Yes"/>
    <x v="23"/>
    <n v="593.44470000000001"/>
    <x v="3"/>
    <s v=""/>
    <n v="140"/>
    <n v="0"/>
    <n v="0"/>
    <n v="0"/>
    <n v="593.44470000000001"/>
    <n v="0"/>
    <s v="Tue"/>
    <s v="Sat"/>
    <n v="-44369"/>
  </r>
  <r>
    <s v="A00977"/>
    <s v="Central"/>
    <s v="Burton"/>
    <x v="1"/>
    <x v="0"/>
    <x v="198"/>
    <m/>
    <n v="1"/>
    <m/>
    <m/>
    <x v="23"/>
    <n v="65.496899999999997"/>
    <x v="0"/>
    <s v=""/>
    <n v="80"/>
    <n v="0"/>
    <n v="0"/>
    <n v="65.496899999999997"/>
    <n v="65.496899999999997"/>
    <n v="65.496899999999997"/>
    <s v="Tue"/>
    <s v="Sat"/>
    <n v="-44369"/>
  </r>
  <r>
    <s v="A00978"/>
    <s v="East"/>
    <s v="Ling"/>
    <x v="1"/>
    <x v="0"/>
    <x v="198"/>
    <m/>
    <n v="2"/>
    <m/>
    <m/>
    <x v="23"/>
    <n v="1137.74"/>
    <x v="0"/>
    <s v=""/>
    <n v="140"/>
    <n v="0"/>
    <n v="0"/>
    <n v="1137.74"/>
    <n v="1137.74"/>
    <n v="1137.74"/>
    <s v="Tue"/>
    <s v="Sat"/>
    <n v="-44369"/>
  </r>
  <r>
    <s v="A00979"/>
    <s v="Central"/>
    <s v="Cartier"/>
    <x v="3"/>
    <x v="0"/>
    <x v="198"/>
    <m/>
    <n v="1"/>
    <m/>
    <m/>
    <x v="23"/>
    <n v="272.99959999999999"/>
    <x v="2"/>
    <s v=""/>
    <n v="80"/>
    <n v="0"/>
    <n v="0"/>
    <n v="272.99959999999999"/>
    <n v="272.99959999999999"/>
    <n v="272.99959999999999"/>
    <s v="Tue"/>
    <s v="Sat"/>
    <n v="-44369"/>
  </r>
  <r>
    <s v="A00980"/>
    <s v="South"/>
    <s v="Lopez"/>
    <x v="2"/>
    <x v="0"/>
    <x v="199"/>
    <d v="2021-06-25T00:00:00"/>
    <n v="1"/>
    <m/>
    <m/>
    <x v="1"/>
    <n v="270.44560000000001"/>
    <x v="0"/>
    <n v="2"/>
    <n v="80"/>
    <n v="20"/>
    <n v="20"/>
    <n v="270.44560000000001"/>
    <n v="290.44560000000001"/>
    <n v="290.44560000000001"/>
    <s v="Wed"/>
    <s v="Fri"/>
    <n v="2"/>
  </r>
  <r>
    <s v="A00981"/>
    <s v="Central"/>
    <s v="Khan"/>
    <x v="0"/>
    <x v="0"/>
    <x v="199"/>
    <d v="2021-07-03T00:00:00"/>
    <n v="1"/>
    <m/>
    <m/>
    <x v="6"/>
    <n v="180"/>
    <x v="1"/>
    <n v="10"/>
    <n v="80"/>
    <n v="80"/>
    <n v="80"/>
    <n v="180"/>
    <n v="260"/>
    <n v="260"/>
    <s v="Wed"/>
    <s v="Sat"/>
    <n v="10"/>
  </r>
  <r>
    <s v="A00982"/>
    <s v="South"/>
    <s v="Lopez"/>
    <x v="3"/>
    <x v="0"/>
    <x v="199"/>
    <d v="2021-07-13T00:00:00"/>
    <n v="1"/>
    <m/>
    <m/>
    <x v="6"/>
    <n v="188.9469"/>
    <x v="0"/>
    <n v="20"/>
    <n v="80"/>
    <n v="80"/>
    <n v="80"/>
    <n v="188.9469"/>
    <n v="268.94690000000003"/>
    <n v="268.94690000000003"/>
    <s v="Wed"/>
    <s v="Tue"/>
    <n v="20"/>
  </r>
  <r>
    <s v="A00983"/>
    <s v="Northeast"/>
    <s v="Ling"/>
    <x v="2"/>
    <x v="0"/>
    <x v="199"/>
    <d v="2021-07-21T00:00:00"/>
    <n v="1"/>
    <m/>
    <m/>
    <x v="1"/>
    <n v="37.582099999999997"/>
    <x v="0"/>
    <n v="28"/>
    <n v="80"/>
    <n v="20"/>
    <n v="20"/>
    <n v="37.582099999999997"/>
    <n v="57.582099999999997"/>
    <n v="57.582099999999997"/>
    <s v="Wed"/>
    <s v="Wed"/>
    <n v="28"/>
  </r>
  <r>
    <s v="A00984"/>
    <s v="Northwest"/>
    <s v="Cartier"/>
    <x v="1"/>
    <x v="0"/>
    <x v="199"/>
    <d v="2021-07-19T00:00:00"/>
    <n v="1"/>
    <m/>
    <m/>
    <x v="0"/>
    <n v="20"/>
    <x v="0"/>
    <n v="26"/>
    <n v="80"/>
    <n v="40"/>
    <n v="40"/>
    <n v="20"/>
    <n v="60"/>
    <n v="60"/>
    <s v="Wed"/>
    <s v="Mon"/>
    <n v="26"/>
  </r>
  <r>
    <s v="A00985"/>
    <s v="South"/>
    <s v="Burton"/>
    <x v="2"/>
    <x v="0"/>
    <x v="199"/>
    <d v="2021-07-19T00:00:00"/>
    <n v="1"/>
    <m/>
    <m/>
    <x v="1"/>
    <n v="78.278999999999996"/>
    <x v="2"/>
    <n v="26"/>
    <n v="80"/>
    <n v="20"/>
    <n v="20"/>
    <n v="78.278999999999996"/>
    <n v="98.278999999999996"/>
    <n v="98.278999999999996"/>
    <s v="Wed"/>
    <s v="Mon"/>
    <n v="26"/>
  </r>
  <r>
    <s v="A00986"/>
    <s v="South"/>
    <s v="Ling"/>
    <x v="2"/>
    <x v="0"/>
    <x v="199"/>
    <d v="2021-07-22T00:00:00"/>
    <n v="1"/>
    <m/>
    <m/>
    <x v="1"/>
    <n v="37.293500000000002"/>
    <x v="0"/>
    <n v="29"/>
    <n v="80"/>
    <n v="20"/>
    <n v="20"/>
    <n v="37.293500000000002"/>
    <n v="57.293500000000002"/>
    <n v="57.293500000000002"/>
    <s v="Wed"/>
    <s v="Thu"/>
    <n v="29"/>
  </r>
  <r>
    <s v="A00987"/>
    <s v="North"/>
    <s v="Ling"/>
    <x v="2"/>
    <x v="1"/>
    <x v="199"/>
    <m/>
    <n v="1"/>
    <m/>
    <m/>
    <x v="23"/>
    <n v="48.586199999999998"/>
    <x v="2"/>
    <s v=""/>
    <n v="80"/>
    <n v="0"/>
    <n v="0"/>
    <n v="48.586199999999998"/>
    <n v="48.586199999999998"/>
    <n v="48.586199999999998"/>
    <s v="Wed"/>
    <s v="Sat"/>
    <n v="-44370"/>
  </r>
  <r>
    <s v="A00988"/>
    <s v="Central"/>
    <s v="Burton"/>
    <x v="0"/>
    <x v="0"/>
    <x v="199"/>
    <m/>
    <n v="2"/>
    <m/>
    <m/>
    <x v="23"/>
    <n v="164.4"/>
    <x v="2"/>
    <s v=""/>
    <n v="140"/>
    <n v="0"/>
    <n v="0"/>
    <n v="164.4"/>
    <n v="164.4"/>
    <n v="164.4"/>
    <s v="Wed"/>
    <s v="Sat"/>
    <n v="-44370"/>
  </r>
  <r>
    <s v="A00989"/>
    <s v="North"/>
    <s v="Ling"/>
    <x v="2"/>
    <x v="0"/>
    <x v="200"/>
    <d v="2021-07-15T00:00:00"/>
    <n v="2"/>
    <m/>
    <m/>
    <x v="1"/>
    <n v="268.05579999999998"/>
    <x v="0"/>
    <n v="21"/>
    <n v="140"/>
    <n v="35"/>
    <n v="35"/>
    <n v="268.05579999999998"/>
    <n v="303.05579999999998"/>
    <n v="303.05579999999998"/>
    <s v="Thu"/>
    <s v="Thu"/>
    <n v="21"/>
  </r>
  <r>
    <s v="A00990"/>
    <s v="West"/>
    <s v="Khan"/>
    <x v="2"/>
    <x v="0"/>
    <x v="200"/>
    <d v="2021-07-23T00:00:00"/>
    <n v="1"/>
    <m/>
    <m/>
    <x v="1"/>
    <n v="19.196999999999999"/>
    <x v="1"/>
    <n v="29"/>
    <n v="80"/>
    <n v="20"/>
    <n v="20"/>
    <n v="19.196999999999999"/>
    <n v="39.197000000000003"/>
    <n v="39.197000000000003"/>
    <s v="Thu"/>
    <s v="Fri"/>
    <n v="29"/>
  </r>
  <r>
    <s v="A00991"/>
    <s v="North"/>
    <s v="Ling"/>
    <x v="0"/>
    <x v="0"/>
    <x v="200"/>
    <d v="2021-07-19T00:00:00"/>
    <n v="2"/>
    <m/>
    <m/>
    <x v="1"/>
    <n v="21.33"/>
    <x v="0"/>
    <n v="25"/>
    <n v="140"/>
    <n v="35"/>
    <n v="35"/>
    <n v="21.33"/>
    <n v="56.33"/>
    <n v="56.33"/>
    <s v="Thu"/>
    <s v="Mon"/>
    <n v="25"/>
  </r>
  <r>
    <s v="A00992"/>
    <s v="North"/>
    <s v="Burton"/>
    <x v="1"/>
    <x v="0"/>
    <x v="200"/>
    <m/>
    <n v="1"/>
    <m/>
    <m/>
    <x v="23"/>
    <n v="7.5"/>
    <x v="2"/>
    <s v=""/>
    <n v="80"/>
    <n v="0"/>
    <n v="0"/>
    <n v="7.5"/>
    <n v="7.5"/>
    <n v="7.5"/>
    <s v="Thu"/>
    <s v="Sat"/>
    <n v="-44371"/>
  </r>
  <r>
    <s v="A00993"/>
    <s v="North"/>
    <s v="Ling"/>
    <x v="2"/>
    <x v="0"/>
    <x v="200"/>
    <m/>
    <n v="1"/>
    <m/>
    <m/>
    <x v="23"/>
    <n v="115.1866"/>
    <x v="0"/>
    <s v=""/>
    <n v="80"/>
    <n v="0"/>
    <n v="0"/>
    <n v="115.1866"/>
    <n v="115.1866"/>
    <n v="115.1866"/>
    <s v="Thu"/>
    <s v="Sat"/>
    <n v="-44371"/>
  </r>
  <r>
    <s v="A00994"/>
    <s v="North"/>
    <s v="Ling"/>
    <x v="2"/>
    <x v="0"/>
    <x v="200"/>
    <m/>
    <n v="1"/>
    <m/>
    <m/>
    <x v="23"/>
    <n v="120"/>
    <x v="0"/>
    <s v=""/>
    <n v="80"/>
    <n v="0"/>
    <n v="0"/>
    <n v="120"/>
    <n v="120"/>
    <n v="120"/>
    <s v="Thu"/>
    <s v="Sat"/>
    <n v="-44371"/>
  </r>
  <r>
    <s v="A00995"/>
    <s v="East"/>
    <s v="Ling"/>
    <x v="2"/>
    <x v="0"/>
    <x v="200"/>
    <m/>
    <n v="1"/>
    <m/>
    <m/>
    <x v="23"/>
    <n v="21"/>
    <x v="0"/>
    <s v=""/>
    <n v="80"/>
    <n v="0"/>
    <n v="0"/>
    <n v="21"/>
    <n v="21"/>
    <n v="21"/>
    <s v="Thu"/>
    <s v="Sat"/>
    <n v="-44371"/>
  </r>
  <r>
    <s v="A00996"/>
    <s v="East"/>
    <s v="Ling"/>
    <x v="0"/>
    <x v="0"/>
    <x v="200"/>
    <m/>
    <n v="1"/>
    <m/>
    <m/>
    <x v="23"/>
    <n v="58.89"/>
    <x v="2"/>
    <s v=""/>
    <n v="80"/>
    <n v="0"/>
    <n v="0"/>
    <n v="58.89"/>
    <n v="58.89"/>
    <n v="58.89"/>
    <s v="Thu"/>
    <s v="Sat"/>
    <n v="-44371"/>
  </r>
  <r>
    <s v="A00997"/>
    <s v="Central"/>
    <s v="Burton"/>
    <x v="2"/>
    <x v="0"/>
    <x v="200"/>
    <m/>
    <n v="1"/>
    <m/>
    <m/>
    <x v="23"/>
    <n v="32.6706"/>
    <x v="2"/>
    <s v=""/>
    <n v="80"/>
    <n v="0"/>
    <n v="0"/>
    <n v="32.6706"/>
    <n v="32.6706"/>
    <n v="32.6706"/>
    <s v="Thu"/>
    <s v="Sat"/>
    <n v="-44371"/>
  </r>
  <r>
    <s v="A00998"/>
    <s v="Southeast"/>
    <s v="Burton"/>
    <x v="3"/>
    <x v="0"/>
    <x v="200"/>
    <m/>
    <n v="2"/>
    <m/>
    <m/>
    <x v="23"/>
    <n v="205.28129999999999"/>
    <x v="2"/>
    <s v=""/>
    <n v="140"/>
    <n v="0"/>
    <n v="0"/>
    <n v="205.28129999999999"/>
    <n v="205.28129999999999"/>
    <n v="205.28129999999999"/>
    <s v="Thu"/>
    <s v="Sat"/>
    <n v="-44371"/>
  </r>
  <r>
    <s v="A00999"/>
    <s v="Central"/>
    <s v="Khan"/>
    <x v="1"/>
    <x v="0"/>
    <x v="200"/>
    <m/>
    <n v="2"/>
    <m/>
    <m/>
    <x v="23"/>
    <n v="223.64769999999999"/>
    <x v="0"/>
    <s v=""/>
    <n v="140"/>
    <n v="0"/>
    <n v="0"/>
    <n v="223.64769999999999"/>
    <n v="223.64769999999999"/>
    <n v="223.64769999999999"/>
    <s v="Thu"/>
    <s v="Sat"/>
    <n v="-44371"/>
  </r>
  <r>
    <s v="A01000"/>
    <s v="Northwest"/>
    <s v="Khan"/>
    <x v="3"/>
    <x v="0"/>
    <x v="201"/>
    <d v="2021-07-16T00:00:00"/>
    <n v="1"/>
    <m/>
    <m/>
    <x v="21"/>
    <n v="20"/>
    <x v="2"/>
    <n v="21"/>
    <n v="80"/>
    <n v="500"/>
    <n v="500"/>
    <n v="20"/>
    <n v="520"/>
    <n v="520"/>
    <s v="Fri"/>
    <s v="Fri"/>
    <n v="21"/>
  </r>
  <r>
    <s v="A01001"/>
    <s v="Northwest"/>
    <s v="Khan"/>
    <x v="3"/>
    <x v="0"/>
    <x v="201"/>
    <m/>
    <n v="1"/>
    <m/>
    <m/>
    <x v="23"/>
    <n v="415.28449999999998"/>
    <x v="1"/>
    <s v=""/>
    <n v="80"/>
    <n v="0"/>
    <n v="0"/>
    <n v="415.28449999999998"/>
    <n v="415.28449999999998"/>
    <n v="415.28449999999998"/>
    <s v="Fri"/>
    <s v="Sat"/>
    <n v="-44372"/>
  </r>
  <r>
    <s v="A01002"/>
    <s v="Southeast"/>
    <s v="Khan"/>
    <x v="0"/>
    <x v="0"/>
    <x v="202"/>
    <d v="2021-07-24T00:00:00"/>
    <n v="2"/>
    <m/>
    <m/>
    <x v="1"/>
    <n v="237.208"/>
    <x v="2"/>
    <n v="28"/>
    <n v="140"/>
    <n v="35"/>
    <n v="35"/>
    <n v="237.208"/>
    <n v="272.20799999999997"/>
    <n v="272.20799999999997"/>
    <s v="Sat"/>
    <s v="Sat"/>
    <n v="28"/>
  </r>
  <r>
    <s v="A01003"/>
    <s v="North"/>
    <s v="Ling"/>
    <x v="1"/>
    <x v="0"/>
    <x v="203"/>
    <d v="2021-07-19T00:00:00"/>
    <n v="2"/>
    <m/>
    <m/>
    <x v="10"/>
    <n v="106.65"/>
    <x v="0"/>
    <n v="21"/>
    <n v="140"/>
    <n v="350"/>
    <n v="350"/>
    <n v="106.65"/>
    <n v="456.65"/>
    <n v="456.65"/>
    <s v="Mon"/>
    <s v="Mon"/>
    <n v="21"/>
  </r>
  <r>
    <s v="A01004"/>
    <s v="Central"/>
    <s v="Cartier"/>
    <x v="1"/>
    <x v="1"/>
    <x v="203"/>
    <m/>
    <n v="2"/>
    <m/>
    <m/>
    <x v="23"/>
    <n v="60"/>
    <x v="2"/>
    <s v=""/>
    <n v="140"/>
    <n v="0"/>
    <n v="0"/>
    <n v="60"/>
    <n v="60"/>
    <n v="60"/>
    <s v="Mon"/>
    <s v="Sat"/>
    <n v="-44375"/>
  </r>
  <r>
    <s v="A01005"/>
    <s v="North"/>
    <s v="Ling"/>
    <x v="2"/>
    <x v="0"/>
    <x v="204"/>
    <d v="2021-07-09T00:00:00"/>
    <n v="1"/>
    <m/>
    <m/>
    <x v="1"/>
    <n v="20.07"/>
    <x v="0"/>
    <n v="10"/>
    <n v="80"/>
    <n v="20"/>
    <n v="20"/>
    <n v="20.07"/>
    <n v="40.07"/>
    <n v="40.07"/>
    <s v="Tue"/>
    <s v="Fri"/>
    <n v="10"/>
  </r>
  <r>
    <s v="A01006"/>
    <s v="South"/>
    <s v="Burton"/>
    <x v="1"/>
    <x v="0"/>
    <x v="204"/>
    <d v="2021-07-15T00:00:00"/>
    <n v="2"/>
    <m/>
    <m/>
    <x v="0"/>
    <n v="215.99090000000001"/>
    <x v="0"/>
    <n v="16"/>
    <n v="140"/>
    <n v="70"/>
    <n v="70"/>
    <n v="215.99090000000001"/>
    <n v="285.99090000000001"/>
    <n v="285.99090000000001"/>
    <s v="Tue"/>
    <s v="Thu"/>
    <n v="16"/>
  </r>
  <r>
    <s v="A01007"/>
    <s v="West"/>
    <s v="Khan"/>
    <x v="2"/>
    <x v="0"/>
    <x v="204"/>
    <d v="2021-07-14T00:00:00"/>
    <n v="1"/>
    <m/>
    <m/>
    <x v="1"/>
    <n v="18"/>
    <x v="2"/>
    <n v="15"/>
    <n v="80"/>
    <n v="20"/>
    <n v="20"/>
    <n v="18"/>
    <n v="38"/>
    <n v="38"/>
    <s v="Tue"/>
    <s v="Wed"/>
    <n v="15"/>
  </r>
  <r>
    <s v="A01008"/>
    <s v="North"/>
    <s v="Ling"/>
    <x v="2"/>
    <x v="0"/>
    <x v="204"/>
    <m/>
    <n v="1"/>
    <m/>
    <m/>
    <x v="23"/>
    <n v="43.011800000000001"/>
    <x v="2"/>
    <s v=""/>
    <n v="80"/>
    <n v="0"/>
    <n v="0"/>
    <n v="43.011800000000001"/>
    <n v="43.011800000000001"/>
    <n v="43.011800000000001"/>
    <s v="Tue"/>
    <s v="Sat"/>
    <n v="-44376"/>
  </r>
  <r>
    <s v="A01009"/>
    <s v="North"/>
    <s v="Ling"/>
    <x v="0"/>
    <x v="0"/>
    <x v="204"/>
    <m/>
    <n v="1"/>
    <m/>
    <m/>
    <x v="23"/>
    <n v="58.5"/>
    <x v="0"/>
    <s v=""/>
    <n v="80"/>
    <n v="0"/>
    <n v="0"/>
    <n v="58.5"/>
    <n v="58.5"/>
    <n v="58.5"/>
    <s v="Tue"/>
    <s v="Sat"/>
    <n v="-44376"/>
  </r>
  <r>
    <s v="A01010"/>
    <s v="Southeast"/>
    <s v="Khan"/>
    <x v="1"/>
    <x v="0"/>
    <x v="204"/>
    <m/>
    <n v="1"/>
    <m/>
    <m/>
    <x v="23"/>
    <n v="146.7174"/>
    <x v="2"/>
    <s v=""/>
    <n v="80"/>
    <n v="0"/>
    <n v="0"/>
    <n v="146.7174"/>
    <n v="146.7174"/>
    <n v="146.7174"/>
    <s v="Tue"/>
    <s v="Sat"/>
    <n v="-44376"/>
  </r>
  <r>
    <s v="A01011"/>
    <s v="Central"/>
    <s v="Cartier"/>
    <x v="4"/>
    <x v="0"/>
    <x v="204"/>
    <m/>
    <n v="1"/>
    <m/>
    <m/>
    <x v="23"/>
    <n v="60"/>
    <x v="0"/>
    <s v=""/>
    <n v="80"/>
    <n v="0"/>
    <n v="0"/>
    <n v="60"/>
    <n v="60"/>
    <n v="60"/>
    <s v="Tue"/>
    <s v="Sat"/>
    <n v="-44376"/>
  </r>
  <r>
    <s v="A01012"/>
    <s v="Southeast"/>
    <s v="Burton"/>
    <x v="0"/>
    <x v="0"/>
    <x v="204"/>
    <m/>
    <n v="2"/>
    <m/>
    <m/>
    <x v="23"/>
    <n v="180"/>
    <x v="2"/>
    <s v=""/>
    <n v="140"/>
    <n v="0"/>
    <n v="0"/>
    <n v="180"/>
    <n v="180"/>
    <n v="180"/>
    <s v="Tue"/>
    <s v="Sat"/>
    <n v="-44376"/>
  </r>
  <r>
    <s v="A01013"/>
    <s v="East"/>
    <s v="Ling"/>
    <x v="4"/>
    <x v="0"/>
    <x v="204"/>
    <m/>
    <n v="2"/>
    <m/>
    <m/>
    <x v="23"/>
    <n v="165"/>
    <x v="0"/>
    <s v=""/>
    <n v="140"/>
    <n v="0"/>
    <n v="0"/>
    <n v="165"/>
    <n v="165"/>
    <n v="165"/>
    <s v="Tue"/>
    <s v="Sat"/>
    <n v="-44376"/>
  </r>
  <r>
    <s v="A01014"/>
    <s v="South"/>
    <s v="Burton"/>
    <x v="4"/>
    <x v="0"/>
    <x v="205"/>
    <d v="2021-07-12T00:00:00"/>
    <n v="2"/>
    <m/>
    <m/>
    <x v="6"/>
    <n v="183.5419"/>
    <x v="0"/>
    <n v="12"/>
    <n v="140"/>
    <n v="140"/>
    <n v="140"/>
    <n v="183.5419"/>
    <n v="323.5419"/>
    <n v="323.5419"/>
    <s v="Wed"/>
    <s v="Mon"/>
    <n v="12"/>
  </r>
  <r>
    <s v="A01015"/>
    <s v="South"/>
    <s v="Burton"/>
    <x v="3"/>
    <x v="0"/>
    <x v="205"/>
    <d v="2021-07-13T00:00:00"/>
    <n v="2"/>
    <m/>
    <m/>
    <x v="5"/>
    <n v="333.90350000000001"/>
    <x v="0"/>
    <n v="13"/>
    <n v="140"/>
    <n v="245"/>
    <n v="245"/>
    <n v="333.90350000000001"/>
    <n v="578.90350000000001"/>
    <n v="578.90350000000001"/>
    <s v="Wed"/>
    <s v="Tue"/>
    <n v="13"/>
  </r>
  <r>
    <s v="A01016"/>
    <s v="Northwest"/>
    <s v="Khan"/>
    <x v="0"/>
    <x v="1"/>
    <x v="205"/>
    <d v="2021-07-21T00:00:00"/>
    <n v="2"/>
    <m/>
    <m/>
    <x v="0"/>
    <n v="23.899000000000001"/>
    <x v="0"/>
    <n v="21"/>
    <n v="140"/>
    <n v="70"/>
    <n v="70"/>
    <n v="23.899000000000001"/>
    <n v="93.899000000000001"/>
    <n v="93.899000000000001"/>
    <s v="Wed"/>
    <s v="Wed"/>
    <n v="21"/>
  </r>
  <r>
    <s v="A01017"/>
    <s v="Northwest"/>
    <s v="Khan"/>
    <x v="0"/>
    <x v="1"/>
    <x v="205"/>
    <d v="2021-07-21T00:00:00"/>
    <n v="2"/>
    <m/>
    <m/>
    <x v="0"/>
    <n v="38.496899999999997"/>
    <x v="0"/>
    <n v="21"/>
    <n v="140"/>
    <n v="70"/>
    <n v="70"/>
    <n v="38.496899999999997"/>
    <n v="108.4969"/>
    <n v="108.4969"/>
    <s v="Wed"/>
    <s v="Wed"/>
    <n v="21"/>
  </r>
  <r>
    <s v="A01018"/>
    <s v="Central"/>
    <s v="Khan"/>
    <x v="1"/>
    <x v="0"/>
    <x v="205"/>
    <m/>
    <n v="2"/>
    <m/>
    <m/>
    <x v="23"/>
    <n v="103.1811"/>
    <x v="2"/>
    <s v=""/>
    <n v="140"/>
    <n v="0"/>
    <n v="0"/>
    <n v="103.1811"/>
    <n v="103.1811"/>
    <n v="103.1811"/>
    <s v="Wed"/>
    <s v="Sat"/>
    <n v="-44377"/>
  </r>
  <r>
    <s v="A01019"/>
    <s v="Northwest"/>
    <s v="Khan"/>
    <x v="0"/>
    <x v="0"/>
    <x v="205"/>
    <m/>
    <n v="1"/>
    <m/>
    <m/>
    <x v="23"/>
    <n v="68.496899999999997"/>
    <x v="0"/>
    <s v=""/>
    <n v="80"/>
    <n v="0"/>
    <n v="0"/>
    <n v="68.496899999999997"/>
    <n v="68.496899999999997"/>
    <n v="68.496899999999997"/>
    <s v="Wed"/>
    <s v="Sat"/>
    <n v="-44377"/>
  </r>
  <r>
    <s v="A01020"/>
    <s v="Southeast"/>
    <s v="Burton"/>
    <x v="3"/>
    <x v="0"/>
    <x v="205"/>
    <m/>
    <n v="2"/>
    <m/>
    <m/>
    <x v="23"/>
    <n v="309.64389999999997"/>
    <x v="2"/>
    <s v=""/>
    <n v="140"/>
    <n v="0"/>
    <n v="0"/>
    <n v="309.64389999999997"/>
    <n v="309.64389999999997"/>
    <n v="309.64389999999997"/>
    <s v="Wed"/>
    <s v="Sat"/>
    <n v="-44377"/>
  </r>
  <r>
    <s v="A01021"/>
    <s v="Northeast"/>
    <s v="Ling"/>
    <x v="4"/>
    <x v="0"/>
    <x v="205"/>
    <m/>
    <n v="2"/>
    <m/>
    <m/>
    <x v="23"/>
    <n v="625.5"/>
    <x v="0"/>
    <s v=""/>
    <n v="140"/>
    <n v="0"/>
    <n v="0"/>
    <n v="625.5"/>
    <n v="625.5"/>
    <n v="625.5"/>
    <s v="Wed"/>
    <s v="Sat"/>
    <n v="-44377"/>
  </r>
  <r>
    <s v="A01022"/>
    <s v="North"/>
    <s v="Ling"/>
    <x v="3"/>
    <x v="0"/>
    <x v="205"/>
    <m/>
    <n v="2"/>
    <m/>
    <m/>
    <x v="23"/>
    <n v="687.92430000000002"/>
    <x v="2"/>
    <s v=""/>
    <n v="140"/>
    <n v="0"/>
    <n v="0"/>
    <n v="687.92430000000002"/>
    <n v="687.92430000000002"/>
    <n v="687.92430000000002"/>
    <s v="Wed"/>
    <s v="Sat"/>
    <n v="-44377"/>
  </r>
  <r>
    <s v="A01023"/>
    <s v="West"/>
    <s v="Khan"/>
    <x v="0"/>
    <x v="0"/>
    <x v="205"/>
    <m/>
    <n v="1"/>
    <m/>
    <m/>
    <x v="23"/>
    <n v="110.6918"/>
    <x v="1"/>
    <s v=""/>
    <n v="80"/>
    <n v="0"/>
    <n v="0"/>
    <n v="110.6918"/>
    <n v="110.6918"/>
    <n v="110.6918"/>
    <s v="Wed"/>
    <s v="Sat"/>
    <n v="-44377"/>
  </r>
  <r>
    <s v="A01024"/>
    <s v="Southwest"/>
    <s v="Burton"/>
    <x v="0"/>
    <x v="0"/>
    <x v="205"/>
    <m/>
    <n v="2"/>
    <m/>
    <m/>
    <x v="23"/>
    <n v="151.8099"/>
    <x v="2"/>
    <s v=""/>
    <n v="140"/>
    <n v="0"/>
    <n v="0"/>
    <n v="151.8099"/>
    <n v="151.8099"/>
    <n v="151.8099"/>
    <s v="Wed"/>
    <s v="Sat"/>
    <n v="-44377"/>
  </r>
  <r>
    <s v="A01025"/>
    <s v="North"/>
    <s v="Ling"/>
    <x v="0"/>
    <x v="0"/>
    <x v="206"/>
    <m/>
    <n v="2"/>
    <m/>
    <m/>
    <x v="23"/>
    <n v="120"/>
    <x v="0"/>
    <s v=""/>
    <n v="140"/>
    <n v="0"/>
    <n v="0"/>
    <n v="120"/>
    <n v="120"/>
    <n v="120"/>
    <s v="Thu"/>
    <s v="Sat"/>
    <n v="-44378"/>
  </r>
  <r>
    <s v="A01026"/>
    <s v="West"/>
    <s v="Khan"/>
    <x v="2"/>
    <x v="0"/>
    <x v="207"/>
    <m/>
    <n v="1"/>
    <m/>
    <m/>
    <x v="23"/>
    <n v="74.7804"/>
    <x v="0"/>
    <s v=""/>
    <n v="80"/>
    <n v="0"/>
    <n v="0"/>
    <n v="74.7804"/>
    <n v="74.7804"/>
    <n v="74.7804"/>
    <s v="Fri"/>
    <s v="Sat"/>
    <n v="-44379"/>
  </r>
  <r>
    <s v="A01027"/>
    <s v="Central"/>
    <s v="Cartier"/>
    <x v="4"/>
    <x v="0"/>
    <x v="207"/>
    <m/>
    <n v="2"/>
    <m/>
    <m/>
    <x v="23"/>
    <n v="445.16059999999999"/>
    <x v="2"/>
    <s v=""/>
    <n v="140"/>
    <n v="0"/>
    <n v="0"/>
    <n v="445.16059999999999"/>
    <n v="445.16059999999999"/>
    <n v="445.16059999999999"/>
    <s v="Fri"/>
    <s v="Sat"/>
    <n v="-44379"/>
  </r>
  <r>
    <s v="A01028"/>
    <s v="Central"/>
    <s v="Khan"/>
    <x v="0"/>
    <x v="0"/>
    <x v="208"/>
    <d v="2021-07-20T00:00:00"/>
    <n v="2"/>
    <m/>
    <m/>
    <x v="0"/>
    <n v="85.32"/>
    <x v="0"/>
    <n v="15"/>
    <n v="140"/>
    <n v="70"/>
    <n v="70"/>
    <n v="85.32"/>
    <n v="155.32"/>
    <n v="155.32"/>
    <s v="Mon"/>
    <s v="Tue"/>
    <n v="15"/>
  </r>
  <r>
    <s v="A01029"/>
    <s v="West"/>
    <s v="Khan"/>
    <x v="0"/>
    <x v="0"/>
    <x v="208"/>
    <m/>
    <n v="2"/>
    <m/>
    <m/>
    <x v="23"/>
    <n v="180.33"/>
    <x v="0"/>
    <s v=""/>
    <n v="140"/>
    <n v="0"/>
    <n v="0"/>
    <n v="180.33"/>
    <n v="180.33"/>
    <n v="180.33"/>
    <s v="Mon"/>
    <s v="Sat"/>
    <n v="-44382"/>
  </r>
  <r>
    <s v="A01030"/>
    <s v="East"/>
    <s v="Ling"/>
    <x v="1"/>
    <x v="0"/>
    <x v="208"/>
    <m/>
    <n v="2"/>
    <m/>
    <m/>
    <x v="23"/>
    <n v="21.33"/>
    <x v="0"/>
    <s v=""/>
    <n v="140"/>
    <n v="0"/>
    <n v="0"/>
    <n v="21.33"/>
    <n v="21.33"/>
    <n v="21.33"/>
    <s v="Mon"/>
    <s v="Sat"/>
    <n v="-44382"/>
  </r>
  <r>
    <s v="A01031"/>
    <s v="Northwest"/>
    <s v="Lopez"/>
    <x v="4"/>
    <x v="0"/>
    <x v="208"/>
    <m/>
    <n v="2"/>
    <m/>
    <m/>
    <x v="23"/>
    <n v="1630.1239"/>
    <x v="2"/>
    <s v=""/>
    <n v="140"/>
    <n v="0"/>
    <n v="0"/>
    <n v="1630.1239"/>
    <n v="1630.1239"/>
    <n v="1630.1239"/>
    <s v="Mon"/>
    <s v="Sat"/>
    <n v="-44382"/>
  </r>
  <r>
    <s v="A01032"/>
    <s v="South"/>
    <s v="Burton"/>
    <x v="2"/>
    <x v="0"/>
    <x v="209"/>
    <d v="2021-07-13T00:00:00"/>
    <n v="1"/>
    <m/>
    <m/>
    <x v="1"/>
    <n v="122.3613"/>
    <x v="0"/>
    <n v="7"/>
    <n v="80"/>
    <n v="20"/>
    <n v="20"/>
    <n v="122.3613"/>
    <n v="142.3613"/>
    <n v="142.3613"/>
    <s v="Tue"/>
    <s v="Tue"/>
    <n v="7"/>
  </r>
  <r>
    <s v="A01033"/>
    <s v="Northwest"/>
    <s v="Cartier"/>
    <x v="0"/>
    <x v="0"/>
    <x v="209"/>
    <d v="2021-07-22T00:00:00"/>
    <n v="1"/>
    <m/>
    <m/>
    <x v="0"/>
    <n v="120"/>
    <x v="0"/>
    <n v="16"/>
    <n v="80"/>
    <n v="40"/>
    <n v="40"/>
    <n v="120"/>
    <n v="160"/>
    <n v="160"/>
    <s v="Tue"/>
    <s v="Thu"/>
    <n v="16"/>
  </r>
  <r>
    <s v="A01034"/>
    <s v="North"/>
    <s v="Ling"/>
    <x v="0"/>
    <x v="0"/>
    <x v="209"/>
    <m/>
    <n v="1"/>
    <m/>
    <m/>
    <x v="23"/>
    <n v="48.793799999999997"/>
    <x v="0"/>
    <s v=""/>
    <n v="80"/>
    <n v="0"/>
    <n v="0"/>
    <n v="48.793799999999997"/>
    <n v="48.793799999999997"/>
    <n v="48.793799999999997"/>
    <s v="Tue"/>
    <s v="Sat"/>
    <n v="-44383"/>
  </r>
  <r>
    <s v="A01035"/>
    <s v="North"/>
    <s v="Ling"/>
    <x v="1"/>
    <x v="0"/>
    <x v="209"/>
    <m/>
    <n v="2"/>
    <m/>
    <m/>
    <x v="23"/>
    <n v="94.630399999999995"/>
    <x v="2"/>
    <s v=""/>
    <n v="140"/>
    <n v="0"/>
    <n v="0"/>
    <n v="94.630399999999995"/>
    <n v="94.630399999999995"/>
    <n v="94.630399999999995"/>
    <s v="Tue"/>
    <s v="Sat"/>
    <n v="-44383"/>
  </r>
  <r>
    <s v="A01036"/>
    <s v="Southeast"/>
    <s v="Cartier"/>
    <x v="1"/>
    <x v="0"/>
    <x v="209"/>
    <m/>
    <n v="1"/>
    <m/>
    <m/>
    <x v="23"/>
    <n v="142.3811"/>
    <x v="2"/>
    <s v=""/>
    <n v="80"/>
    <n v="0"/>
    <n v="0"/>
    <n v="142.3811"/>
    <n v="142.3811"/>
    <n v="142.3811"/>
    <s v="Tue"/>
    <s v="Sat"/>
    <n v="-44383"/>
  </r>
  <r>
    <s v="A01037"/>
    <s v="North"/>
    <s v="Ling"/>
    <x v="1"/>
    <x v="0"/>
    <x v="209"/>
    <m/>
    <n v="2"/>
    <m/>
    <m/>
    <x v="23"/>
    <n v="37.293500000000002"/>
    <x v="2"/>
    <s v=""/>
    <n v="140"/>
    <n v="0"/>
    <n v="0"/>
    <n v="37.293500000000002"/>
    <n v="37.293500000000002"/>
    <n v="37.293500000000002"/>
    <s v="Tue"/>
    <s v="Sat"/>
    <n v="-44383"/>
  </r>
  <r>
    <s v="A01038"/>
    <s v="Southeast"/>
    <s v="Burton"/>
    <x v="3"/>
    <x v="0"/>
    <x v="210"/>
    <d v="2021-07-21T00:00:00"/>
    <n v="2"/>
    <m/>
    <m/>
    <x v="6"/>
    <n v="46.864899999999999"/>
    <x v="1"/>
    <n v="14"/>
    <n v="140"/>
    <n v="140"/>
    <n v="140"/>
    <n v="46.864899999999999"/>
    <n v="186.86490000000001"/>
    <n v="186.86490000000001"/>
    <s v="Wed"/>
    <s v="Wed"/>
    <n v="14"/>
  </r>
  <r>
    <s v="A01039"/>
    <s v="Northwest"/>
    <s v="Khan"/>
    <x v="0"/>
    <x v="1"/>
    <x v="210"/>
    <d v="2021-07-21T00:00:00"/>
    <n v="2"/>
    <m/>
    <m/>
    <x v="0"/>
    <n v="74.532399999999996"/>
    <x v="0"/>
    <n v="14"/>
    <n v="140"/>
    <n v="70"/>
    <n v="70"/>
    <n v="74.532399999999996"/>
    <n v="144.5324"/>
    <n v="144.5324"/>
    <s v="Wed"/>
    <s v="Wed"/>
    <n v="14"/>
  </r>
  <r>
    <s v="A01040"/>
    <s v="North"/>
    <s v="Ling"/>
    <x v="2"/>
    <x v="0"/>
    <x v="210"/>
    <m/>
    <n v="1"/>
    <m/>
    <m/>
    <x v="23"/>
    <n v="140.13"/>
    <x v="0"/>
    <s v=""/>
    <n v="80"/>
    <n v="0"/>
    <n v="0"/>
    <n v="140.13"/>
    <n v="140.13"/>
    <n v="140.13"/>
    <s v="Wed"/>
    <s v="Sat"/>
    <n v="-44384"/>
  </r>
  <r>
    <s v="A01041"/>
    <s v="East"/>
    <s v="Ling"/>
    <x v="1"/>
    <x v="0"/>
    <x v="210"/>
    <m/>
    <n v="2"/>
    <m/>
    <m/>
    <x v="23"/>
    <n v="191.69"/>
    <x v="0"/>
    <s v=""/>
    <n v="140"/>
    <n v="0"/>
    <n v="0"/>
    <n v="191.69"/>
    <n v="191.69"/>
    <n v="191.69"/>
    <s v="Wed"/>
    <s v="Sat"/>
    <n v="-44384"/>
  </r>
  <r>
    <s v="A01042"/>
    <s v="Central"/>
    <s v="Burton"/>
    <x v="2"/>
    <x v="0"/>
    <x v="210"/>
    <m/>
    <n v="1"/>
    <m/>
    <m/>
    <x v="23"/>
    <n v="64.342100000000002"/>
    <x v="2"/>
    <s v=""/>
    <n v="80"/>
    <n v="0"/>
    <n v="0"/>
    <n v="64.342100000000002"/>
    <n v="64.342100000000002"/>
    <n v="64.342100000000002"/>
    <s v="Wed"/>
    <s v="Sat"/>
    <n v="-44384"/>
  </r>
  <r>
    <s v="A01043"/>
    <s v="South"/>
    <s v="Burton"/>
    <x v="1"/>
    <x v="0"/>
    <x v="210"/>
    <m/>
    <n v="2"/>
    <m/>
    <m/>
    <x v="23"/>
    <n v="335.61649999999997"/>
    <x v="1"/>
    <s v=""/>
    <n v="140"/>
    <n v="0"/>
    <n v="0"/>
    <n v="335.61649999999997"/>
    <n v="335.61649999999997"/>
    <n v="335.61649999999997"/>
    <s v="Wed"/>
    <s v="Sat"/>
    <n v="-44384"/>
  </r>
  <r>
    <s v="A01044"/>
    <s v="Southwest"/>
    <s v="Burton"/>
    <x v="1"/>
    <x v="0"/>
    <x v="210"/>
    <m/>
    <n v="2"/>
    <m/>
    <m/>
    <x v="23"/>
    <n v="414.86259999999999"/>
    <x v="2"/>
    <s v=""/>
    <n v="140"/>
    <n v="0"/>
    <n v="0"/>
    <n v="414.86259999999999"/>
    <n v="414.86259999999999"/>
    <n v="414.86259999999999"/>
    <s v="Wed"/>
    <s v="Sat"/>
    <n v="-44384"/>
  </r>
  <r>
    <s v="A01045"/>
    <s v="Central"/>
    <s v="Khan"/>
    <x v="3"/>
    <x v="0"/>
    <x v="211"/>
    <d v="2021-07-19T00:00:00"/>
    <n v="2"/>
    <m/>
    <m/>
    <x v="6"/>
    <n v="312.19"/>
    <x v="2"/>
    <n v="11"/>
    <n v="140"/>
    <n v="140"/>
    <n v="140"/>
    <n v="312.19"/>
    <n v="452.19"/>
    <n v="452.19"/>
    <s v="Thu"/>
    <s v="Mon"/>
    <n v="11"/>
  </r>
  <r>
    <s v="A01046"/>
    <s v="Central"/>
    <s v="Cartier"/>
    <x v="4"/>
    <x v="1"/>
    <x v="211"/>
    <m/>
    <n v="2"/>
    <m/>
    <m/>
    <x v="23"/>
    <n v="116.1046"/>
    <x v="2"/>
    <s v=""/>
    <n v="140"/>
    <n v="0"/>
    <n v="0"/>
    <n v="116.1046"/>
    <n v="116.1046"/>
    <n v="116.1046"/>
    <s v="Thu"/>
    <s v="Sat"/>
    <n v="-44385"/>
  </r>
  <r>
    <s v="A01047"/>
    <s v="East"/>
    <s v="Ling"/>
    <x v="3"/>
    <x v="0"/>
    <x v="211"/>
    <m/>
    <n v="2"/>
    <m/>
    <m/>
    <x v="23"/>
    <n v="187.55279999999999"/>
    <x v="2"/>
    <s v=""/>
    <n v="140"/>
    <n v="0"/>
    <n v="0"/>
    <n v="187.55279999999999"/>
    <n v="187.55279999999999"/>
    <n v="187.55279999999999"/>
    <s v="Thu"/>
    <s v="Sat"/>
    <n v="-44385"/>
  </r>
  <r>
    <s v="A01048"/>
    <s v="Central"/>
    <s v="Burton"/>
    <x v="4"/>
    <x v="0"/>
    <x v="211"/>
    <m/>
    <n v="2"/>
    <s v="Yes"/>
    <s v="Yes"/>
    <x v="23"/>
    <n v="3060.3402999999998"/>
    <x v="3"/>
    <s v=""/>
    <n v="140"/>
    <n v="0"/>
    <n v="0"/>
    <n v="0"/>
    <n v="3060.3402999999998"/>
    <n v="0"/>
    <s v="Thu"/>
    <s v="Sat"/>
    <n v="-44385"/>
  </r>
  <r>
    <s v="A01049"/>
    <s v="Central"/>
    <s v="Burton"/>
    <x v="0"/>
    <x v="0"/>
    <x v="212"/>
    <m/>
    <n v="2"/>
    <m/>
    <m/>
    <x v="23"/>
    <n v="250.83199999999999"/>
    <x v="2"/>
    <s v=""/>
    <n v="140"/>
    <n v="0"/>
    <n v="0"/>
    <n v="250.83199999999999"/>
    <n v="250.83199999999999"/>
    <n v="250.83199999999999"/>
    <s v="Fri"/>
    <s v="Sat"/>
    <n v="-44386"/>
  </r>
  <r>
    <s v="A01050"/>
    <s v="South"/>
    <s v="Burton"/>
    <x v="0"/>
    <x v="0"/>
    <x v="213"/>
    <m/>
    <n v="1"/>
    <m/>
    <m/>
    <x v="23"/>
    <n v="320.7079"/>
    <x v="2"/>
    <s v=""/>
    <n v="80"/>
    <n v="0"/>
    <n v="0"/>
    <n v="320.7079"/>
    <n v="320.7079"/>
    <n v="320.7079"/>
    <s v="Sat"/>
    <s v="Sat"/>
    <n v="-44387"/>
  </r>
  <r>
    <s v="A01051"/>
    <s v="Central"/>
    <s v="Burton"/>
    <x v="0"/>
    <x v="1"/>
    <x v="214"/>
    <d v="2021-07-21T00:00:00"/>
    <n v="1"/>
    <m/>
    <m/>
    <x v="2"/>
    <n v="74.947000000000003"/>
    <x v="2"/>
    <n v="9"/>
    <n v="80"/>
    <n v="60"/>
    <n v="60"/>
    <n v="74.947000000000003"/>
    <n v="134.947"/>
    <n v="134.947"/>
    <s v="Mon"/>
    <s v="Wed"/>
    <n v="9"/>
  </r>
  <r>
    <s v="A01052"/>
    <s v="Southeast"/>
    <s v="Burton"/>
    <x v="1"/>
    <x v="1"/>
    <x v="214"/>
    <d v="2021-07-22T00:00:00"/>
    <n v="2"/>
    <m/>
    <m/>
    <x v="5"/>
    <n v="120"/>
    <x v="1"/>
    <n v="10"/>
    <n v="140"/>
    <n v="245"/>
    <n v="245"/>
    <n v="120"/>
    <n v="365"/>
    <n v="365"/>
    <s v="Mon"/>
    <s v="Thu"/>
    <n v="10"/>
  </r>
  <r>
    <s v="A01053"/>
    <s v="North"/>
    <s v="Ling"/>
    <x v="0"/>
    <x v="0"/>
    <x v="214"/>
    <m/>
    <n v="2"/>
    <m/>
    <m/>
    <x v="23"/>
    <n v="169.02"/>
    <x v="0"/>
    <s v=""/>
    <n v="140"/>
    <n v="0"/>
    <n v="0"/>
    <n v="169.02"/>
    <n v="169.02"/>
    <n v="169.02"/>
    <s v="Mon"/>
    <s v="Sat"/>
    <n v="-44389"/>
  </r>
  <r>
    <s v="A01054"/>
    <s v="East"/>
    <s v="Ling"/>
    <x v="2"/>
    <x v="0"/>
    <x v="214"/>
    <m/>
    <n v="2"/>
    <m/>
    <m/>
    <x v="23"/>
    <n v="145"/>
    <x v="2"/>
    <s v=""/>
    <n v="140"/>
    <n v="0"/>
    <n v="0"/>
    <n v="145"/>
    <n v="145"/>
    <n v="145"/>
    <s v="Mon"/>
    <s v="Sat"/>
    <n v="-44389"/>
  </r>
  <r>
    <s v="A01055"/>
    <s v="Central"/>
    <s v="Cartier"/>
    <x v="4"/>
    <x v="0"/>
    <x v="214"/>
    <m/>
    <n v="1"/>
    <m/>
    <m/>
    <x v="23"/>
    <n v="399.84010000000001"/>
    <x v="0"/>
    <s v=""/>
    <n v="80"/>
    <n v="0"/>
    <n v="0"/>
    <n v="399.84010000000001"/>
    <n v="399.84010000000001"/>
    <n v="399.84010000000001"/>
    <s v="Mon"/>
    <s v="Sat"/>
    <n v="-44389"/>
  </r>
  <r>
    <s v="A01056"/>
    <s v="Northeast"/>
    <s v="Burton"/>
    <x v="3"/>
    <x v="0"/>
    <x v="214"/>
    <m/>
    <n v="1"/>
    <m/>
    <m/>
    <x v="23"/>
    <n v="464.21109999999999"/>
    <x v="2"/>
    <s v=""/>
    <n v="80"/>
    <n v="0"/>
    <n v="0"/>
    <n v="464.21109999999999"/>
    <n v="464.21109999999999"/>
    <n v="464.21109999999999"/>
    <s v="Mon"/>
    <s v="Sat"/>
    <n v="-44389"/>
  </r>
  <r>
    <s v="A01057"/>
    <s v="Southeast"/>
    <s v="Khan"/>
    <x v="0"/>
    <x v="1"/>
    <x v="215"/>
    <d v="2021-07-20T00:00:00"/>
    <n v="1"/>
    <m/>
    <m/>
    <x v="0"/>
    <n v="83.462900000000005"/>
    <x v="2"/>
    <n v="7"/>
    <n v="80"/>
    <n v="40"/>
    <n v="40"/>
    <n v="83.462900000000005"/>
    <n v="123.4629"/>
    <n v="123.4629"/>
    <s v="Tue"/>
    <s v="Tue"/>
    <n v="7"/>
  </r>
  <r>
    <s v="A01058"/>
    <s v="North"/>
    <s v="Ling"/>
    <x v="0"/>
    <x v="0"/>
    <x v="215"/>
    <m/>
    <n v="2"/>
    <m/>
    <m/>
    <x v="23"/>
    <n v="58.5"/>
    <x v="0"/>
    <s v=""/>
    <n v="140"/>
    <n v="0"/>
    <n v="0"/>
    <n v="58.5"/>
    <n v="58.5"/>
    <n v="58.5"/>
    <s v="Tue"/>
    <s v="Sat"/>
    <n v="-44390"/>
  </r>
  <r>
    <s v="A01059"/>
    <s v="South"/>
    <s v="Burton"/>
    <x v="0"/>
    <x v="0"/>
    <x v="215"/>
    <m/>
    <n v="1"/>
    <m/>
    <m/>
    <x v="23"/>
    <n v="61.180599999999998"/>
    <x v="0"/>
    <s v=""/>
    <n v="80"/>
    <n v="0"/>
    <n v="0"/>
    <n v="61.180599999999998"/>
    <n v="61.180599999999998"/>
    <n v="61.180599999999998"/>
    <s v="Tue"/>
    <s v="Sat"/>
    <n v="-44390"/>
  </r>
  <r>
    <s v="A01060"/>
    <s v="South"/>
    <s v="Burton"/>
    <x v="0"/>
    <x v="0"/>
    <x v="215"/>
    <m/>
    <n v="1"/>
    <m/>
    <m/>
    <x v="23"/>
    <n v="220.72790000000001"/>
    <x v="2"/>
    <s v=""/>
    <n v="80"/>
    <n v="0"/>
    <n v="0"/>
    <n v="220.72790000000001"/>
    <n v="220.72790000000001"/>
    <n v="220.72790000000001"/>
    <s v="Tue"/>
    <s v="Sat"/>
    <n v="-44390"/>
  </r>
  <r>
    <s v="A01061"/>
    <s v="Northeast"/>
    <s v="Ling"/>
    <x v="1"/>
    <x v="1"/>
    <x v="215"/>
    <m/>
    <n v="2"/>
    <m/>
    <m/>
    <x v="23"/>
    <n v="66.864900000000006"/>
    <x v="2"/>
    <s v=""/>
    <n v="140"/>
    <n v="0"/>
    <n v="0"/>
    <n v="66.864900000000006"/>
    <n v="66.864900000000006"/>
    <n v="66.864900000000006"/>
    <s v="Tue"/>
    <s v="Sat"/>
    <n v="-44390"/>
  </r>
  <r>
    <s v="A01062"/>
    <s v="Northwest"/>
    <s v="Cartier"/>
    <x v="1"/>
    <x v="0"/>
    <x v="216"/>
    <m/>
    <n v="1"/>
    <m/>
    <m/>
    <x v="23"/>
    <n v="120"/>
    <x v="1"/>
    <s v=""/>
    <n v="80"/>
    <n v="0"/>
    <n v="0"/>
    <n v="120"/>
    <n v="120"/>
    <n v="120"/>
    <s v="Wed"/>
    <s v="Sat"/>
    <n v="-44391"/>
  </r>
  <r>
    <s v="A01063"/>
    <s v="Northwest"/>
    <s v="Cartier"/>
    <x v="1"/>
    <x v="0"/>
    <x v="216"/>
    <m/>
    <n v="1"/>
    <m/>
    <m/>
    <x v="23"/>
    <n v="120"/>
    <x v="1"/>
    <s v=""/>
    <n v="80"/>
    <n v="0"/>
    <n v="0"/>
    <n v="120"/>
    <n v="120"/>
    <n v="120"/>
    <s v="Wed"/>
    <s v="Sat"/>
    <n v="-44391"/>
  </r>
  <r>
    <s v="A01064"/>
    <s v="Northwest"/>
    <s v="Cartier"/>
    <x v="1"/>
    <x v="0"/>
    <x v="216"/>
    <m/>
    <n v="1"/>
    <m/>
    <m/>
    <x v="23"/>
    <n v="120"/>
    <x v="1"/>
    <s v=""/>
    <n v="80"/>
    <n v="0"/>
    <n v="0"/>
    <n v="120"/>
    <n v="120"/>
    <n v="120"/>
    <s v="Wed"/>
    <s v="Sat"/>
    <n v="-44391"/>
  </r>
  <r>
    <s v="A01065"/>
    <s v="Southwest"/>
    <s v="Burton"/>
    <x v="0"/>
    <x v="0"/>
    <x v="216"/>
    <m/>
    <n v="1"/>
    <m/>
    <m/>
    <x v="23"/>
    <n v="166.62479999999999"/>
    <x v="2"/>
    <s v=""/>
    <n v="80"/>
    <n v="0"/>
    <n v="0"/>
    <n v="166.62479999999999"/>
    <n v="166.62479999999999"/>
    <n v="166.62479999999999"/>
    <s v="Wed"/>
    <s v="Sat"/>
    <n v="-44391"/>
  </r>
  <r>
    <s v="A01066"/>
    <s v="Northeast"/>
    <s v="Ling"/>
    <x v="1"/>
    <x v="0"/>
    <x v="216"/>
    <m/>
    <n v="2"/>
    <m/>
    <m/>
    <x v="23"/>
    <n v="336.2636"/>
    <x v="0"/>
    <s v=""/>
    <n v="140"/>
    <n v="0"/>
    <n v="0"/>
    <n v="336.2636"/>
    <n v="336.2636"/>
    <n v="336.2636"/>
    <s v="Wed"/>
    <s v="Sat"/>
    <n v="-44391"/>
  </r>
  <r>
    <s v="A01067"/>
    <s v="Northwest"/>
    <s v="Khan"/>
    <x v="3"/>
    <x v="0"/>
    <x v="216"/>
    <m/>
    <n v="2"/>
    <m/>
    <m/>
    <x v="23"/>
    <n v="1000.454"/>
    <x v="0"/>
    <s v=""/>
    <n v="140"/>
    <n v="0"/>
    <n v="0"/>
    <n v="1000.454"/>
    <n v="1000.454"/>
    <n v="1000.454"/>
    <s v="Wed"/>
    <s v="Sat"/>
    <n v="-44391"/>
  </r>
  <r>
    <s v="A01068"/>
    <s v="Central"/>
    <s v="Burton"/>
    <x v="4"/>
    <x v="1"/>
    <x v="217"/>
    <d v="2021-07-15T00:00:00"/>
    <n v="1"/>
    <m/>
    <m/>
    <x v="6"/>
    <n v="310.93439999999998"/>
    <x v="2"/>
    <n v="0"/>
    <n v="80"/>
    <n v="80"/>
    <n v="80"/>
    <n v="310.93439999999998"/>
    <n v="390.93439999999998"/>
    <n v="390.93439999999998"/>
    <s v="Thu"/>
    <s v="Thu"/>
    <n v="0"/>
  </r>
  <r>
    <s v="A01069"/>
    <s v="Northeast"/>
    <s v="Ling"/>
    <x v="1"/>
    <x v="0"/>
    <x v="217"/>
    <m/>
    <n v="2"/>
    <m/>
    <m/>
    <x v="23"/>
    <n v="450.2"/>
    <x v="0"/>
    <s v=""/>
    <n v="140"/>
    <n v="0"/>
    <n v="0"/>
    <n v="450.2"/>
    <n v="450.2"/>
    <n v="450.2"/>
    <s v="Thu"/>
    <s v="Sat"/>
    <n v="-44392"/>
  </r>
  <r>
    <s v="A01070"/>
    <s v="North"/>
    <s v="Ling"/>
    <x v="1"/>
    <x v="0"/>
    <x v="217"/>
    <m/>
    <n v="2"/>
    <m/>
    <m/>
    <x v="23"/>
    <n v="186"/>
    <x v="0"/>
    <s v=""/>
    <n v="140"/>
    <n v="0"/>
    <n v="0"/>
    <n v="186"/>
    <n v="186"/>
    <n v="186"/>
    <s v="Thu"/>
    <s v="Sat"/>
    <n v="-44392"/>
  </r>
  <r>
    <s v="A01071"/>
    <s v="Central"/>
    <s v="Khan"/>
    <x v="1"/>
    <x v="0"/>
    <x v="218"/>
    <d v="2021-07-29T00:00:00"/>
    <n v="1"/>
    <m/>
    <m/>
    <x v="3"/>
    <n v="1111.5"/>
    <x v="1"/>
    <n v="13"/>
    <n v="80"/>
    <n v="120"/>
    <n v="120"/>
    <n v="1111.5"/>
    <n v="1231.5"/>
    <n v="1231.5"/>
    <s v="Fri"/>
    <s v="Thu"/>
    <n v="13"/>
  </r>
  <r>
    <s v="A01072"/>
    <s v="East"/>
    <s v="Ling"/>
    <x v="3"/>
    <x v="0"/>
    <x v="218"/>
    <m/>
    <n v="2"/>
    <m/>
    <m/>
    <x v="23"/>
    <n v="170"/>
    <x v="0"/>
    <s v=""/>
    <n v="140"/>
    <n v="0"/>
    <n v="0"/>
    <n v="170"/>
    <n v="170"/>
    <n v="170"/>
    <s v="Fri"/>
    <s v="Sat"/>
    <n v="-44393"/>
  </r>
  <r>
    <s v="A01073"/>
    <s v="North"/>
    <s v="Ling"/>
    <x v="1"/>
    <x v="0"/>
    <x v="218"/>
    <m/>
    <n v="2"/>
    <m/>
    <m/>
    <x v="23"/>
    <n v="180"/>
    <x v="0"/>
    <s v=""/>
    <n v="140"/>
    <n v="0"/>
    <n v="0"/>
    <n v="180"/>
    <n v="180"/>
    <n v="180"/>
    <s v="Fri"/>
    <s v="Sat"/>
    <n v="-44393"/>
  </r>
  <r>
    <s v="A01074"/>
    <s v="Northwest"/>
    <s v="Cartier"/>
    <x v="0"/>
    <x v="0"/>
    <x v="219"/>
    <d v="2021-07-26T00:00:00"/>
    <n v="1"/>
    <m/>
    <m/>
    <x v="2"/>
    <n v="48"/>
    <x v="2"/>
    <n v="9"/>
    <n v="80"/>
    <n v="60"/>
    <n v="60"/>
    <n v="48"/>
    <n v="108"/>
    <n v="108"/>
    <s v="Sat"/>
    <s v="Mon"/>
    <n v="9"/>
  </r>
  <r>
    <s v="A01075"/>
    <s v="Central"/>
    <s v="Burton"/>
    <x v="1"/>
    <x v="0"/>
    <x v="219"/>
    <m/>
    <n v="2"/>
    <s v="Yes"/>
    <s v="Yes"/>
    <x v="23"/>
    <n v="1019.9758"/>
    <x v="3"/>
    <s v=""/>
    <n v="140"/>
    <n v="0"/>
    <n v="0"/>
    <n v="0"/>
    <n v="1019.9758"/>
    <n v="0"/>
    <s v="Sat"/>
    <s v="Sat"/>
    <n v="-44394"/>
  </r>
  <r>
    <s v="A01076"/>
    <s v="Southeast"/>
    <s v="Burton"/>
    <x v="0"/>
    <x v="0"/>
    <x v="220"/>
    <d v="2021-07-19T00:00:00"/>
    <n v="1"/>
    <m/>
    <m/>
    <x v="0"/>
    <n v="161.79509999999999"/>
    <x v="2"/>
    <n v="0"/>
    <n v="80"/>
    <n v="40"/>
    <n v="40"/>
    <n v="161.79509999999999"/>
    <n v="201.79509999999999"/>
    <n v="201.79509999999999"/>
    <s v="Mon"/>
    <s v="Mon"/>
    <n v="0"/>
  </r>
  <r>
    <s v="A01077"/>
    <s v="North"/>
    <s v="Ling"/>
    <x v="0"/>
    <x v="0"/>
    <x v="220"/>
    <m/>
    <n v="2"/>
    <m/>
    <m/>
    <x v="23"/>
    <n v="61.237400000000001"/>
    <x v="2"/>
    <s v=""/>
    <n v="140"/>
    <n v="0"/>
    <n v="0"/>
    <n v="61.237400000000001"/>
    <n v="61.237400000000001"/>
    <n v="61.237400000000001"/>
    <s v="Mon"/>
    <s v="Sat"/>
    <n v="-44396"/>
  </r>
  <r>
    <s v="A01078"/>
    <s v="West"/>
    <s v="Khan"/>
    <x v="1"/>
    <x v="0"/>
    <x v="220"/>
    <m/>
    <n v="2"/>
    <m/>
    <m/>
    <x v="23"/>
    <n v="440.03"/>
    <x v="2"/>
    <s v=""/>
    <n v="140"/>
    <n v="0"/>
    <n v="0"/>
    <n v="440.03"/>
    <n v="440.03"/>
    <n v="440.03"/>
    <s v="Mon"/>
    <s v="Sat"/>
    <n v="-44396"/>
  </r>
  <r>
    <s v="A01079"/>
    <s v="West"/>
    <s v="Khan"/>
    <x v="3"/>
    <x v="0"/>
    <x v="220"/>
    <m/>
    <n v="2"/>
    <m/>
    <m/>
    <x v="23"/>
    <n v="351"/>
    <x v="0"/>
    <s v=""/>
    <n v="140"/>
    <n v="0"/>
    <n v="0"/>
    <n v="351"/>
    <n v="351"/>
    <n v="351"/>
    <s v="Mon"/>
    <s v="Sat"/>
    <n v="-44396"/>
  </r>
  <r>
    <s v="A01080"/>
    <s v="Central"/>
    <s v="Khan"/>
    <x v="1"/>
    <x v="0"/>
    <x v="220"/>
    <m/>
    <n v="2"/>
    <m/>
    <m/>
    <x v="23"/>
    <n v="519.01"/>
    <x v="2"/>
    <s v=""/>
    <n v="140"/>
    <n v="0"/>
    <n v="0"/>
    <n v="519.01"/>
    <n v="519.01"/>
    <n v="519.01"/>
    <s v="Mon"/>
    <s v="Sat"/>
    <n v="-44396"/>
  </r>
  <r>
    <s v="A01081"/>
    <s v="Southeast"/>
    <s v="Burton"/>
    <x v="0"/>
    <x v="0"/>
    <x v="220"/>
    <m/>
    <n v="2"/>
    <m/>
    <m/>
    <x v="23"/>
    <n v="138.08170000000001"/>
    <x v="2"/>
    <s v=""/>
    <n v="140"/>
    <n v="0"/>
    <n v="0"/>
    <n v="138.08170000000001"/>
    <n v="138.08170000000001"/>
    <n v="138.08170000000001"/>
    <s v="Mon"/>
    <s v="Sat"/>
    <n v="-44396"/>
  </r>
  <r>
    <s v="A01082"/>
    <s v="North"/>
    <s v="Ling"/>
    <x v="1"/>
    <x v="0"/>
    <x v="220"/>
    <m/>
    <n v="2"/>
    <m/>
    <m/>
    <x v="23"/>
    <n v="1073.46"/>
    <x v="0"/>
    <s v=""/>
    <n v="140"/>
    <n v="0"/>
    <n v="0"/>
    <n v="1073.46"/>
    <n v="1073.46"/>
    <n v="1073.46"/>
    <s v="Mon"/>
    <s v="Sat"/>
    <n v="-44396"/>
  </r>
  <r>
    <s v="A01083"/>
    <s v="North"/>
    <s v="Ling"/>
    <x v="1"/>
    <x v="0"/>
    <x v="220"/>
    <m/>
    <n v="2"/>
    <m/>
    <m/>
    <x v="23"/>
    <n v="48.489800000000002"/>
    <x v="0"/>
    <s v=""/>
    <n v="140"/>
    <n v="0"/>
    <n v="0"/>
    <n v="48.489800000000002"/>
    <n v="48.489800000000002"/>
    <n v="48.489800000000002"/>
    <s v="Mon"/>
    <s v="Sat"/>
    <n v="-44396"/>
  </r>
  <r>
    <s v="A01084"/>
    <s v="West"/>
    <s v="Khan"/>
    <x v="1"/>
    <x v="0"/>
    <x v="220"/>
    <m/>
    <n v="1"/>
    <m/>
    <m/>
    <x v="23"/>
    <n v="45.237400000000001"/>
    <x v="0"/>
    <s v=""/>
    <n v="80"/>
    <n v="0"/>
    <n v="0"/>
    <n v="45.237400000000001"/>
    <n v="45.237400000000001"/>
    <n v="45.237400000000001"/>
    <s v="Mon"/>
    <s v="Sat"/>
    <n v="-44396"/>
  </r>
  <r>
    <s v="A01085"/>
    <s v="North"/>
    <s v="Ling"/>
    <x v="0"/>
    <x v="0"/>
    <x v="220"/>
    <m/>
    <n v="1"/>
    <m/>
    <m/>
    <x v="23"/>
    <n v="288.42"/>
    <x v="2"/>
    <s v=""/>
    <n v="80"/>
    <n v="0"/>
    <n v="0"/>
    <n v="288.42"/>
    <n v="288.42"/>
    <n v="288.42"/>
    <s v="Mon"/>
    <s v="Sat"/>
    <n v="-44396"/>
  </r>
  <r>
    <s v="A01086"/>
    <s v="Central"/>
    <s v="Burton"/>
    <x v="1"/>
    <x v="0"/>
    <x v="221"/>
    <m/>
    <n v="1"/>
    <m/>
    <m/>
    <x v="23"/>
    <n v="38.496899999999997"/>
    <x v="0"/>
    <s v=""/>
    <n v="80"/>
    <n v="0"/>
    <n v="0"/>
    <n v="38.496899999999997"/>
    <n v="38.496899999999997"/>
    <n v="38.496899999999997"/>
    <s v="Tue"/>
    <s v="Sat"/>
    <n v="-44397"/>
  </r>
  <r>
    <s v="A01087"/>
    <s v="South"/>
    <s v="Burton"/>
    <x v="2"/>
    <x v="0"/>
    <x v="221"/>
    <m/>
    <n v="1"/>
    <m/>
    <m/>
    <x v="23"/>
    <n v="107.99550000000001"/>
    <x v="0"/>
    <s v=""/>
    <n v="80"/>
    <n v="0"/>
    <n v="0"/>
    <n v="107.99550000000001"/>
    <n v="107.99550000000001"/>
    <n v="107.99550000000001"/>
    <s v="Tue"/>
    <s v="Sat"/>
    <n v="-44397"/>
  </r>
  <r>
    <s v="A01088"/>
    <s v="North"/>
    <s v="Ling"/>
    <x v="0"/>
    <x v="0"/>
    <x v="221"/>
    <m/>
    <n v="2"/>
    <m/>
    <m/>
    <x v="23"/>
    <n v="142.85319999999999"/>
    <x v="0"/>
    <s v=""/>
    <n v="140"/>
    <n v="0"/>
    <n v="0"/>
    <n v="142.85319999999999"/>
    <n v="142.85319999999999"/>
    <n v="142.85319999999999"/>
    <s v="Tue"/>
    <s v="Sat"/>
    <n v="-44397"/>
  </r>
  <r>
    <s v="A01089"/>
    <s v="Central"/>
    <s v="Cartier"/>
    <x v="0"/>
    <x v="0"/>
    <x v="222"/>
    <m/>
    <n v="1"/>
    <m/>
    <m/>
    <x v="23"/>
    <n v="85.942099999999996"/>
    <x v="0"/>
    <s v=""/>
    <n v="80"/>
    <n v="0"/>
    <n v="0"/>
    <n v="85.942099999999996"/>
    <n v="85.942099999999996"/>
    <n v="85.942099999999996"/>
    <s v="Wed"/>
    <s v="Sat"/>
    <n v="-44398"/>
  </r>
  <r>
    <s v="A01090"/>
    <s v="North"/>
    <s v="Ling"/>
    <x v="1"/>
    <x v="0"/>
    <x v="222"/>
    <m/>
    <n v="2"/>
    <m/>
    <m/>
    <x v="23"/>
    <n v="21.33"/>
    <x v="0"/>
    <s v=""/>
    <n v="140"/>
    <n v="0"/>
    <n v="0"/>
    <n v="21.33"/>
    <n v="21.33"/>
    <n v="21.33"/>
    <s v="Wed"/>
    <s v="Sat"/>
    <n v="-44398"/>
  </r>
  <r>
    <s v="A01091"/>
    <s v="Northwest"/>
    <s v="Cartier"/>
    <x v="1"/>
    <x v="0"/>
    <x v="222"/>
    <m/>
    <n v="2"/>
    <m/>
    <m/>
    <x v="23"/>
    <n v="602.66"/>
    <x v="2"/>
    <s v=""/>
    <n v="140"/>
    <n v="0"/>
    <n v="0"/>
    <n v="602.66"/>
    <n v="602.66"/>
    <n v="602.66"/>
    <s v="Wed"/>
    <s v="Sat"/>
    <n v="-44398"/>
  </r>
  <r>
    <s v="A01092"/>
    <s v="Northwest"/>
    <s v="Cartier"/>
    <x v="0"/>
    <x v="1"/>
    <x v="223"/>
    <m/>
    <n v="2"/>
    <m/>
    <m/>
    <x v="23"/>
    <n v="66.8857"/>
    <x v="2"/>
    <s v=""/>
    <n v="140"/>
    <n v="0"/>
    <n v="0"/>
    <n v="66.8857"/>
    <n v="66.8857"/>
    <n v="66.8857"/>
    <s v="Thu"/>
    <s v="Sat"/>
    <n v="-44399"/>
  </r>
  <r>
    <s v="A01093"/>
    <s v="Northwest"/>
    <s v="Khan"/>
    <x v="3"/>
    <x v="0"/>
    <x v="223"/>
    <m/>
    <n v="1"/>
    <m/>
    <m/>
    <x v="23"/>
    <n v="472.54539999999997"/>
    <x v="0"/>
    <s v=""/>
    <n v="80"/>
    <n v="0"/>
    <n v="0"/>
    <n v="472.54539999999997"/>
    <n v="472.54539999999997"/>
    <n v="472.54539999999997"/>
    <s v="Thu"/>
    <s v="Sat"/>
    <n v="-44399"/>
  </r>
  <r>
    <s v="A01094"/>
    <s v="Southeast"/>
    <s v="Cartier"/>
    <x v="0"/>
    <x v="0"/>
    <x v="223"/>
    <m/>
    <n v="1"/>
    <m/>
    <m/>
    <x v="23"/>
    <n v="147.69890000000001"/>
    <x v="2"/>
    <s v=""/>
    <n v="80"/>
    <n v="0"/>
    <n v="0"/>
    <n v="147.69890000000001"/>
    <n v="147.69890000000001"/>
    <n v="147.69890000000001"/>
    <s v="Thu"/>
    <s v="Sat"/>
    <n v="-44399"/>
  </r>
  <r>
    <s v="A01095"/>
    <s v="Southeast"/>
    <s v="Burton"/>
    <x v="0"/>
    <x v="0"/>
    <x v="223"/>
    <m/>
    <n v="2"/>
    <m/>
    <m/>
    <x v="23"/>
    <n v="237.21"/>
    <x v="2"/>
    <s v=""/>
    <n v="140"/>
    <n v="0"/>
    <n v="0"/>
    <n v="237.21"/>
    <n v="237.21"/>
    <n v="237.21"/>
    <s v="Thu"/>
    <s v="Sat"/>
    <n v="-44399"/>
  </r>
  <r>
    <s v="A01096"/>
    <s v="Northwest"/>
    <s v="Cartier"/>
    <x v="3"/>
    <x v="0"/>
    <x v="223"/>
    <m/>
    <n v="1"/>
    <m/>
    <m/>
    <x v="23"/>
    <n v="128.8115"/>
    <x v="2"/>
    <s v=""/>
    <n v="80"/>
    <n v="0"/>
    <n v="0"/>
    <n v="128.8115"/>
    <n v="128.8115"/>
    <n v="128.8115"/>
    <s v="Thu"/>
    <s v="Sat"/>
    <n v="-44399"/>
  </r>
  <r>
    <s v="A01097"/>
    <s v="Central"/>
    <s v="Cartier"/>
    <x v="0"/>
    <x v="0"/>
    <x v="224"/>
    <m/>
    <n v="1"/>
    <m/>
    <m/>
    <x v="23"/>
    <n v="84.886200000000002"/>
    <x v="2"/>
    <s v=""/>
    <n v="80"/>
    <n v="0"/>
    <n v="0"/>
    <n v="84.886200000000002"/>
    <n v="84.886200000000002"/>
    <n v="84.886200000000002"/>
    <s v="Fri"/>
    <s v="Sat"/>
    <n v="-44400"/>
  </r>
  <r>
    <s v="A01098"/>
    <s v="East"/>
    <s v="Ling"/>
    <x v="2"/>
    <x v="0"/>
    <x v="225"/>
    <m/>
    <n v="1"/>
    <m/>
    <m/>
    <x v="23"/>
    <n v="122.31950000000001"/>
    <x v="0"/>
    <s v=""/>
    <n v="80"/>
    <n v="0"/>
    <n v="0"/>
    <n v="122.31950000000001"/>
    <n v="122.31950000000001"/>
    <n v="122.31950000000001"/>
    <s v="Sat"/>
    <s v="Sat"/>
    <n v="-44401"/>
  </r>
  <r>
    <s v="A01100"/>
    <s v="East"/>
    <s v="Ling"/>
    <x v="0"/>
    <x v="0"/>
    <x v="226"/>
    <m/>
    <n v="2"/>
    <m/>
    <m/>
    <x v="23"/>
    <n v="210.4494"/>
    <x v="2"/>
    <s v=""/>
    <n v="140"/>
    <n v="0"/>
    <n v="0"/>
    <n v="210.4494"/>
    <n v="210.4494"/>
    <n v="210.4494"/>
    <s v="Thu"/>
    <s v="Sat"/>
    <n v="-444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x v="0"/>
    <x v="0"/>
    <m/>
    <d v="2020-09-01T00:00:00"/>
    <d v="2020-09-15T00:00:00"/>
    <x v="0"/>
    <m/>
    <x v="0"/>
    <n v="0.5"/>
    <x v="0"/>
    <x v="0"/>
    <n v="14"/>
    <n v="140"/>
    <n v="70"/>
    <n v="70"/>
    <n v="360"/>
    <n v="430"/>
    <n v="430"/>
    <s v="Tue"/>
    <s v="Tue"/>
    <x v="0"/>
    <x v="0"/>
  </r>
  <r>
    <s v="A00101"/>
    <x v="1"/>
    <x v="1"/>
    <x v="1"/>
    <m/>
    <d v="2020-09-01T00:00:00"/>
    <d v="2020-09-04T00:00:00"/>
    <x v="1"/>
    <m/>
    <x v="0"/>
    <n v="0.5"/>
    <x v="1"/>
    <x v="0"/>
    <n v="3"/>
    <n v="80"/>
    <n v="40"/>
    <n v="40"/>
    <n v="90.041600000000003"/>
    <n v="130.04160000000002"/>
    <n v="130.04160000000002"/>
    <s v="Tue"/>
    <s v="Fri"/>
    <x v="1"/>
    <x v="0"/>
  </r>
  <r>
    <s v="A00102"/>
    <x v="2"/>
    <x v="2"/>
    <x v="2"/>
    <m/>
    <d v="2020-09-01T00:00:00"/>
    <d v="2020-09-17T00:00:00"/>
    <x v="1"/>
    <m/>
    <x v="0"/>
    <n v="0.25"/>
    <x v="2"/>
    <x v="1"/>
    <n v="16"/>
    <n v="80"/>
    <n v="20"/>
    <n v="20"/>
    <n v="120"/>
    <n v="140"/>
    <n v="140"/>
    <s v="Tue"/>
    <s v="Thu"/>
    <x v="2"/>
    <x v="0"/>
  </r>
  <r>
    <s v="A00103"/>
    <x v="1"/>
    <x v="1"/>
    <x v="2"/>
    <m/>
    <d v="2020-09-01T00:00:00"/>
    <d v="2020-09-17T00:00:00"/>
    <x v="1"/>
    <m/>
    <x v="0"/>
    <n v="0.25"/>
    <x v="3"/>
    <x v="0"/>
    <n v="16"/>
    <n v="80"/>
    <n v="20"/>
    <n v="20"/>
    <n v="16.25"/>
    <n v="36.25"/>
    <n v="36.25"/>
    <s v="Tue"/>
    <s v="Thu"/>
    <x v="2"/>
    <x v="0"/>
  </r>
  <r>
    <s v="A00104"/>
    <x v="3"/>
    <x v="2"/>
    <x v="2"/>
    <s v="Yes"/>
    <d v="2020-09-01T00:00:00"/>
    <d v="2020-09-17T00:00:00"/>
    <x v="1"/>
    <m/>
    <x v="0"/>
    <n v="0.25"/>
    <x v="4"/>
    <x v="0"/>
    <n v="16"/>
    <n v="80"/>
    <n v="20"/>
    <n v="20"/>
    <n v="45.237400000000001"/>
    <n v="65.237400000000008"/>
    <n v="65.237400000000008"/>
    <s v="Tue"/>
    <s v="Thu"/>
    <x v="2"/>
    <x v="0"/>
  </r>
  <r>
    <s v="A00105"/>
    <x v="1"/>
    <x v="1"/>
    <x v="0"/>
    <m/>
    <d v="2020-09-01T00:00:00"/>
    <d v="2020-09-15T00:00:00"/>
    <x v="1"/>
    <m/>
    <x v="0"/>
    <n v="0.25"/>
    <x v="5"/>
    <x v="0"/>
    <n v="14"/>
    <n v="80"/>
    <n v="20"/>
    <n v="20"/>
    <n v="97.626300000000001"/>
    <n v="117.6263"/>
    <n v="117.6263"/>
    <s v="Tue"/>
    <s v="Tue"/>
    <x v="0"/>
    <x v="0"/>
  </r>
  <r>
    <s v="A00106"/>
    <x v="2"/>
    <x v="2"/>
    <x v="0"/>
    <m/>
    <d v="2020-09-02T00:00:00"/>
    <d v="2020-09-16T00:00:00"/>
    <x v="0"/>
    <m/>
    <x v="0"/>
    <n v="0.25"/>
    <x v="6"/>
    <x v="0"/>
    <n v="14"/>
    <n v="140"/>
    <n v="35"/>
    <n v="35"/>
    <n v="29.13"/>
    <n v="64.13"/>
    <n v="64.13"/>
    <s v="Wed"/>
    <s v="Wed"/>
    <x v="0"/>
    <x v="0"/>
  </r>
  <r>
    <s v="A00107"/>
    <x v="1"/>
    <x v="1"/>
    <x v="1"/>
    <m/>
    <d v="2020-09-02T00:00:00"/>
    <d v="2020-10-02T00:00:00"/>
    <x v="1"/>
    <m/>
    <x v="0"/>
    <n v="0.75"/>
    <x v="7"/>
    <x v="0"/>
    <n v="30"/>
    <n v="80"/>
    <n v="60"/>
    <n v="60"/>
    <n v="35.1"/>
    <n v="95.1"/>
    <n v="95.1"/>
    <s v="Wed"/>
    <s v="Fri"/>
    <x v="3"/>
    <x v="0"/>
  </r>
  <r>
    <s v="A00108"/>
    <x v="3"/>
    <x v="3"/>
    <x v="2"/>
    <m/>
    <d v="2020-09-02T00:00:00"/>
    <d v="2020-10-01T00:00:00"/>
    <x v="1"/>
    <m/>
    <x v="0"/>
    <n v="0.25"/>
    <x v="8"/>
    <x v="2"/>
    <n v="29"/>
    <n v="80"/>
    <n v="20"/>
    <n v="20"/>
    <n v="76.7"/>
    <n v="96.7"/>
    <n v="96.7"/>
    <s v="Wed"/>
    <s v="Thu"/>
    <x v="4"/>
    <x v="0"/>
  </r>
  <r>
    <s v="A00109"/>
    <x v="2"/>
    <x v="0"/>
    <x v="3"/>
    <s v="Yes"/>
    <d v="2020-09-02T00:00:00"/>
    <d v="2020-10-06T00:00:00"/>
    <x v="1"/>
    <m/>
    <x v="0"/>
    <n v="1.5"/>
    <x v="9"/>
    <x v="2"/>
    <n v="34"/>
    <n v="80"/>
    <n v="120"/>
    <n v="120"/>
    <n v="374.07940000000002"/>
    <n v="494.07940000000002"/>
    <n v="494.07940000000002"/>
    <s v="Wed"/>
    <s v="Tue"/>
    <x v="5"/>
    <x v="0"/>
  </r>
  <r>
    <s v="A00110"/>
    <x v="4"/>
    <x v="3"/>
    <x v="1"/>
    <m/>
    <d v="2020-09-02T00:00:00"/>
    <d v="2020-12-08T00:00:00"/>
    <x v="0"/>
    <m/>
    <x v="0"/>
    <n v="4.75"/>
    <x v="10"/>
    <x v="0"/>
    <n v="97"/>
    <n v="140"/>
    <n v="665"/>
    <n v="665"/>
    <n v="832.15830000000005"/>
    <n v="1497.1583000000001"/>
    <n v="1497.1583000000001"/>
    <s v="Wed"/>
    <s v="Tue"/>
    <x v="6"/>
    <x v="0"/>
  </r>
  <r>
    <s v="A00111"/>
    <x v="1"/>
    <x v="1"/>
    <x v="2"/>
    <s v="Yes"/>
    <d v="2020-09-03T00:00:00"/>
    <d v="2020-09-23T00:00:00"/>
    <x v="1"/>
    <m/>
    <x v="0"/>
    <n v="0.25"/>
    <x v="11"/>
    <x v="0"/>
    <n v="20"/>
    <n v="80"/>
    <n v="20"/>
    <n v="20"/>
    <n v="70.212999999999994"/>
    <n v="90.212999999999994"/>
    <n v="90.212999999999994"/>
    <s v="Thu"/>
    <s v="Wed"/>
    <x v="7"/>
    <x v="0"/>
  </r>
  <r>
    <s v="A00112"/>
    <x v="4"/>
    <x v="3"/>
    <x v="0"/>
    <m/>
    <d v="2020-09-04T00:00:00"/>
    <d v="2020-09-30T00:00:00"/>
    <x v="1"/>
    <m/>
    <x v="0"/>
    <n v="0.5"/>
    <x v="12"/>
    <x v="1"/>
    <n v="26"/>
    <n v="80"/>
    <n v="40"/>
    <n v="40"/>
    <n v="150"/>
    <n v="190"/>
    <n v="190"/>
    <s v="Fri"/>
    <s v="Wed"/>
    <x v="8"/>
    <x v="0"/>
  </r>
  <r>
    <s v="A00113"/>
    <x v="2"/>
    <x v="4"/>
    <x v="0"/>
    <m/>
    <d v="2020-09-04T00:00:00"/>
    <d v="2020-10-24T00:00:00"/>
    <x v="0"/>
    <m/>
    <x v="0"/>
    <n v="1.5"/>
    <x v="13"/>
    <x v="2"/>
    <n v="50"/>
    <n v="140"/>
    <n v="210"/>
    <n v="210"/>
    <n v="275"/>
    <n v="485"/>
    <n v="485"/>
    <s v="Fri"/>
    <s v="Sat"/>
    <x v="9"/>
    <x v="0"/>
  </r>
  <r>
    <s v="A00114"/>
    <x v="3"/>
    <x v="0"/>
    <x v="1"/>
    <s v="Yes"/>
    <d v="2020-09-04T00:00:00"/>
    <d v="2020-11-10T00:00:00"/>
    <x v="1"/>
    <m/>
    <x v="0"/>
    <n v="0.75"/>
    <x v="14"/>
    <x v="2"/>
    <n v="67"/>
    <n v="80"/>
    <n v="60"/>
    <n v="60"/>
    <n v="938"/>
    <n v="998"/>
    <n v="998"/>
    <s v="Fri"/>
    <s v="Tue"/>
    <x v="10"/>
    <x v="0"/>
  </r>
  <r>
    <s v="A00115"/>
    <x v="1"/>
    <x v="1"/>
    <x v="0"/>
    <m/>
    <d v="2020-09-05T00:00:00"/>
    <d v="2020-09-21T00:00:00"/>
    <x v="1"/>
    <m/>
    <x v="0"/>
    <n v="0.25"/>
    <x v="15"/>
    <x v="0"/>
    <n v="16"/>
    <n v="80"/>
    <n v="20"/>
    <n v="20"/>
    <n v="61.249699999999997"/>
    <n v="81.24969999999999"/>
    <n v="81.24969999999999"/>
    <s v="Sat"/>
    <s v="Mon"/>
    <x v="2"/>
    <x v="0"/>
  </r>
  <r>
    <s v="A00116"/>
    <x v="4"/>
    <x v="3"/>
    <x v="0"/>
    <m/>
    <d v="2020-09-05T00:00:00"/>
    <d v="2020-09-22T00:00:00"/>
    <x v="1"/>
    <m/>
    <x v="0"/>
    <n v="1.5"/>
    <x v="16"/>
    <x v="2"/>
    <n v="17"/>
    <n v="80"/>
    <n v="120"/>
    <n v="120"/>
    <n v="48"/>
    <n v="168"/>
    <n v="168"/>
    <s v="Sat"/>
    <s v="Tue"/>
    <x v="11"/>
    <x v="0"/>
  </r>
  <r>
    <s v="A00117"/>
    <x v="3"/>
    <x v="3"/>
    <x v="0"/>
    <m/>
    <d v="2020-09-07T00:00:00"/>
    <d v="2020-09-10T00:00:00"/>
    <x v="0"/>
    <m/>
    <x v="0"/>
    <n v="0.25"/>
    <x v="17"/>
    <x v="0"/>
    <n v="3"/>
    <n v="140"/>
    <n v="35"/>
    <n v="35"/>
    <n v="204.28399999999999"/>
    <n v="239.28399999999999"/>
    <n v="239.28399999999999"/>
    <s v="Mon"/>
    <s v="Thu"/>
    <x v="1"/>
    <x v="0"/>
  </r>
  <r>
    <s v="A00118"/>
    <x v="3"/>
    <x v="2"/>
    <x v="1"/>
    <m/>
    <d v="2020-09-08T00:00:00"/>
    <d v="2020-09-15T00:00:00"/>
    <x v="0"/>
    <m/>
    <x v="0"/>
    <n v="0.5"/>
    <x v="18"/>
    <x v="0"/>
    <n v="7"/>
    <n v="140"/>
    <n v="70"/>
    <n v="70"/>
    <n v="240"/>
    <n v="310"/>
    <n v="310"/>
    <s v="Tue"/>
    <s v="Tue"/>
    <x v="12"/>
    <x v="0"/>
  </r>
  <r>
    <s v="A00119"/>
    <x v="5"/>
    <x v="0"/>
    <x v="1"/>
    <m/>
    <d v="2020-09-08T00:00:00"/>
    <d v="2020-09-17T00:00:00"/>
    <x v="0"/>
    <m/>
    <x v="0"/>
    <n v="0.5"/>
    <x v="2"/>
    <x v="0"/>
    <n v="9"/>
    <n v="140"/>
    <n v="70"/>
    <n v="70"/>
    <n v="120"/>
    <n v="190"/>
    <n v="190"/>
    <s v="Tue"/>
    <s v="Thu"/>
    <x v="13"/>
    <x v="0"/>
  </r>
  <r>
    <s v="A00120"/>
    <x v="2"/>
    <x v="2"/>
    <x v="3"/>
    <m/>
    <d v="2020-09-08T00:00:00"/>
    <d v="2020-09-21T00:00:00"/>
    <x v="1"/>
    <m/>
    <x v="0"/>
    <n v="1.75"/>
    <x v="19"/>
    <x v="0"/>
    <n v="13"/>
    <n v="80"/>
    <n v="140"/>
    <n v="140"/>
    <n v="475"/>
    <n v="615"/>
    <n v="615"/>
    <s v="Tue"/>
    <s v="Mon"/>
    <x v="14"/>
    <x v="0"/>
  </r>
  <r>
    <s v="A00121"/>
    <x v="5"/>
    <x v="0"/>
    <x v="1"/>
    <m/>
    <d v="2020-09-08T00:00:00"/>
    <d v="2020-09-22T00:00:00"/>
    <x v="1"/>
    <m/>
    <x v="0"/>
    <n v="1.75"/>
    <x v="20"/>
    <x v="2"/>
    <n v="14"/>
    <n v="80"/>
    <n v="140"/>
    <n v="140"/>
    <n v="341"/>
    <n v="481"/>
    <n v="481"/>
    <s v="Tue"/>
    <s v="Tue"/>
    <x v="0"/>
    <x v="0"/>
  </r>
  <r>
    <s v="A00122"/>
    <x v="3"/>
    <x v="0"/>
    <x v="0"/>
    <m/>
    <d v="2020-09-08T00:00:00"/>
    <d v="2020-10-28T00:00:00"/>
    <x v="1"/>
    <m/>
    <x v="0"/>
    <n v="0.75"/>
    <x v="21"/>
    <x v="2"/>
    <n v="50"/>
    <n v="80"/>
    <n v="60"/>
    <n v="60"/>
    <n v="61.180599999999998"/>
    <n v="121.1806"/>
    <n v="121.1806"/>
    <s v="Tue"/>
    <s v="Wed"/>
    <x v="9"/>
    <x v="0"/>
  </r>
  <r>
    <s v="A00123"/>
    <x v="1"/>
    <x v="1"/>
    <x v="1"/>
    <m/>
    <d v="2020-09-08T00:00:00"/>
    <d v="2020-11-17T00:00:00"/>
    <x v="1"/>
    <m/>
    <x v="0"/>
    <n v="0.5"/>
    <x v="22"/>
    <x v="0"/>
    <n v="70"/>
    <n v="80"/>
    <n v="40"/>
    <n v="40"/>
    <n v="155.3931"/>
    <n v="195.3931"/>
    <n v="195.3931"/>
    <s v="Tue"/>
    <s v="Tue"/>
    <x v="15"/>
    <x v="0"/>
  </r>
  <r>
    <s v="A00124"/>
    <x v="3"/>
    <x v="4"/>
    <x v="1"/>
    <s v="Yes"/>
    <d v="2020-09-09T00:00:00"/>
    <d v="2020-09-24T00:00:00"/>
    <x v="0"/>
    <m/>
    <x v="0"/>
    <n v="0.5"/>
    <x v="17"/>
    <x v="2"/>
    <n v="15"/>
    <n v="140"/>
    <n v="70"/>
    <n v="70"/>
    <n v="204.28399999999999"/>
    <n v="274.28399999999999"/>
    <n v="274.28399999999999"/>
    <s v="Wed"/>
    <s v="Thu"/>
    <x v="16"/>
    <x v="0"/>
  </r>
  <r>
    <s v="A00125"/>
    <x v="1"/>
    <x v="1"/>
    <x v="0"/>
    <m/>
    <d v="2020-09-09T00:00:00"/>
    <d v="2020-09-29T00:00:00"/>
    <x v="1"/>
    <m/>
    <x v="0"/>
    <n v="0.5"/>
    <x v="23"/>
    <x v="0"/>
    <n v="20"/>
    <n v="80"/>
    <n v="40"/>
    <n v="40"/>
    <n v="37.917400000000001"/>
    <n v="77.917400000000001"/>
    <n v="77.917400000000001"/>
    <s v="Wed"/>
    <s v="Tue"/>
    <x v="7"/>
    <x v="0"/>
  </r>
  <r>
    <s v="A00126"/>
    <x v="3"/>
    <x v="3"/>
    <x v="2"/>
    <s v="Yes"/>
    <d v="2020-09-09T00:00:00"/>
    <d v="2020-09-29T00:00:00"/>
    <x v="1"/>
    <m/>
    <x v="0"/>
    <n v="0.25"/>
    <x v="24"/>
    <x v="0"/>
    <n v="20"/>
    <n v="80"/>
    <n v="20"/>
    <n v="20"/>
    <n v="88.405699999999996"/>
    <n v="108.4057"/>
    <n v="108.4057"/>
    <s v="Wed"/>
    <s v="Tue"/>
    <x v="7"/>
    <x v="0"/>
  </r>
  <r>
    <s v="A00127"/>
    <x v="1"/>
    <x v="1"/>
    <x v="2"/>
    <m/>
    <d v="2020-09-09T00:00:00"/>
    <d v="2020-09-29T00:00:00"/>
    <x v="1"/>
    <m/>
    <x v="0"/>
    <n v="0.25"/>
    <x v="25"/>
    <x v="0"/>
    <n v="20"/>
    <n v="80"/>
    <n v="20"/>
    <n v="20"/>
    <n v="202.28639999999999"/>
    <n v="222.28639999999999"/>
    <n v="222.28639999999999"/>
    <s v="Wed"/>
    <s v="Tue"/>
    <x v="7"/>
    <x v="0"/>
  </r>
  <r>
    <s v="A00128"/>
    <x v="4"/>
    <x v="0"/>
    <x v="0"/>
    <m/>
    <d v="2020-09-10T00:00:00"/>
    <d v="2020-09-28T00:00:00"/>
    <x v="1"/>
    <m/>
    <x v="0"/>
    <n v="0.5"/>
    <x v="2"/>
    <x v="1"/>
    <n v="18"/>
    <n v="80"/>
    <n v="40"/>
    <n v="40"/>
    <n v="120"/>
    <n v="160"/>
    <n v="160"/>
    <s v="Thu"/>
    <s v="Mon"/>
    <x v="17"/>
    <x v="0"/>
  </r>
  <r>
    <s v="A00129"/>
    <x v="3"/>
    <x v="4"/>
    <x v="2"/>
    <m/>
    <d v="2020-09-11T00:00:00"/>
    <d v="2020-09-14T00:00:00"/>
    <x v="1"/>
    <m/>
    <x v="0"/>
    <n v="0.25"/>
    <x v="2"/>
    <x v="0"/>
    <n v="3"/>
    <n v="80"/>
    <n v="20"/>
    <n v="20"/>
    <n v="120"/>
    <n v="140"/>
    <n v="140"/>
    <s v="Fri"/>
    <s v="Mon"/>
    <x v="1"/>
    <x v="0"/>
  </r>
  <r>
    <s v="A00130"/>
    <x v="6"/>
    <x v="2"/>
    <x v="1"/>
    <m/>
    <d v="2020-09-11T00:00:00"/>
    <d v="2020-09-15T00:00:00"/>
    <x v="0"/>
    <m/>
    <x v="0"/>
    <n v="0.5"/>
    <x v="26"/>
    <x v="2"/>
    <n v="4"/>
    <n v="140"/>
    <n v="70"/>
    <n v="70"/>
    <n v="535.62480000000005"/>
    <n v="605.62480000000005"/>
    <n v="605.62480000000005"/>
    <s v="Fri"/>
    <s v="Tue"/>
    <x v="18"/>
    <x v="0"/>
  </r>
  <r>
    <s v="A00131"/>
    <x v="3"/>
    <x v="0"/>
    <x v="0"/>
    <m/>
    <d v="2020-09-11T00:00:00"/>
    <d v="2020-09-23T00:00:00"/>
    <x v="0"/>
    <m/>
    <x v="0"/>
    <n v="0.25"/>
    <x v="27"/>
    <x v="0"/>
    <n v="12"/>
    <n v="140"/>
    <n v="35"/>
    <n v="35"/>
    <n v="24.63"/>
    <n v="59.629999999999995"/>
    <n v="59.629999999999995"/>
    <s v="Fri"/>
    <s v="Wed"/>
    <x v="19"/>
    <x v="0"/>
  </r>
  <r>
    <s v="A00132"/>
    <x v="3"/>
    <x v="0"/>
    <x v="1"/>
    <m/>
    <d v="2020-09-11T00:00:00"/>
    <d v="2020-09-26T00:00:00"/>
    <x v="0"/>
    <m/>
    <x v="0"/>
    <n v="0.5"/>
    <x v="28"/>
    <x v="0"/>
    <n v="15"/>
    <n v="140"/>
    <n v="70"/>
    <n v="70"/>
    <n v="43.26"/>
    <n v="113.25999999999999"/>
    <n v="113.25999999999999"/>
    <s v="Fri"/>
    <s v="Sat"/>
    <x v="16"/>
    <x v="0"/>
  </r>
  <r>
    <s v="A00133"/>
    <x v="4"/>
    <x v="0"/>
    <x v="0"/>
    <m/>
    <d v="2020-09-11T00:00:00"/>
    <d v="2020-10-06T00:00:00"/>
    <x v="1"/>
    <m/>
    <x v="0"/>
    <n v="0.25"/>
    <x v="29"/>
    <x v="0"/>
    <n v="25"/>
    <n v="80"/>
    <n v="20"/>
    <n v="20"/>
    <n v="21.33"/>
    <n v="41.33"/>
    <n v="41.33"/>
    <s v="Fri"/>
    <s v="Tue"/>
    <x v="20"/>
    <x v="0"/>
  </r>
  <r>
    <s v="A00134"/>
    <x v="4"/>
    <x v="0"/>
    <x v="1"/>
    <m/>
    <d v="2020-09-12T00:00:00"/>
    <d v="2020-09-28T00:00:00"/>
    <x v="1"/>
    <m/>
    <x v="0"/>
    <n v="1"/>
    <x v="30"/>
    <x v="2"/>
    <n v="16"/>
    <n v="80"/>
    <n v="80"/>
    <n v="80"/>
    <n v="0.45600000000000002"/>
    <n v="80.456000000000003"/>
    <n v="80.456000000000003"/>
    <s v="Sat"/>
    <s v="Mon"/>
    <x v="2"/>
    <x v="0"/>
  </r>
  <r>
    <s v="A00135"/>
    <x v="3"/>
    <x v="0"/>
    <x v="0"/>
    <m/>
    <d v="2020-09-14T00:00:00"/>
    <d v="2020-09-24T00:00:00"/>
    <x v="0"/>
    <m/>
    <x v="0"/>
    <n v="0.25"/>
    <x v="31"/>
    <x v="2"/>
    <n v="10"/>
    <n v="140"/>
    <n v="35"/>
    <n v="35"/>
    <n v="126.62309999999999"/>
    <n v="161.62309999999999"/>
    <n v="161.62309999999999"/>
    <s v="Mon"/>
    <s v="Thu"/>
    <x v="21"/>
    <x v="0"/>
  </r>
  <r>
    <s v="A00136"/>
    <x v="4"/>
    <x v="0"/>
    <x v="1"/>
    <m/>
    <d v="2020-09-14T00:00:00"/>
    <d v="2020-09-28T00:00:00"/>
    <x v="1"/>
    <m/>
    <x v="0"/>
    <n v="1.5"/>
    <x v="32"/>
    <x v="0"/>
    <n v="14"/>
    <n v="80"/>
    <n v="120"/>
    <n v="120"/>
    <n v="251.0033"/>
    <n v="371.00329999999997"/>
    <n v="371.00329999999997"/>
    <s v="Mon"/>
    <s v="Mon"/>
    <x v="0"/>
    <x v="0"/>
  </r>
  <r>
    <s v="A00137"/>
    <x v="5"/>
    <x v="2"/>
    <x v="0"/>
    <s v="Yes"/>
    <d v="2020-09-14T00:00:00"/>
    <d v="2020-10-05T00:00:00"/>
    <x v="1"/>
    <m/>
    <x v="0"/>
    <n v="0.5"/>
    <x v="33"/>
    <x v="1"/>
    <n v="21"/>
    <n v="80"/>
    <n v="40"/>
    <n v="40"/>
    <n v="395.28"/>
    <n v="435.28"/>
    <n v="435.28"/>
    <s v="Mon"/>
    <s v="Mon"/>
    <x v="22"/>
    <x v="0"/>
  </r>
  <r>
    <s v="A00138"/>
    <x v="3"/>
    <x v="4"/>
    <x v="2"/>
    <s v="Yes"/>
    <d v="2020-09-14T00:00:00"/>
    <d v="2020-10-07T00:00:00"/>
    <x v="1"/>
    <m/>
    <x v="0"/>
    <n v="0.25"/>
    <x v="34"/>
    <x v="0"/>
    <n v="23"/>
    <n v="80"/>
    <n v="20"/>
    <n v="20"/>
    <n v="36"/>
    <n v="56"/>
    <n v="56"/>
    <s v="Mon"/>
    <s v="Wed"/>
    <x v="23"/>
    <x v="0"/>
  </r>
  <r>
    <s v="A00139"/>
    <x v="1"/>
    <x v="1"/>
    <x v="0"/>
    <m/>
    <d v="2020-09-14T00:00:00"/>
    <d v="2020-11-23T00:00:00"/>
    <x v="1"/>
    <m/>
    <x v="0"/>
    <n v="1.75"/>
    <x v="35"/>
    <x v="1"/>
    <n v="70"/>
    <n v="80"/>
    <n v="140"/>
    <n v="140"/>
    <n v="510.67529999999999"/>
    <n v="650.67529999999999"/>
    <n v="650.67529999999999"/>
    <s v="Mon"/>
    <s v="Mon"/>
    <x v="15"/>
    <x v="0"/>
  </r>
  <r>
    <s v="A00140"/>
    <x v="3"/>
    <x v="4"/>
    <x v="1"/>
    <m/>
    <d v="2020-09-15T00:00:00"/>
    <d v="2020-10-07T00:00:00"/>
    <x v="0"/>
    <m/>
    <x v="0"/>
    <n v="0.5"/>
    <x v="36"/>
    <x v="0"/>
    <n v="22"/>
    <n v="140"/>
    <n v="70"/>
    <n v="70"/>
    <n v="42.66"/>
    <n v="112.66"/>
    <n v="112.66"/>
    <s v="Tue"/>
    <s v="Wed"/>
    <x v="24"/>
    <x v="0"/>
  </r>
  <r>
    <s v="A00141"/>
    <x v="4"/>
    <x v="0"/>
    <x v="1"/>
    <m/>
    <d v="2020-09-16T00:00:00"/>
    <d v="2020-09-28T00:00:00"/>
    <x v="1"/>
    <m/>
    <x v="0"/>
    <n v="1"/>
    <x v="37"/>
    <x v="2"/>
    <n v="12"/>
    <n v="80"/>
    <n v="80"/>
    <n v="80"/>
    <n v="5.4720000000000004"/>
    <n v="85.471999999999994"/>
    <n v="85.471999999999994"/>
    <s v="Wed"/>
    <s v="Mon"/>
    <x v="19"/>
    <x v="0"/>
  </r>
  <r>
    <s v="A00142"/>
    <x v="3"/>
    <x v="0"/>
    <x v="0"/>
    <s v="Yes"/>
    <d v="2020-09-16T00:00:00"/>
    <d v="2020-09-28T00:00:00"/>
    <x v="1"/>
    <m/>
    <x v="0"/>
    <n v="0.25"/>
    <x v="4"/>
    <x v="0"/>
    <n v="12"/>
    <n v="80"/>
    <n v="20"/>
    <n v="20"/>
    <n v="45.237400000000001"/>
    <n v="65.237400000000008"/>
    <n v="65.237400000000008"/>
    <s v="Wed"/>
    <s v="Mon"/>
    <x v="19"/>
    <x v="0"/>
  </r>
  <r>
    <s v="A00143"/>
    <x v="3"/>
    <x v="3"/>
    <x v="0"/>
    <m/>
    <d v="2020-09-16T00:00:00"/>
    <d v="2020-10-01T00:00:00"/>
    <x v="0"/>
    <m/>
    <x v="0"/>
    <n v="0.75"/>
    <x v="38"/>
    <x v="2"/>
    <n v="15"/>
    <n v="140"/>
    <n v="105"/>
    <n v="105"/>
    <n v="199.452"/>
    <n v="304.452"/>
    <n v="304.452"/>
    <s v="Wed"/>
    <s v="Thu"/>
    <x v="16"/>
    <x v="0"/>
  </r>
  <r>
    <s v="A00144"/>
    <x v="5"/>
    <x v="3"/>
    <x v="0"/>
    <m/>
    <d v="2020-09-16T00:00:00"/>
    <d v="2020-10-05T00:00:00"/>
    <x v="0"/>
    <m/>
    <x v="0"/>
    <n v="0.5"/>
    <x v="39"/>
    <x v="2"/>
    <n v="19"/>
    <n v="140"/>
    <n v="70"/>
    <n v="70"/>
    <n v="144"/>
    <n v="214"/>
    <n v="214"/>
    <s v="Wed"/>
    <s v="Mon"/>
    <x v="25"/>
    <x v="0"/>
  </r>
  <r>
    <s v="A00145"/>
    <x v="5"/>
    <x v="3"/>
    <x v="2"/>
    <m/>
    <d v="2020-09-17T00:00:00"/>
    <d v="2020-10-06T00:00:00"/>
    <x v="1"/>
    <m/>
    <x v="0"/>
    <n v="0.25"/>
    <x v="40"/>
    <x v="2"/>
    <n v="19"/>
    <n v="80"/>
    <n v="20"/>
    <n v="20"/>
    <n v="6.2160000000000002"/>
    <n v="26.216000000000001"/>
    <n v="26.216000000000001"/>
    <s v="Thu"/>
    <s v="Tue"/>
    <x v="25"/>
    <x v="0"/>
  </r>
  <r>
    <s v="A00146"/>
    <x v="3"/>
    <x v="4"/>
    <x v="1"/>
    <m/>
    <d v="2020-09-17T00:00:00"/>
    <d v="2020-10-12T00:00:00"/>
    <x v="0"/>
    <m/>
    <x v="0"/>
    <n v="1"/>
    <x v="34"/>
    <x v="0"/>
    <n v="25"/>
    <n v="140"/>
    <n v="140"/>
    <n v="140"/>
    <n v="36"/>
    <n v="176"/>
    <n v="176"/>
    <s v="Thu"/>
    <s v="Mon"/>
    <x v="20"/>
    <x v="0"/>
  </r>
  <r>
    <s v="A00147"/>
    <x v="2"/>
    <x v="2"/>
    <x v="0"/>
    <m/>
    <d v="2020-09-17T00:00:00"/>
    <d v="2020-10-12T00:00:00"/>
    <x v="0"/>
    <m/>
    <x v="0"/>
    <n v="0.75"/>
    <x v="41"/>
    <x v="2"/>
    <n v="25"/>
    <n v="140"/>
    <n v="105"/>
    <n v="105"/>
    <n v="40"/>
    <n v="145"/>
    <n v="145"/>
    <s v="Thu"/>
    <s v="Mon"/>
    <x v="20"/>
    <x v="0"/>
  </r>
  <r>
    <s v="A00148"/>
    <x v="1"/>
    <x v="1"/>
    <x v="0"/>
    <m/>
    <d v="2020-09-17T00:00:00"/>
    <d v="2020-11-17T00:00:00"/>
    <x v="1"/>
    <m/>
    <x v="0"/>
    <n v="0.25"/>
    <x v="42"/>
    <x v="0"/>
    <n v="61"/>
    <n v="80"/>
    <n v="20"/>
    <n v="20"/>
    <n v="87.581299999999999"/>
    <n v="107.5813"/>
    <n v="107.5813"/>
    <s v="Thu"/>
    <s v="Tue"/>
    <x v="26"/>
    <x v="0"/>
  </r>
  <r>
    <s v="A00149"/>
    <x v="4"/>
    <x v="0"/>
    <x v="1"/>
    <m/>
    <d v="2020-09-21T00:00:00"/>
    <d v="2020-09-28T00:00:00"/>
    <x v="1"/>
    <m/>
    <x v="0"/>
    <n v="0.5"/>
    <x v="43"/>
    <x v="2"/>
    <n v="7"/>
    <n v="80"/>
    <n v="40"/>
    <n v="40"/>
    <n v="30"/>
    <n v="70"/>
    <n v="70"/>
    <s v="Mon"/>
    <s v="Mon"/>
    <x v="12"/>
    <x v="0"/>
  </r>
  <r>
    <s v="A00150"/>
    <x v="5"/>
    <x v="4"/>
    <x v="2"/>
    <m/>
    <d v="2020-09-21T00:00:00"/>
    <d v="2020-10-19T00:00:00"/>
    <x v="1"/>
    <m/>
    <x v="0"/>
    <n v="0.25"/>
    <x v="39"/>
    <x v="1"/>
    <n v="28"/>
    <n v="80"/>
    <n v="20"/>
    <n v="20"/>
    <n v="144"/>
    <n v="164"/>
    <n v="164"/>
    <s v="Mon"/>
    <s v="Mon"/>
    <x v="27"/>
    <x v="0"/>
  </r>
  <r>
    <s v="A00151"/>
    <x v="4"/>
    <x v="0"/>
    <x v="1"/>
    <s v="Yes"/>
    <d v="2020-09-21T00:00:00"/>
    <d v="2020-11-04T00:00:00"/>
    <x v="1"/>
    <m/>
    <x v="0"/>
    <n v="0.75"/>
    <x v="44"/>
    <x v="0"/>
    <n v="44"/>
    <n v="80"/>
    <n v="60"/>
    <n v="60"/>
    <n v="297.51229999999998"/>
    <n v="357.51229999999998"/>
    <n v="357.51229999999998"/>
    <s v="Mon"/>
    <s v="Wed"/>
    <x v="28"/>
    <x v="0"/>
  </r>
  <r>
    <s v="A00152"/>
    <x v="4"/>
    <x v="4"/>
    <x v="0"/>
    <m/>
    <d v="2020-09-21T00:00:00"/>
    <d v="2020-11-25T00:00:00"/>
    <x v="1"/>
    <m/>
    <x v="0"/>
    <n v="0.5"/>
    <x v="45"/>
    <x v="1"/>
    <n v="65"/>
    <n v="80"/>
    <n v="40"/>
    <n v="40"/>
    <n v="64.171000000000006"/>
    <n v="104.17100000000001"/>
    <n v="104.17100000000001"/>
    <s v="Mon"/>
    <s v="Wed"/>
    <x v="29"/>
    <x v="0"/>
  </r>
  <r>
    <s v="A00153"/>
    <x v="1"/>
    <x v="1"/>
    <x v="2"/>
    <m/>
    <d v="2020-09-22T00:00:00"/>
    <d v="2020-10-01T00:00:00"/>
    <x v="1"/>
    <m/>
    <x v="0"/>
    <n v="0.25"/>
    <x v="46"/>
    <x v="0"/>
    <n v="9"/>
    <n v="80"/>
    <n v="20"/>
    <n v="20"/>
    <n v="20.475000000000001"/>
    <n v="40.475000000000001"/>
    <n v="40.475000000000001"/>
    <s v="Tue"/>
    <s v="Thu"/>
    <x v="13"/>
    <x v="0"/>
  </r>
  <r>
    <s v="A00154"/>
    <x v="4"/>
    <x v="0"/>
    <x v="3"/>
    <m/>
    <d v="2020-09-23T00:00:00"/>
    <d v="2020-10-07T00:00:00"/>
    <x v="1"/>
    <m/>
    <x v="0"/>
    <n v="1"/>
    <x v="47"/>
    <x v="2"/>
    <n v="14"/>
    <n v="80"/>
    <n v="80"/>
    <n v="80"/>
    <n v="200"/>
    <n v="280"/>
    <n v="280"/>
    <s v="Wed"/>
    <s v="Wed"/>
    <x v="0"/>
    <x v="0"/>
  </r>
  <r>
    <s v="A00155"/>
    <x v="5"/>
    <x v="3"/>
    <x v="3"/>
    <m/>
    <d v="2020-09-23T00:00:00"/>
    <d v="2020-10-15T00:00:00"/>
    <x v="1"/>
    <m/>
    <x v="0"/>
    <n v="1.5"/>
    <x v="48"/>
    <x v="2"/>
    <n v="22"/>
    <n v="80"/>
    <n v="120"/>
    <n v="120"/>
    <n v="123.9555"/>
    <n v="243.9555"/>
    <n v="243.9555"/>
    <s v="Wed"/>
    <s v="Thu"/>
    <x v="24"/>
    <x v="0"/>
  </r>
  <r>
    <s v="A00156"/>
    <x v="2"/>
    <x v="2"/>
    <x v="1"/>
    <m/>
    <d v="2020-09-23T00:00:00"/>
    <d v="2020-10-24T00:00:00"/>
    <x v="1"/>
    <m/>
    <x v="0"/>
    <n v="0.5"/>
    <x v="49"/>
    <x v="0"/>
    <n v="31"/>
    <n v="80"/>
    <n v="40"/>
    <n v="40"/>
    <n v="193.88310000000001"/>
    <n v="233.88310000000001"/>
    <n v="233.88310000000001"/>
    <s v="Wed"/>
    <s v="Sat"/>
    <x v="30"/>
    <x v="0"/>
  </r>
  <r>
    <s v="A00157"/>
    <x v="5"/>
    <x v="0"/>
    <x v="0"/>
    <m/>
    <d v="2020-09-23T00:00:00"/>
    <d v="2020-10-28T00:00:00"/>
    <x v="0"/>
    <m/>
    <x v="0"/>
    <n v="0.5"/>
    <x v="50"/>
    <x v="2"/>
    <n v="35"/>
    <n v="140"/>
    <n v="70"/>
    <n v="70"/>
    <n v="1.173"/>
    <n v="71.173000000000002"/>
    <n v="71.173000000000002"/>
    <s v="Wed"/>
    <s v="Wed"/>
    <x v="31"/>
    <x v="0"/>
  </r>
  <r>
    <s v="A00158"/>
    <x v="2"/>
    <x v="4"/>
    <x v="0"/>
    <m/>
    <d v="2020-09-24T00:00:00"/>
    <d v="2020-10-05T00:00:00"/>
    <x v="0"/>
    <m/>
    <x v="0"/>
    <n v="0.75"/>
    <x v="51"/>
    <x v="0"/>
    <n v="11"/>
    <n v="140"/>
    <n v="105"/>
    <n v="105"/>
    <n v="664.78880000000004"/>
    <n v="769.78880000000004"/>
    <n v="769.78880000000004"/>
    <s v="Thu"/>
    <s v="Mon"/>
    <x v="32"/>
    <x v="0"/>
  </r>
  <r>
    <s v="A00159"/>
    <x v="3"/>
    <x v="0"/>
    <x v="2"/>
    <m/>
    <d v="2020-09-24T00:00:00"/>
    <d v="2020-10-15T00:00:00"/>
    <x v="1"/>
    <m/>
    <x v="0"/>
    <n v="0.25"/>
    <x v="52"/>
    <x v="0"/>
    <n v="21"/>
    <n v="80"/>
    <n v="20"/>
    <n v="20"/>
    <n v="160"/>
    <n v="180"/>
    <n v="180"/>
    <s v="Thu"/>
    <s v="Thu"/>
    <x v="22"/>
    <x v="0"/>
  </r>
  <r>
    <s v="A00160"/>
    <x v="3"/>
    <x v="3"/>
    <x v="1"/>
    <m/>
    <d v="2020-09-24T00:00:00"/>
    <d v="2020-11-05T00:00:00"/>
    <x v="0"/>
    <m/>
    <x v="0"/>
    <n v="0.75"/>
    <x v="53"/>
    <x v="0"/>
    <n v="42"/>
    <n v="140"/>
    <n v="105"/>
    <n v="105"/>
    <n v="159.50489999999999"/>
    <n v="264.50490000000002"/>
    <n v="264.50490000000002"/>
    <s v="Thu"/>
    <s v="Thu"/>
    <x v="33"/>
    <x v="0"/>
  </r>
  <r>
    <s v="A00161"/>
    <x v="0"/>
    <x v="2"/>
    <x v="0"/>
    <m/>
    <d v="2020-09-24T00:00:00"/>
    <d v="2020-11-17T00:00:00"/>
    <x v="0"/>
    <m/>
    <x v="0"/>
    <n v="0.75"/>
    <x v="54"/>
    <x v="1"/>
    <n v="54"/>
    <n v="140"/>
    <n v="105"/>
    <n v="105"/>
    <n v="169.63499999999999"/>
    <n v="274.63499999999999"/>
    <n v="274.63499999999999"/>
    <s v="Thu"/>
    <s v="Tue"/>
    <x v="34"/>
    <x v="0"/>
  </r>
  <r>
    <s v="A00162"/>
    <x v="6"/>
    <x v="3"/>
    <x v="1"/>
    <m/>
    <d v="2020-09-28T00:00:00"/>
    <d v="2020-09-30T00:00:00"/>
    <x v="0"/>
    <m/>
    <x v="0"/>
    <n v="0.5"/>
    <x v="55"/>
    <x v="0"/>
    <n v="2"/>
    <n v="140"/>
    <n v="70"/>
    <n v="70"/>
    <n v="202.86"/>
    <n v="272.86"/>
    <n v="272.86"/>
    <s v="Mon"/>
    <s v="Wed"/>
    <x v="35"/>
    <x v="0"/>
  </r>
  <r>
    <s v="A00163"/>
    <x v="1"/>
    <x v="1"/>
    <x v="0"/>
    <m/>
    <d v="2020-09-28T00:00:00"/>
    <d v="2020-10-07T00:00:00"/>
    <x v="1"/>
    <m/>
    <x v="0"/>
    <n v="0.5"/>
    <x v="56"/>
    <x v="1"/>
    <n v="9"/>
    <n v="80"/>
    <n v="40"/>
    <n v="40"/>
    <n v="10.53"/>
    <n v="50.53"/>
    <n v="50.53"/>
    <s v="Mon"/>
    <s v="Wed"/>
    <x v="13"/>
    <x v="0"/>
  </r>
  <r>
    <s v="A00164"/>
    <x v="2"/>
    <x v="4"/>
    <x v="1"/>
    <m/>
    <d v="2020-09-28T00:00:00"/>
    <d v="2020-10-27T00:00:00"/>
    <x v="0"/>
    <m/>
    <x v="0"/>
    <n v="0.75"/>
    <x v="57"/>
    <x v="2"/>
    <n v="29"/>
    <n v="140"/>
    <n v="105"/>
    <n v="105"/>
    <n v="1.8240000000000001"/>
    <n v="106.824"/>
    <n v="106.824"/>
    <s v="Mon"/>
    <s v="Tue"/>
    <x v="4"/>
    <x v="0"/>
  </r>
  <r>
    <s v="A00165"/>
    <x v="1"/>
    <x v="0"/>
    <x v="0"/>
    <m/>
    <d v="2020-09-29T00:00:00"/>
    <d v="2020-10-08T00:00:00"/>
    <x v="0"/>
    <m/>
    <x v="0"/>
    <n v="0.5"/>
    <x v="58"/>
    <x v="0"/>
    <n v="9"/>
    <n v="140"/>
    <n v="70"/>
    <n v="70"/>
    <n v="54.124600000000001"/>
    <n v="124.1246"/>
    <n v="124.1246"/>
    <s v="Tue"/>
    <s v="Thu"/>
    <x v="13"/>
    <x v="0"/>
  </r>
  <r>
    <s v="A00166"/>
    <x v="3"/>
    <x v="4"/>
    <x v="2"/>
    <m/>
    <d v="2020-09-29T00:00:00"/>
    <d v="2020-10-21T00:00:00"/>
    <x v="0"/>
    <m/>
    <x v="0"/>
    <n v="0.25"/>
    <x v="59"/>
    <x v="0"/>
    <n v="22"/>
    <n v="140"/>
    <n v="35"/>
    <n v="35"/>
    <n v="367.71109999999999"/>
    <n v="402.71109999999999"/>
    <n v="402.71109999999999"/>
    <s v="Tue"/>
    <s v="Wed"/>
    <x v="24"/>
    <x v="0"/>
  </r>
  <r>
    <s v="A00167"/>
    <x v="4"/>
    <x v="1"/>
    <x v="0"/>
    <m/>
    <d v="2020-09-29T00:00:00"/>
    <d v="2020-10-19T00:00:00"/>
    <x v="1"/>
    <m/>
    <x v="0"/>
    <n v="1.5"/>
    <x v="60"/>
    <x v="0"/>
    <n v="20"/>
    <n v="80"/>
    <n v="120"/>
    <n v="120"/>
    <n v="139.035"/>
    <n v="259.03499999999997"/>
    <n v="259.03499999999997"/>
    <s v="Tue"/>
    <s v="Mon"/>
    <x v="7"/>
    <x v="0"/>
  </r>
  <r>
    <s v="A00168"/>
    <x v="4"/>
    <x v="0"/>
    <x v="1"/>
    <m/>
    <d v="2020-09-29T00:00:00"/>
    <d v="2020-10-27T00:00:00"/>
    <x v="1"/>
    <m/>
    <x v="0"/>
    <n v="0.5"/>
    <x v="61"/>
    <x v="1"/>
    <n v="28"/>
    <n v="80"/>
    <n v="40"/>
    <n v="40"/>
    <n v="50.317"/>
    <n v="90.317000000000007"/>
    <n v="90.317000000000007"/>
    <s v="Tue"/>
    <s v="Tue"/>
    <x v="27"/>
    <x v="0"/>
  </r>
  <r>
    <s v="A00169"/>
    <x v="2"/>
    <x v="3"/>
    <x v="3"/>
    <m/>
    <d v="2020-09-29T00:00:00"/>
    <d v="2020-11-24T00:00:00"/>
    <x v="1"/>
    <m/>
    <x v="0"/>
    <n v="1"/>
    <x v="62"/>
    <x v="2"/>
    <n v="56"/>
    <n v="80"/>
    <n v="80"/>
    <n v="80"/>
    <n v="122.4273"/>
    <n v="202.4273"/>
    <n v="202.4273"/>
    <s v="Tue"/>
    <s v="Tue"/>
    <x v="36"/>
    <x v="0"/>
  </r>
  <r>
    <s v="A00170"/>
    <x v="4"/>
    <x v="0"/>
    <x v="0"/>
    <m/>
    <d v="2020-09-29T00:00:00"/>
    <d v="2020-12-02T00:00:00"/>
    <x v="1"/>
    <m/>
    <x v="0"/>
    <n v="1"/>
    <x v="63"/>
    <x v="1"/>
    <n v="64"/>
    <n v="80"/>
    <n v="80"/>
    <n v="80"/>
    <n v="78.5535"/>
    <n v="158.55349999999999"/>
    <n v="158.55349999999999"/>
    <s v="Tue"/>
    <s v="Wed"/>
    <x v="37"/>
    <x v="0"/>
  </r>
  <r>
    <s v="A00171"/>
    <x v="3"/>
    <x v="0"/>
    <x v="2"/>
    <s v="Yes"/>
    <d v="2020-09-30T00:00:00"/>
    <d v="2020-10-07T00:00:00"/>
    <x v="1"/>
    <m/>
    <x v="0"/>
    <n v="0.25"/>
    <x v="64"/>
    <x v="0"/>
    <n v="7"/>
    <n v="80"/>
    <n v="20"/>
    <n v="20"/>
    <n v="239.1001"/>
    <n v="259.1001"/>
    <n v="259.1001"/>
    <s v="Wed"/>
    <s v="Wed"/>
    <x v="12"/>
    <x v="0"/>
  </r>
  <r>
    <s v="A00172"/>
    <x v="2"/>
    <x v="2"/>
    <x v="1"/>
    <m/>
    <d v="2020-09-30T00:00:00"/>
    <d v="2020-10-19T00:00:00"/>
    <x v="1"/>
    <m/>
    <x v="0"/>
    <n v="0.5"/>
    <x v="21"/>
    <x v="2"/>
    <n v="19"/>
    <n v="80"/>
    <n v="40"/>
    <n v="40"/>
    <n v="61.180599999999998"/>
    <n v="101.1806"/>
    <n v="101.1806"/>
    <s v="Wed"/>
    <s v="Mon"/>
    <x v="25"/>
    <x v="0"/>
  </r>
  <r>
    <s v="A00173"/>
    <x v="3"/>
    <x v="2"/>
    <x v="3"/>
    <m/>
    <d v="2020-09-30T00:00:00"/>
    <d v="2020-11-18T00:00:00"/>
    <x v="0"/>
    <m/>
    <x v="0"/>
    <n v="2.25"/>
    <x v="65"/>
    <x v="0"/>
    <n v="49"/>
    <n v="140"/>
    <n v="315"/>
    <n v="315"/>
    <n v="800.71119999999996"/>
    <n v="1115.7112"/>
    <n v="1115.7112"/>
    <s v="Wed"/>
    <s v="Wed"/>
    <x v="38"/>
    <x v="0"/>
  </r>
  <r>
    <s v="A00174"/>
    <x v="3"/>
    <x v="0"/>
    <x v="0"/>
    <m/>
    <d v="2020-10-01T00:00:00"/>
    <d v="2020-10-26T00:00:00"/>
    <x v="1"/>
    <m/>
    <x v="0"/>
    <n v="0.25"/>
    <x v="66"/>
    <x v="0"/>
    <n v="25"/>
    <n v="80"/>
    <n v="20"/>
    <n v="20"/>
    <n v="19.196999999999999"/>
    <n v="39.197000000000003"/>
    <n v="39.197000000000003"/>
    <s v="Thu"/>
    <s v="Mon"/>
    <x v="20"/>
    <x v="0"/>
  </r>
  <r>
    <s v="A00175"/>
    <x v="1"/>
    <x v="1"/>
    <x v="0"/>
    <m/>
    <d v="2020-10-05T00:00:00"/>
    <d v="2020-10-13T00:00:00"/>
    <x v="1"/>
    <m/>
    <x v="0"/>
    <n v="0.25"/>
    <x v="67"/>
    <x v="0"/>
    <n v="8"/>
    <n v="80"/>
    <n v="20"/>
    <n v="20"/>
    <n v="19.5"/>
    <n v="39.5"/>
    <n v="39.5"/>
    <s v="Mon"/>
    <s v="Tue"/>
    <x v="39"/>
    <x v="0"/>
  </r>
  <r>
    <s v="A00176"/>
    <x v="1"/>
    <x v="1"/>
    <x v="2"/>
    <m/>
    <d v="2020-10-05T00:00:00"/>
    <d v="2020-10-13T00:00:00"/>
    <x v="1"/>
    <m/>
    <x v="0"/>
    <n v="0.25"/>
    <x v="68"/>
    <x v="0"/>
    <n v="8"/>
    <n v="80"/>
    <n v="20"/>
    <n v="20"/>
    <n v="22.425000000000001"/>
    <n v="42.424999999999997"/>
    <n v="42.424999999999997"/>
    <s v="Mon"/>
    <s v="Tue"/>
    <x v="39"/>
    <x v="0"/>
  </r>
  <r>
    <s v="A00177"/>
    <x v="4"/>
    <x v="3"/>
    <x v="0"/>
    <m/>
    <d v="2020-10-05T00:00:00"/>
    <d v="2020-10-13T00:00:00"/>
    <x v="1"/>
    <m/>
    <x v="0"/>
    <n v="0.5"/>
    <x v="69"/>
    <x v="0"/>
    <n v="8"/>
    <n v="80"/>
    <n v="40"/>
    <n v="40"/>
    <n v="26.582599999999999"/>
    <n v="66.582599999999999"/>
    <n v="66.582599999999999"/>
    <s v="Mon"/>
    <s v="Tue"/>
    <x v="39"/>
    <x v="0"/>
  </r>
  <r>
    <s v="A00178"/>
    <x v="2"/>
    <x v="2"/>
    <x v="0"/>
    <m/>
    <d v="2020-10-05T00:00:00"/>
    <d v="2020-10-24T00:00:00"/>
    <x v="1"/>
    <m/>
    <x v="0"/>
    <n v="0.5"/>
    <x v="70"/>
    <x v="2"/>
    <n v="19"/>
    <n v="80"/>
    <n v="40"/>
    <n v="40"/>
    <n v="288.20800000000003"/>
    <n v="328.20800000000003"/>
    <n v="328.20800000000003"/>
    <s v="Mon"/>
    <s v="Sat"/>
    <x v="25"/>
    <x v="0"/>
  </r>
  <r>
    <s v="A00179"/>
    <x v="1"/>
    <x v="1"/>
    <x v="1"/>
    <m/>
    <d v="2020-10-05T00:00:00"/>
    <d v="2020-10-19T00:00:00"/>
    <x v="1"/>
    <m/>
    <x v="0"/>
    <n v="0.5"/>
    <x v="71"/>
    <x v="0"/>
    <n v="14"/>
    <n v="80"/>
    <n v="40"/>
    <n v="40"/>
    <n v="54.236800000000002"/>
    <n v="94.236800000000002"/>
    <n v="94.236800000000002"/>
    <s v="Mon"/>
    <s v="Mon"/>
    <x v="0"/>
    <x v="0"/>
  </r>
  <r>
    <s v="A00180"/>
    <x v="4"/>
    <x v="1"/>
    <x v="0"/>
    <m/>
    <d v="2020-10-06T00:00:00"/>
    <d v="2020-10-19T00:00:00"/>
    <x v="1"/>
    <m/>
    <x v="0"/>
    <n v="0.25"/>
    <x v="72"/>
    <x v="1"/>
    <n v="13"/>
    <n v="80"/>
    <n v="20"/>
    <n v="20"/>
    <n v="332.39699999999999"/>
    <n v="352.39699999999999"/>
    <n v="352.39699999999999"/>
    <s v="Tue"/>
    <s v="Mon"/>
    <x v="14"/>
    <x v="0"/>
  </r>
  <r>
    <s v="A00181"/>
    <x v="3"/>
    <x v="0"/>
    <x v="0"/>
    <m/>
    <d v="2020-10-06T00:00:00"/>
    <d v="2020-10-23T00:00:00"/>
    <x v="0"/>
    <m/>
    <x v="0"/>
    <n v="0.75"/>
    <x v="73"/>
    <x v="2"/>
    <n v="17"/>
    <n v="140"/>
    <n v="105"/>
    <n v="105"/>
    <n v="124.1649"/>
    <n v="229.16489999999999"/>
    <n v="229.16489999999999"/>
    <s v="Tue"/>
    <s v="Fri"/>
    <x v="11"/>
    <x v="0"/>
  </r>
  <r>
    <s v="A00182"/>
    <x v="2"/>
    <x v="3"/>
    <x v="2"/>
    <m/>
    <d v="2020-10-06T00:00:00"/>
    <d v="2020-10-26T00:00:00"/>
    <x v="1"/>
    <m/>
    <x v="0"/>
    <n v="0.25"/>
    <x v="74"/>
    <x v="0"/>
    <n v="20"/>
    <n v="80"/>
    <n v="20"/>
    <n v="20"/>
    <n v="21.63"/>
    <n v="41.629999999999995"/>
    <n v="41.629999999999995"/>
    <s v="Tue"/>
    <s v="Mon"/>
    <x v="7"/>
    <x v="0"/>
  </r>
  <r>
    <s v="A00183"/>
    <x v="3"/>
    <x v="0"/>
    <x v="0"/>
    <m/>
    <d v="2020-10-07T00:00:00"/>
    <d v="2020-10-19T00:00:00"/>
    <x v="0"/>
    <m/>
    <x v="1"/>
    <n v="0.25"/>
    <x v="75"/>
    <x v="2"/>
    <n v="12"/>
    <n v="140"/>
    <n v="35"/>
    <n v="35"/>
    <n v="0"/>
    <n v="68"/>
    <n v="35"/>
    <s v="Wed"/>
    <s v="Mon"/>
    <x v="19"/>
    <x v="0"/>
  </r>
  <r>
    <s v="A00184"/>
    <x v="3"/>
    <x v="0"/>
    <x v="0"/>
    <m/>
    <d v="2020-10-07T00:00:00"/>
    <d v="2020-10-19T00:00:00"/>
    <x v="0"/>
    <m/>
    <x v="0"/>
    <n v="0.5"/>
    <x v="76"/>
    <x v="2"/>
    <n v="12"/>
    <n v="140"/>
    <n v="70"/>
    <n v="70"/>
    <n v="154.5"/>
    <n v="224.5"/>
    <n v="224.5"/>
    <s v="Wed"/>
    <s v="Mon"/>
    <x v="19"/>
    <x v="0"/>
  </r>
  <r>
    <s v="A00185"/>
    <x v="1"/>
    <x v="1"/>
    <x v="3"/>
    <m/>
    <d v="2020-10-07T00:00:00"/>
    <d v="2020-10-20T00:00:00"/>
    <x v="1"/>
    <m/>
    <x v="0"/>
    <n v="1"/>
    <x v="77"/>
    <x v="0"/>
    <n v="13"/>
    <n v="80"/>
    <n v="80"/>
    <n v="80"/>
    <n v="48.75"/>
    <n v="128.75"/>
    <n v="128.75"/>
    <s v="Wed"/>
    <s v="Tue"/>
    <x v="14"/>
    <x v="0"/>
  </r>
  <r>
    <s v="A00186"/>
    <x v="1"/>
    <x v="1"/>
    <x v="2"/>
    <m/>
    <d v="2020-10-08T00:00:00"/>
    <d v="2020-10-20T00:00:00"/>
    <x v="1"/>
    <m/>
    <x v="0"/>
    <n v="0.25"/>
    <x v="78"/>
    <x v="0"/>
    <n v="12"/>
    <n v="80"/>
    <n v="20"/>
    <n v="20"/>
    <n v="76.1678"/>
    <n v="96.1678"/>
    <n v="96.1678"/>
    <s v="Thu"/>
    <s v="Tue"/>
    <x v="19"/>
    <x v="0"/>
  </r>
  <r>
    <s v="A00187"/>
    <x v="3"/>
    <x v="0"/>
    <x v="1"/>
    <m/>
    <d v="2020-10-08T00:00:00"/>
    <d v="2020-11-07T00:00:00"/>
    <x v="1"/>
    <m/>
    <x v="0"/>
    <n v="0.75"/>
    <x v="79"/>
    <x v="2"/>
    <n v="30"/>
    <n v="80"/>
    <n v="60"/>
    <n v="60"/>
    <n v="117"/>
    <n v="177"/>
    <n v="177"/>
    <s v="Thu"/>
    <s v="Sat"/>
    <x v="3"/>
    <x v="0"/>
  </r>
  <r>
    <s v="A00188"/>
    <x v="3"/>
    <x v="2"/>
    <x v="3"/>
    <m/>
    <d v="2020-10-08T00:00:00"/>
    <d v="2020-11-10T00:00:00"/>
    <x v="0"/>
    <m/>
    <x v="0"/>
    <n v="1.5"/>
    <x v="80"/>
    <x v="2"/>
    <n v="33"/>
    <n v="140"/>
    <n v="210"/>
    <n v="210"/>
    <n v="1575.9739999999999"/>
    <n v="1785.9739999999999"/>
    <n v="1785.9739999999999"/>
    <s v="Thu"/>
    <s v="Tue"/>
    <x v="40"/>
    <x v="0"/>
  </r>
  <r>
    <s v="A00189"/>
    <x v="4"/>
    <x v="0"/>
    <x v="1"/>
    <m/>
    <d v="2020-10-08T00:00:00"/>
    <d v="2020-11-18T00:00:00"/>
    <x v="1"/>
    <m/>
    <x v="0"/>
    <n v="0.5"/>
    <x v="29"/>
    <x v="1"/>
    <n v="41"/>
    <n v="80"/>
    <n v="40"/>
    <n v="40"/>
    <n v="21.33"/>
    <n v="61.33"/>
    <n v="61.33"/>
    <s v="Thu"/>
    <s v="Wed"/>
    <x v="41"/>
    <x v="0"/>
  </r>
  <r>
    <s v="A00190"/>
    <x v="5"/>
    <x v="4"/>
    <x v="1"/>
    <m/>
    <d v="2020-10-08T00:00:00"/>
    <d v="2020-11-30T00:00:00"/>
    <x v="1"/>
    <m/>
    <x v="0"/>
    <n v="0.5"/>
    <x v="81"/>
    <x v="0"/>
    <n v="53"/>
    <n v="80"/>
    <n v="40"/>
    <n v="40"/>
    <n v="74.785899999999998"/>
    <n v="114.7859"/>
    <n v="114.7859"/>
    <s v="Thu"/>
    <s v="Mon"/>
    <x v="42"/>
    <x v="0"/>
  </r>
  <r>
    <s v="A00191"/>
    <x v="7"/>
    <x v="4"/>
    <x v="3"/>
    <m/>
    <d v="2020-10-08T00:00:00"/>
    <d v="2020-12-01T00:00:00"/>
    <x v="0"/>
    <m/>
    <x v="0"/>
    <n v="4.75"/>
    <x v="82"/>
    <x v="2"/>
    <n v="54"/>
    <n v="140"/>
    <n v="665"/>
    <n v="665"/>
    <n v="1123.9716000000001"/>
    <n v="1788.9716000000001"/>
    <n v="1788.9716000000001"/>
    <s v="Thu"/>
    <s v="Tue"/>
    <x v="34"/>
    <x v="0"/>
  </r>
  <r>
    <s v="A00192"/>
    <x v="2"/>
    <x v="3"/>
    <x v="0"/>
    <m/>
    <d v="2020-10-12T00:00:00"/>
    <d v="2020-10-26T00:00:00"/>
    <x v="0"/>
    <m/>
    <x v="0"/>
    <n v="1"/>
    <x v="83"/>
    <x v="0"/>
    <n v="14"/>
    <n v="140"/>
    <n v="140"/>
    <n v="140"/>
    <n v="128.9796"/>
    <n v="268.9796"/>
    <n v="268.9796"/>
    <s v="Mon"/>
    <s v="Mon"/>
    <x v="0"/>
    <x v="0"/>
  </r>
  <r>
    <s v="A00193"/>
    <x v="4"/>
    <x v="0"/>
    <x v="1"/>
    <m/>
    <d v="2020-10-12T00:00:00"/>
    <d v="2020-11-04T00:00:00"/>
    <x v="1"/>
    <m/>
    <x v="0"/>
    <n v="0.5"/>
    <x v="39"/>
    <x v="1"/>
    <n v="23"/>
    <n v="80"/>
    <n v="40"/>
    <n v="40"/>
    <n v="144"/>
    <n v="184"/>
    <n v="184"/>
    <s v="Mon"/>
    <s v="Wed"/>
    <x v="23"/>
    <x v="0"/>
  </r>
  <r>
    <s v="A00194"/>
    <x v="2"/>
    <x v="4"/>
    <x v="0"/>
    <m/>
    <d v="2020-10-12T00:00:00"/>
    <d v="2020-11-05T00:00:00"/>
    <x v="0"/>
    <m/>
    <x v="0"/>
    <n v="1"/>
    <x v="84"/>
    <x v="0"/>
    <n v="24"/>
    <n v="140"/>
    <n v="140"/>
    <n v="140"/>
    <n v="1211.8269"/>
    <n v="1351.8269"/>
    <n v="1351.8269"/>
    <s v="Mon"/>
    <s v="Thu"/>
    <x v="43"/>
    <x v="0"/>
  </r>
  <r>
    <s v="A00195"/>
    <x v="1"/>
    <x v="4"/>
    <x v="1"/>
    <m/>
    <d v="2020-10-12T00:00:00"/>
    <d v="2020-11-18T00:00:00"/>
    <x v="1"/>
    <m/>
    <x v="0"/>
    <n v="0.5"/>
    <x v="58"/>
    <x v="0"/>
    <n v="37"/>
    <n v="80"/>
    <n v="40"/>
    <n v="40"/>
    <n v="54.124600000000001"/>
    <n v="94.124600000000001"/>
    <n v="94.124600000000001"/>
    <s v="Mon"/>
    <s v="Wed"/>
    <x v="44"/>
    <x v="0"/>
  </r>
  <r>
    <s v="A00196"/>
    <x v="3"/>
    <x v="4"/>
    <x v="0"/>
    <s v="Yes"/>
    <d v="2020-10-12T00:00:00"/>
    <d v="2020-11-19T00:00:00"/>
    <x v="1"/>
    <m/>
    <x v="0"/>
    <n v="0.5"/>
    <x v="85"/>
    <x v="2"/>
    <n v="38"/>
    <n v="80"/>
    <n v="40"/>
    <n v="40"/>
    <n v="55.935699999999997"/>
    <n v="95.935699999999997"/>
    <n v="95.935699999999997"/>
    <s v="Mon"/>
    <s v="Thu"/>
    <x v="45"/>
    <x v="0"/>
  </r>
  <r>
    <s v="A00197"/>
    <x v="5"/>
    <x v="4"/>
    <x v="0"/>
    <s v="Yes"/>
    <d v="2020-10-13T00:00:00"/>
    <d v="2020-10-27T00:00:00"/>
    <x v="1"/>
    <m/>
    <x v="0"/>
    <n v="0.5"/>
    <x v="86"/>
    <x v="1"/>
    <n v="14"/>
    <n v="80"/>
    <n v="40"/>
    <n v="40"/>
    <n v="11.06"/>
    <n v="51.06"/>
    <n v="51.06"/>
    <s v="Tue"/>
    <s v="Tue"/>
    <x v="0"/>
    <x v="0"/>
  </r>
  <r>
    <s v="A00198"/>
    <x v="4"/>
    <x v="0"/>
    <x v="3"/>
    <m/>
    <d v="2020-10-13T00:00:00"/>
    <d v="2020-10-27T00:00:00"/>
    <x v="1"/>
    <m/>
    <x v="0"/>
    <n v="2"/>
    <x v="87"/>
    <x v="0"/>
    <n v="14"/>
    <n v="80"/>
    <n v="160"/>
    <n v="160"/>
    <n v="77.165099999999995"/>
    <n v="237.1651"/>
    <n v="237.1651"/>
    <s v="Tue"/>
    <s v="Tue"/>
    <x v="0"/>
    <x v="0"/>
  </r>
  <r>
    <s v="A00199"/>
    <x v="3"/>
    <x v="0"/>
    <x v="0"/>
    <m/>
    <d v="2020-10-14T00:00:00"/>
    <d v="2020-10-19T00:00:00"/>
    <x v="0"/>
    <m/>
    <x v="0"/>
    <n v="0.5"/>
    <x v="88"/>
    <x v="0"/>
    <n v="5"/>
    <n v="140"/>
    <n v="70"/>
    <n v="70"/>
    <n v="66.158000000000001"/>
    <n v="136.15800000000002"/>
    <n v="136.15800000000002"/>
    <s v="Wed"/>
    <s v="Mon"/>
    <x v="46"/>
    <x v="0"/>
  </r>
  <r>
    <s v="A00200"/>
    <x v="6"/>
    <x v="4"/>
    <x v="2"/>
    <m/>
    <d v="2020-10-14T00:00:00"/>
    <d v="2020-10-27T00:00:00"/>
    <x v="1"/>
    <m/>
    <x v="0"/>
    <n v="0.25"/>
    <x v="89"/>
    <x v="0"/>
    <n v="13"/>
    <n v="80"/>
    <n v="20"/>
    <n v="20"/>
    <n v="27.953900000000001"/>
    <n v="47.953900000000004"/>
    <n v="47.953900000000004"/>
    <s v="Wed"/>
    <s v="Tue"/>
    <x v="14"/>
    <x v="0"/>
  </r>
  <r>
    <s v="A00201"/>
    <x v="4"/>
    <x v="0"/>
    <x v="0"/>
    <m/>
    <d v="2020-10-14T00:00:00"/>
    <d v="2020-10-27T00:00:00"/>
    <x v="1"/>
    <m/>
    <x v="0"/>
    <n v="1"/>
    <x v="90"/>
    <x v="2"/>
    <n v="13"/>
    <n v="80"/>
    <n v="80"/>
    <n v="80"/>
    <n v="216.3125"/>
    <n v="296.3125"/>
    <n v="296.3125"/>
    <s v="Wed"/>
    <s v="Tue"/>
    <x v="14"/>
    <x v="0"/>
  </r>
  <r>
    <s v="A00202"/>
    <x v="2"/>
    <x v="3"/>
    <x v="3"/>
    <m/>
    <d v="2020-10-14T00:00:00"/>
    <d v="2020-11-03T00:00:00"/>
    <x v="0"/>
    <m/>
    <x v="0"/>
    <n v="2"/>
    <x v="91"/>
    <x v="1"/>
    <n v="20"/>
    <n v="140"/>
    <n v="280"/>
    <n v="280"/>
    <n v="619.51329999999996"/>
    <n v="899.51329999999996"/>
    <n v="899.51329999999996"/>
    <s v="Wed"/>
    <s v="Tue"/>
    <x v="7"/>
    <x v="0"/>
  </r>
  <r>
    <s v="A00203"/>
    <x v="4"/>
    <x v="4"/>
    <x v="1"/>
    <m/>
    <d v="2020-10-14T00:00:00"/>
    <d v="2020-11-10T00:00:00"/>
    <x v="1"/>
    <m/>
    <x v="0"/>
    <n v="0.5"/>
    <x v="92"/>
    <x v="2"/>
    <n v="27"/>
    <n v="80"/>
    <n v="40"/>
    <n v="40"/>
    <n v="3.12"/>
    <n v="43.12"/>
    <n v="43.12"/>
    <s v="Wed"/>
    <s v="Tue"/>
    <x v="47"/>
    <x v="0"/>
  </r>
  <r>
    <s v="A00204"/>
    <x v="2"/>
    <x v="4"/>
    <x v="0"/>
    <m/>
    <d v="2020-10-15T00:00:00"/>
    <d v="2020-10-22T00:00:00"/>
    <x v="1"/>
    <m/>
    <x v="0"/>
    <n v="0.75"/>
    <x v="93"/>
    <x v="0"/>
    <n v="7"/>
    <n v="80"/>
    <n v="60"/>
    <n v="60"/>
    <n v="163.26"/>
    <n v="223.26"/>
    <n v="223.26"/>
    <s v="Thu"/>
    <s v="Thu"/>
    <x v="12"/>
    <x v="0"/>
  </r>
  <r>
    <s v="A00205"/>
    <x v="1"/>
    <x v="1"/>
    <x v="2"/>
    <m/>
    <d v="2020-10-15T00:00:00"/>
    <d v="2020-10-28T00:00:00"/>
    <x v="1"/>
    <m/>
    <x v="0"/>
    <n v="0.25"/>
    <x v="94"/>
    <x v="0"/>
    <n v="13"/>
    <n v="80"/>
    <n v="20"/>
    <n v="20"/>
    <n v="65.251599999999996"/>
    <n v="85.251599999999996"/>
    <n v="85.251599999999996"/>
    <s v="Thu"/>
    <s v="Wed"/>
    <x v="14"/>
    <x v="0"/>
  </r>
  <r>
    <s v="A00206"/>
    <x v="4"/>
    <x v="4"/>
    <x v="2"/>
    <m/>
    <d v="2020-10-15T00:00:00"/>
    <d v="2020-11-10T00:00:00"/>
    <x v="1"/>
    <m/>
    <x v="0"/>
    <n v="0.25"/>
    <x v="43"/>
    <x v="1"/>
    <n v="26"/>
    <n v="80"/>
    <n v="20"/>
    <n v="20"/>
    <n v="30"/>
    <n v="50"/>
    <n v="50"/>
    <s v="Thu"/>
    <s v="Tue"/>
    <x v="8"/>
    <x v="0"/>
  </r>
  <r>
    <s v="A00207"/>
    <x v="4"/>
    <x v="4"/>
    <x v="1"/>
    <m/>
    <d v="2020-10-15T00:00:00"/>
    <d v="2020-11-10T00:00:00"/>
    <x v="1"/>
    <m/>
    <x v="0"/>
    <n v="0.5"/>
    <x v="95"/>
    <x v="0"/>
    <n v="26"/>
    <n v="80"/>
    <n v="40"/>
    <n v="40"/>
    <n v="105.8442"/>
    <n v="145.8442"/>
    <n v="145.8442"/>
    <s v="Thu"/>
    <s v="Tue"/>
    <x v="8"/>
    <x v="0"/>
  </r>
  <r>
    <s v="A00208"/>
    <x v="3"/>
    <x v="3"/>
    <x v="1"/>
    <m/>
    <d v="2020-10-19T00:00:00"/>
    <d v="2020-11-05T00:00:00"/>
    <x v="0"/>
    <m/>
    <x v="0"/>
    <n v="1"/>
    <x v="96"/>
    <x v="2"/>
    <n v="17"/>
    <n v="140"/>
    <n v="140"/>
    <n v="140"/>
    <n v="547.08590000000004"/>
    <n v="687.08590000000004"/>
    <n v="687.08590000000004"/>
    <s v="Mon"/>
    <s v="Thu"/>
    <x v="11"/>
    <x v="0"/>
  </r>
  <r>
    <s v="A00209"/>
    <x v="4"/>
    <x v="4"/>
    <x v="1"/>
    <m/>
    <d v="2020-10-19T00:00:00"/>
    <d v="2020-11-25T00:00:00"/>
    <x v="1"/>
    <m/>
    <x v="0"/>
    <n v="1"/>
    <x v="2"/>
    <x v="1"/>
    <n v="37"/>
    <n v="80"/>
    <n v="80"/>
    <n v="80"/>
    <n v="120"/>
    <n v="200"/>
    <n v="200"/>
    <s v="Mon"/>
    <s v="Wed"/>
    <x v="44"/>
    <x v="0"/>
  </r>
  <r>
    <s v="A00210"/>
    <x v="3"/>
    <x v="0"/>
    <x v="0"/>
    <m/>
    <d v="2020-10-20T00:00:00"/>
    <d v="2020-10-30T00:00:00"/>
    <x v="1"/>
    <m/>
    <x v="0"/>
    <n v="0.25"/>
    <x v="43"/>
    <x v="0"/>
    <n v="10"/>
    <n v="80"/>
    <n v="20"/>
    <n v="20"/>
    <n v="30"/>
    <n v="50"/>
    <n v="50"/>
    <s v="Tue"/>
    <s v="Fri"/>
    <x v="21"/>
    <x v="0"/>
  </r>
  <r>
    <s v="A00211"/>
    <x v="2"/>
    <x v="2"/>
    <x v="2"/>
    <m/>
    <d v="2020-10-20T00:00:00"/>
    <d v="2020-11-24T00:00:00"/>
    <x v="1"/>
    <m/>
    <x v="0"/>
    <n v="0.25"/>
    <x v="97"/>
    <x v="0"/>
    <n v="35"/>
    <n v="80"/>
    <n v="20"/>
    <n v="20"/>
    <n v="27.63"/>
    <n v="47.629999999999995"/>
    <n v="47.629999999999995"/>
    <s v="Tue"/>
    <s v="Tue"/>
    <x v="31"/>
    <x v="0"/>
  </r>
  <r>
    <s v="A00212"/>
    <x v="2"/>
    <x v="3"/>
    <x v="0"/>
    <m/>
    <d v="2020-10-21T00:00:00"/>
    <d v="2020-11-06T00:00:00"/>
    <x v="1"/>
    <m/>
    <x v="0"/>
    <n v="0.25"/>
    <x v="98"/>
    <x v="0"/>
    <n v="16"/>
    <n v="80"/>
    <n v="20"/>
    <n v="20"/>
    <n v="250.42240000000001"/>
    <n v="270.42240000000004"/>
    <n v="270.42240000000004"/>
    <s v="Wed"/>
    <s v="Fri"/>
    <x v="2"/>
    <x v="0"/>
  </r>
  <r>
    <s v="A00213"/>
    <x v="3"/>
    <x v="4"/>
    <x v="0"/>
    <s v="Yes"/>
    <d v="2020-10-21T00:00:00"/>
    <d v="2020-11-05T00:00:00"/>
    <x v="0"/>
    <m/>
    <x v="0"/>
    <n v="0.25"/>
    <x v="99"/>
    <x v="2"/>
    <n v="15"/>
    <n v="140"/>
    <n v="35"/>
    <n v="35"/>
    <n v="38.698399999999999"/>
    <n v="73.698399999999992"/>
    <n v="73.698399999999992"/>
    <s v="Wed"/>
    <s v="Thu"/>
    <x v="16"/>
    <x v="0"/>
  </r>
  <r>
    <s v="A00214"/>
    <x v="3"/>
    <x v="2"/>
    <x v="0"/>
    <s v="Yes"/>
    <d v="2020-10-21T00:00:00"/>
    <d v="2020-11-10T00:00:00"/>
    <x v="0"/>
    <m/>
    <x v="0"/>
    <n v="0.25"/>
    <x v="75"/>
    <x v="0"/>
    <n v="20"/>
    <n v="140"/>
    <n v="35"/>
    <n v="35"/>
    <n v="33"/>
    <n v="68"/>
    <n v="68"/>
    <s v="Wed"/>
    <s v="Tue"/>
    <x v="7"/>
    <x v="0"/>
  </r>
  <r>
    <s v="A00215"/>
    <x v="4"/>
    <x v="4"/>
    <x v="0"/>
    <m/>
    <d v="2020-10-21T00:00:00"/>
    <d v="2020-11-10T00:00:00"/>
    <x v="1"/>
    <m/>
    <x v="0"/>
    <n v="0.75"/>
    <x v="100"/>
    <x v="1"/>
    <n v="20"/>
    <n v="80"/>
    <n v="60"/>
    <n v="60"/>
    <n v="126"/>
    <n v="186"/>
    <n v="186"/>
    <s v="Wed"/>
    <s v="Tue"/>
    <x v="7"/>
    <x v="0"/>
  </r>
  <r>
    <s v="A00216"/>
    <x v="2"/>
    <x v="4"/>
    <x v="4"/>
    <m/>
    <d v="2020-10-21T00:00:00"/>
    <d v="2021-01-25T00:00:00"/>
    <x v="0"/>
    <m/>
    <x v="0"/>
    <n v="8.25"/>
    <x v="101"/>
    <x v="0"/>
    <n v="96"/>
    <n v="140"/>
    <n v="1155"/>
    <n v="1155"/>
    <n v="4946"/>
    <n v="6101"/>
    <n v="6101"/>
    <s v="Wed"/>
    <s v="Mon"/>
    <x v="48"/>
    <x v="0"/>
  </r>
  <r>
    <s v="A00217"/>
    <x v="5"/>
    <x v="4"/>
    <x v="1"/>
    <s v="Yes"/>
    <d v="2020-10-22T00:00:00"/>
    <d v="2020-10-29T00:00:00"/>
    <x v="1"/>
    <m/>
    <x v="0"/>
    <n v="0.5"/>
    <x v="102"/>
    <x v="1"/>
    <n v="7"/>
    <n v="80"/>
    <n v="40"/>
    <n v="40"/>
    <n v="33.544699999999999"/>
    <n v="73.544700000000006"/>
    <n v="73.544700000000006"/>
    <s v="Thu"/>
    <s v="Thu"/>
    <x v="12"/>
    <x v="0"/>
  </r>
  <r>
    <s v="A00218"/>
    <x v="2"/>
    <x v="3"/>
    <x v="0"/>
    <m/>
    <d v="2020-10-24T00:00:00"/>
    <d v="2020-11-06T00:00:00"/>
    <x v="0"/>
    <m/>
    <x v="0"/>
    <n v="0.25"/>
    <x v="103"/>
    <x v="0"/>
    <n v="13"/>
    <n v="140"/>
    <n v="35"/>
    <n v="35"/>
    <n v="25"/>
    <n v="60"/>
    <n v="60"/>
    <s v="Sat"/>
    <s v="Fri"/>
    <x v="14"/>
    <x v="0"/>
  </r>
  <r>
    <s v="A00219"/>
    <x v="4"/>
    <x v="0"/>
    <x v="0"/>
    <m/>
    <d v="2020-10-24T00:00:00"/>
    <d v="2020-11-24T00:00:00"/>
    <x v="1"/>
    <m/>
    <x v="0"/>
    <n v="0.5"/>
    <x v="104"/>
    <x v="0"/>
    <n v="31"/>
    <n v="80"/>
    <n v="40"/>
    <n v="40"/>
    <n v="28.5868"/>
    <n v="68.586799999999997"/>
    <n v="68.586799999999997"/>
    <s v="Sat"/>
    <s v="Tue"/>
    <x v="30"/>
    <x v="0"/>
  </r>
  <r>
    <s v="A00220"/>
    <x v="4"/>
    <x v="3"/>
    <x v="1"/>
    <m/>
    <d v="2020-10-24T00:00:00"/>
    <d v="2020-12-14T00:00:00"/>
    <x v="0"/>
    <m/>
    <x v="0"/>
    <n v="2.5"/>
    <x v="105"/>
    <x v="0"/>
    <n v="51"/>
    <n v="140"/>
    <n v="350"/>
    <n v="350"/>
    <n v="213.48050000000001"/>
    <n v="563.48050000000001"/>
    <n v="563.48050000000001"/>
    <s v="Sat"/>
    <s v="Mon"/>
    <x v="49"/>
    <x v="0"/>
  </r>
  <r>
    <s v="A00221"/>
    <x v="4"/>
    <x v="0"/>
    <x v="0"/>
    <m/>
    <d v="2020-10-26T00:00:00"/>
    <d v="2020-10-27T00:00:00"/>
    <x v="1"/>
    <m/>
    <x v="0"/>
    <n v="0.5"/>
    <x v="106"/>
    <x v="0"/>
    <n v="1"/>
    <n v="80"/>
    <n v="40"/>
    <n v="40"/>
    <n v="83.441299999999998"/>
    <n v="123.4413"/>
    <n v="123.4413"/>
    <s v="Mon"/>
    <s v="Tue"/>
    <x v="50"/>
    <x v="0"/>
  </r>
  <r>
    <s v="A00222"/>
    <x v="5"/>
    <x v="0"/>
    <x v="3"/>
    <m/>
    <d v="2020-10-26T00:00:00"/>
    <d v="2020-11-17T00:00:00"/>
    <x v="0"/>
    <m/>
    <x v="0"/>
    <n v="1"/>
    <x v="103"/>
    <x v="2"/>
    <n v="22"/>
    <n v="140"/>
    <n v="140"/>
    <n v="140"/>
    <n v="25"/>
    <n v="165"/>
    <n v="165"/>
    <s v="Mon"/>
    <s v="Tue"/>
    <x v="24"/>
    <x v="0"/>
  </r>
  <r>
    <s v="A00223"/>
    <x v="1"/>
    <x v="1"/>
    <x v="0"/>
    <m/>
    <d v="2020-10-27T00:00:00"/>
    <d v="2020-11-17T00:00:00"/>
    <x v="1"/>
    <m/>
    <x v="0"/>
    <n v="0.25"/>
    <x v="107"/>
    <x v="0"/>
    <n v="21"/>
    <n v="80"/>
    <n v="20"/>
    <n v="20"/>
    <n v="67.961500000000001"/>
    <n v="87.961500000000001"/>
    <n v="87.961500000000001"/>
    <s v="Tue"/>
    <s v="Tue"/>
    <x v="22"/>
    <x v="0"/>
  </r>
  <r>
    <s v="A00224"/>
    <x v="4"/>
    <x v="0"/>
    <x v="1"/>
    <m/>
    <d v="2020-10-27T00:00:00"/>
    <d v="2020-12-16T00:00:00"/>
    <x v="1"/>
    <m/>
    <x v="0"/>
    <n v="0.5"/>
    <x v="108"/>
    <x v="1"/>
    <n v="50"/>
    <n v="80"/>
    <n v="40"/>
    <n v="40"/>
    <n v="172.02"/>
    <n v="212.02"/>
    <n v="212.02"/>
    <s v="Tue"/>
    <s v="Wed"/>
    <x v="9"/>
    <x v="0"/>
  </r>
  <r>
    <s v="A00225"/>
    <x v="1"/>
    <x v="1"/>
    <x v="0"/>
    <m/>
    <d v="2020-10-27T00:00:00"/>
    <d v="2021-01-16T00:00:00"/>
    <x v="1"/>
    <m/>
    <x v="0"/>
    <n v="0.5"/>
    <x v="109"/>
    <x v="1"/>
    <n v="81"/>
    <n v="80"/>
    <n v="40"/>
    <n v="40"/>
    <n v="102.22320000000001"/>
    <n v="142.22320000000002"/>
    <n v="142.22320000000002"/>
    <s v="Tue"/>
    <s v="Sat"/>
    <x v="51"/>
    <x v="0"/>
  </r>
  <r>
    <s v="A00226"/>
    <x v="1"/>
    <x v="1"/>
    <x v="1"/>
    <m/>
    <d v="2020-10-28T00:00:00"/>
    <d v="2020-11-30T00:00:00"/>
    <x v="1"/>
    <m/>
    <x v="0"/>
    <n v="0.5"/>
    <x v="110"/>
    <x v="0"/>
    <n v="33"/>
    <n v="80"/>
    <n v="40"/>
    <n v="40"/>
    <n v="373.55279999999999"/>
    <n v="413.55279999999999"/>
    <n v="413.55279999999999"/>
    <s v="Wed"/>
    <s v="Mon"/>
    <x v="40"/>
    <x v="0"/>
  </r>
  <r>
    <s v="A00227"/>
    <x v="1"/>
    <x v="1"/>
    <x v="4"/>
    <m/>
    <d v="2020-10-28T00:00:00"/>
    <d v="2020-12-01T00:00:00"/>
    <x v="2"/>
    <m/>
    <x v="0"/>
    <n v="2.75"/>
    <x v="111"/>
    <x v="0"/>
    <n v="34"/>
    <n v="195"/>
    <n v="536.25"/>
    <n v="536.25"/>
    <n v="1249.0878"/>
    <n v="1785.3378"/>
    <n v="1785.3378"/>
    <s v="Wed"/>
    <s v="Tue"/>
    <x v="5"/>
    <x v="0"/>
  </r>
  <r>
    <s v="A00228"/>
    <x v="3"/>
    <x v="0"/>
    <x v="2"/>
    <m/>
    <d v="2020-10-29T00:00:00"/>
    <d v="2020-11-06T00:00:00"/>
    <x v="1"/>
    <m/>
    <x v="0"/>
    <n v="0.25"/>
    <x v="18"/>
    <x v="0"/>
    <n v="8"/>
    <n v="80"/>
    <n v="20"/>
    <n v="20"/>
    <n v="240"/>
    <n v="260"/>
    <n v="260"/>
    <s v="Thu"/>
    <s v="Fri"/>
    <x v="39"/>
    <x v="0"/>
  </r>
  <r>
    <s v="A00229"/>
    <x v="3"/>
    <x v="2"/>
    <x v="2"/>
    <m/>
    <d v="2020-10-29T00:00:00"/>
    <d v="2020-11-18T00:00:00"/>
    <x v="1"/>
    <m/>
    <x v="0"/>
    <n v="0.25"/>
    <x v="112"/>
    <x v="2"/>
    <n v="20"/>
    <n v="80"/>
    <n v="20"/>
    <n v="20"/>
    <n v="27"/>
    <n v="47"/>
    <n v="47"/>
    <s v="Thu"/>
    <s v="Wed"/>
    <x v="7"/>
    <x v="0"/>
  </r>
  <r>
    <s v="A00230"/>
    <x v="4"/>
    <x v="0"/>
    <x v="1"/>
    <m/>
    <d v="2020-11-02T00:00:00"/>
    <d v="2020-11-04T00:00:00"/>
    <x v="0"/>
    <m/>
    <x v="0"/>
    <n v="1"/>
    <x v="113"/>
    <x v="2"/>
    <n v="2"/>
    <n v="140"/>
    <n v="140"/>
    <n v="140"/>
    <n v="228.6335"/>
    <n v="368.63350000000003"/>
    <n v="368.63350000000003"/>
    <s v="Mon"/>
    <s v="Wed"/>
    <x v="35"/>
    <x v="0"/>
  </r>
  <r>
    <s v="A00231"/>
    <x v="4"/>
    <x v="4"/>
    <x v="0"/>
    <m/>
    <d v="2020-11-02T00:00:00"/>
    <d v="2020-11-25T00:00:00"/>
    <x v="1"/>
    <m/>
    <x v="0"/>
    <n v="0.5"/>
    <x v="69"/>
    <x v="0"/>
    <n v="23"/>
    <n v="80"/>
    <n v="40"/>
    <n v="40"/>
    <n v="26.582599999999999"/>
    <n v="66.582599999999999"/>
    <n v="66.582599999999999"/>
    <s v="Mon"/>
    <s v="Wed"/>
    <x v="23"/>
    <x v="0"/>
  </r>
  <r>
    <s v="A00232"/>
    <x v="0"/>
    <x v="4"/>
    <x v="1"/>
    <m/>
    <d v="2020-11-02T00:00:00"/>
    <d v="2020-12-07T00:00:00"/>
    <x v="0"/>
    <m/>
    <x v="0"/>
    <n v="0.75"/>
    <x v="114"/>
    <x v="0"/>
    <n v="35"/>
    <n v="140"/>
    <n v="105"/>
    <n v="105"/>
    <n v="5.71"/>
    <n v="110.71"/>
    <n v="110.71"/>
    <s v="Mon"/>
    <s v="Mon"/>
    <x v="31"/>
    <x v="0"/>
  </r>
  <r>
    <s v="A00233"/>
    <x v="2"/>
    <x v="4"/>
    <x v="1"/>
    <m/>
    <d v="2020-11-02T00:00:00"/>
    <d v="2021-01-11T00:00:00"/>
    <x v="0"/>
    <m/>
    <x v="0"/>
    <n v="0.5"/>
    <x v="115"/>
    <x v="2"/>
    <n v="70"/>
    <n v="140"/>
    <n v="70"/>
    <n v="70"/>
    <n v="263.0523"/>
    <n v="333.0523"/>
    <n v="333.0523"/>
    <s v="Mon"/>
    <s v="Mon"/>
    <x v="15"/>
    <x v="0"/>
  </r>
  <r>
    <s v="A00234"/>
    <x v="5"/>
    <x v="2"/>
    <x v="1"/>
    <m/>
    <d v="2020-11-02T00:00:00"/>
    <d v="2021-04-15T00:00:00"/>
    <x v="0"/>
    <m/>
    <x v="0"/>
    <n v="1.75"/>
    <x v="116"/>
    <x v="0"/>
    <n v="164"/>
    <n v="140"/>
    <n v="245"/>
    <n v="245"/>
    <n v="8.25"/>
    <n v="253.25"/>
    <n v="253.25"/>
    <s v="Mon"/>
    <s v="Thu"/>
    <x v="52"/>
    <x v="0"/>
  </r>
  <r>
    <s v="A00235"/>
    <x v="5"/>
    <x v="0"/>
    <x v="1"/>
    <m/>
    <d v="2020-11-03T00:00:00"/>
    <d v="2020-11-30T00:00:00"/>
    <x v="1"/>
    <m/>
    <x v="0"/>
    <n v="0.5"/>
    <x v="117"/>
    <x v="0"/>
    <n v="27"/>
    <n v="80"/>
    <n v="40"/>
    <n v="40"/>
    <n v="15.63"/>
    <n v="55.63"/>
    <n v="55.63"/>
    <s v="Tue"/>
    <s v="Mon"/>
    <x v="47"/>
    <x v="0"/>
  </r>
  <r>
    <s v="A00236"/>
    <x v="2"/>
    <x v="4"/>
    <x v="1"/>
    <m/>
    <d v="2020-11-03T00:00:00"/>
    <d v="2020-12-02T00:00:00"/>
    <x v="1"/>
    <m/>
    <x v="0"/>
    <n v="0.5"/>
    <x v="117"/>
    <x v="0"/>
    <n v="29"/>
    <n v="80"/>
    <n v="40"/>
    <n v="40"/>
    <n v="15.63"/>
    <n v="55.63"/>
    <n v="55.63"/>
    <s v="Tue"/>
    <s v="Wed"/>
    <x v="4"/>
    <x v="0"/>
  </r>
  <r>
    <s v="A00237"/>
    <x v="5"/>
    <x v="3"/>
    <x v="0"/>
    <m/>
    <d v="2020-11-03T00:00:00"/>
    <d v="2020-12-08T00:00:00"/>
    <x v="1"/>
    <m/>
    <x v="0"/>
    <n v="0.75"/>
    <x v="118"/>
    <x v="2"/>
    <n v="35"/>
    <n v="80"/>
    <n v="60"/>
    <n v="60"/>
    <n v="28.5"/>
    <n v="88.5"/>
    <n v="88.5"/>
    <s v="Tue"/>
    <s v="Tue"/>
    <x v="31"/>
    <x v="0"/>
  </r>
  <r>
    <s v="A00238"/>
    <x v="4"/>
    <x v="0"/>
    <x v="1"/>
    <m/>
    <d v="2020-11-04T00:00:00"/>
    <d v="2020-11-09T00:00:00"/>
    <x v="1"/>
    <m/>
    <x v="0"/>
    <n v="0.5"/>
    <x v="119"/>
    <x v="0"/>
    <n v="5"/>
    <n v="80"/>
    <n v="40"/>
    <n v="40"/>
    <n v="748.44"/>
    <n v="788.44"/>
    <n v="788.44"/>
    <s v="Wed"/>
    <s v="Mon"/>
    <x v="46"/>
    <x v="0"/>
  </r>
  <r>
    <s v="A00239"/>
    <x v="4"/>
    <x v="4"/>
    <x v="4"/>
    <m/>
    <d v="2020-11-04T00:00:00"/>
    <d v="2020-11-17T00:00:00"/>
    <x v="1"/>
    <m/>
    <x v="0"/>
    <n v="1"/>
    <x v="120"/>
    <x v="1"/>
    <n v="13"/>
    <n v="80"/>
    <n v="80"/>
    <n v="80"/>
    <n v="86.356300000000005"/>
    <n v="166.3563"/>
    <n v="166.3563"/>
    <s v="Wed"/>
    <s v="Tue"/>
    <x v="14"/>
    <x v="0"/>
  </r>
  <r>
    <s v="A00240"/>
    <x v="0"/>
    <x v="2"/>
    <x v="2"/>
    <m/>
    <d v="2020-11-04T00:00:00"/>
    <d v="2020-11-17T00:00:00"/>
    <x v="1"/>
    <m/>
    <x v="0"/>
    <n v="0.25"/>
    <x v="121"/>
    <x v="1"/>
    <n v="13"/>
    <n v="80"/>
    <n v="20"/>
    <n v="20"/>
    <n v="107.99550000000001"/>
    <n v="127.99550000000001"/>
    <n v="127.99550000000001"/>
    <s v="Wed"/>
    <s v="Tue"/>
    <x v="14"/>
    <x v="0"/>
  </r>
  <r>
    <s v="A00241"/>
    <x v="2"/>
    <x v="2"/>
    <x v="1"/>
    <m/>
    <d v="2020-11-04T00:00:00"/>
    <d v="2020-11-24T00:00:00"/>
    <x v="0"/>
    <m/>
    <x v="0"/>
    <n v="0.5"/>
    <x v="122"/>
    <x v="0"/>
    <n v="20"/>
    <n v="140"/>
    <n v="70"/>
    <n v="70"/>
    <n v="279.31"/>
    <n v="349.31"/>
    <n v="349.31"/>
    <s v="Wed"/>
    <s v="Tue"/>
    <x v="7"/>
    <x v="0"/>
  </r>
  <r>
    <s v="A00242"/>
    <x v="4"/>
    <x v="0"/>
    <x v="0"/>
    <m/>
    <d v="2020-11-04T00:00:00"/>
    <d v="2020-12-02T00:00:00"/>
    <x v="1"/>
    <m/>
    <x v="0"/>
    <n v="0.5"/>
    <x v="123"/>
    <x v="0"/>
    <n v="28"/>
    <n v="80"/>
    <n v="40"/>
    <n v="40"/>
    <n v="25.26"/>
    <n v="65.260000000000005"/>
    <n v="65.260000000000005"/>
    <s v="Wed"/>
    <s v="Wed"/>
    <x v="27"/>
    <x v="0"/>
  </r>
  <r>
    <s v="A00243"/>
    <x v="2"/>
    <x v="2"/>
    <x v="1"/>
    <m/>
    <d v="2020-11-05T00:00:00"/>
    <d v="2020-11-18T00:00:00"/>
    <x v="1"/>
    <m/>
    <x v="0"/>
    <n v="1"/>
    <x v="124"/>
    <x v="2"/>
    <n v="13"/>
    <n v="80"/>
    <n v="80"/>
    <n v="80"/>
    <n v="351.02069999999998"/>
    <n v="431.02069999999998"/>
    <n v="431.02069999999998"/>
    <s v="Thu"/>
    <s v="Wed"/>
    <x v="14"/>
    <x v="0"/>
  </r>
  <r>
    <s v="A00244"/>
    <x v="4"/>
    <x v="4"/>
    <x v="1"/>
    <m/>
    <d v="2020-11-05T00:00:00"/>
    <d v="2020-11-25T00:00:00"/>
    <x v="1"/>
    <m/>
    <x v="0"/>
    <n v="0.5"/>
    <x v="89"/>
    <x v="0"/>
    <n v="20"/>
    <n v="80"/>
    <n v="40"/>
    <n v="40"/>
    <n v="27.953900000000001"/>
    <n v="67.953900000000004"/>
    <n v="67.953900000000004"/>
    <s v="Thu"/>
    <s v="Wed"/>
    <x v="7"/>
    <x v="0"/>
  </r>
  <r>
    <s v="A00245"/>
    <x v="3"/>
    <x v="3"/>
    <x v="0"/>
    <m/>
    <d v="2020-11-07T00:00:00"/>
    <d v="2020-12-09T00:00:00"/>
    <x v="0"/>
    <m/>
    <x v="0"/>
    <n v="0.75"/>
    <x v="125"/>
    <x v="0"/>
    <n v="32"/>
    <n v="140"/>
    <n v="105"/>
    <n v="105"/>
    <n v="62.13"/>
    <n v="167.13"/>
    <n v="167.13"/>
    <s v="Sat"/>
    <s v="Wed"/>
    <x v="53"/>
    <x v="0"/>
  </r>
  <r>
    <s v="A00246"/>
    <x v="1"/>
    <x v="1"/>
    <x v="4"/>
    <m/>
    <d v="2020-11-09T00:00:00"/>
    <d v="2020-11-26T00:00:00"/>
    <x v="1"/>
    <m/>
    <x v="0"/>
    <n v="7"/>
    <x v="126"/>
    <x v="1"/>
    <n v="17"/>
    <n v="80"/>
    <n v="560"/>
    <n v="560"/>
    <n v="3396.25"/>
    <n v="3956.25"/>
    <n v="3956.25"/>
    <s v="Mon"/>
    <s v="Thu"/>
    <x v="11"/>
    <x v="0"/>
  </r>
  <r>
    <s v="A00247"/>
    <x v="8"/>
    <x v="5"/>
    <x v="1"/>
    <m/>
    <d v="2020-11-09T00:00:00"/>
    <d v="2021-03-03T00:00:00"/>
    <x v="0"/>
    <m/>
    <x v="0"/>
    <n v="0.5"/>
    <x v="127"/>
    <x v="0"/>
    <n v="114"/>
    <n v="140"/>
    <n v="70"/>
    <n v="70"/>
    <n v="22"/>
    <n v="92"/>
    <n v="92"/>
    <s v="Mon"/>
    <s v="Wed"/>
    <x v="54"/>
    <x v="0"/>
  </r>
  <r>
    <s v="A00248"/>
    <x v="4"/>
    <x v="0"/>
    <x v="1"/>
    <m/>
    <d v="2020-11-10T00:00:00"/>
    <d v="2020-12-09T00:00:00"/>
    <x v="1"/>
    <m/>
    <x v="0"/>
    <n v="0.5"/>
    <x v="128"/>
    <x v="1"/>
    <n v="29"/>
    <n v="80"/>
    <n v="40"/>
    <n v="40"/>
    <n v="163.36609999999999"/>
    <n v="203.36609999999999"/>
    <n v="203.36609999999999"/>
    <s v="Tue"/>
    <s v="Wed"/>
    <x v="4"/>
    <x v="0"/>
  </r>
  <r>
    <s v="A00249"/>
    <x v="1"/>
    <x v="1"/>
    <x v="0"/>
    <m/>
    <d v="2020-11-11T00:00:00"/>
    <d v="2020-11-25T00:00:00"/>
    <x v="1"/>
    <m/>
    <x v="0"/>
    <n v="0.25"/>
    <x v="129"/>
    <x v="0"/>
    <n v="14"/>
    <n v="80"/>
    <n v="20"/>
    <n v="20"/>
    <n v="25.407900000000001"/>
    <n v="45.407899999999998"/>
    <n v="45.407899999999998"/>
    <s v="Wed"/>
    <s v="Wed"/>
    <x v="0"/>
    <x v="0"/>
  </r>
  <r>
    <s v="A00250"/>
    <x v="5"/>
    <x v="2"/>
    <x v="1"/>
    <m/>
    <d v="2020-11-11T00:00:00"/>
    <d v="2020-12-03T00:00:00"/>
    <x v="0"/>
    <m/>
    <x v="0"/>
    <n v="0.75"/>
    <x v="130"/>
    <x v="2"/>
    <n v="22"/>
    <n v="140"/>
    <n v="105"/>
    <n v="105"/>
    <n v="182.7"/>
    <n v="287.7"/>
    <n v="287.7"/>
    <s v="Wed"/>
    <s v="Thu"/>
    <x v="24"/>
    <x v="0"/>
  </r>
  <r>
    <s v="A00251"/>
    <x v="5"/>
    <x v="0"/>
    <x v="1"/>
    <m/>
    <d v="2020-11-11T00:00:00"/>
    <d v="2020-11-30T00:00:00"/>
    <x v="1"/>
    <m/>
    <x v="0"/>
    <n v="0.5"/>
    <x v="131"/>
    <x v="2"/>
    <n v="19"/>
    <n v="80"/>
    <n v="40"/>
    <n v="40"/>
    <n v="73.508899999999997"/>
    <n v="113.5089"/>
    <n v="113.5089"/>
    <s v="Wed"/>
    <s v="Mon"/>
    <x v="25"/>
    <x v="0"/>
  </r>
  <r>
    <s v="A00252"/>
    <x v="2"/>
    <x v="2"/>
    <x v="1"/>
    <s v="Yes"/>
    <d v="2020-11-11T00:00:00"/>
    <d v="2020-12-01T00:00:00"/>
    <x v="0"/>
    <m/>
    <x v="0"/>
    <n v="0.5"/>
    <x v="132"/>
    <x v="0"/>
    <n v="20"/>
    <n v="140"/>
    <n v="70"/>
    <n v="70"/>
    <n v="115.22490000000001"/>
    <n v="185.22489999999999"/>
    <n v="185.22489999999999"/>
    <s v="Wed"/>
    <s v="Tue"/>
    <x v="7"/>
    <x v="0"/>
  </r>
  <r>
    <s v="A00253"/>
    <x v="3"/>
    <x v="2"/>
    <x v="1"/>
    <m/>
    <d v="2020-11-12T00:00:00"/>
    <d v="2020-11-19T00:00:00"/>
    <x v="0"/>
    <m/>
    <x v="0"/>
    <n v="0.75"/>
    <x v="133"/>
    <x v="2"/>
    <n v="7"/>
    <n v="140"/>
    <n v="105"/>
    <n v="105"/>
    <n v="340.45229999999998"/>
    <n v="445.45229999999998"/>
    <n v="445.45229999999998"/>
    <s v="Thu"/>
    <s v="Thu"/>
    <x v="12"/>
    <x v="0"/>
  </r>
  <r>
    <s v="A00254"/>
    <x v="4"/>
    <x v="0"/>
    <x v="0"/>
    <m/>
    <d v="2020-11-12T00:00:00"/>
    <d v="2020-11-26T00:00:00"/>
    <x v="1"/>
    <m/>
    <x v="0"/>
    <n v="0.5"/>
    <x v="134"/>
    <x v="0"/>
    <n v="14"/>
    <n v="80"/>
    <n v="40"/>
    <n v="40"/>
    <n v="12"/>
    <n v="52"/>
    <n v="52"/>
    <s v="Thu"/>
    <s v="Thu"/>
    <x v="0"/>
    <x v="0"/>
  </r>
  <r>
    <s v="A00255"/>
    <x v="5"/>
    <x v="0"/>
    <x v="1"/>
    <m/>
    <d v="2020-11-13T00:00:00"/>
    <d v="2020-11-24T00:00:00"/>
    <x v="1"/>
    <m/>
    <x v="0"/>
    <n v="0.5"/>
    <x v="135"/>
    <x v="0"/>
    <n v="11"/>
    <n v="80"/>
    <n v="40"/>
    <n v="40"/>
    <n v="36.754399999999997"/>
    <n v="76.754400000000004"/>
    <n v="76.754400000000004"/>
    <s v="Fri"/>
    <s v="Tue"/>
    <x v="32"/>
    <x v="0"/>
  </r>
  <r>
    <s v="A00256"/>
    <x v="1"/>
    <x v="1"/>
    <x v="4"/>
    <m/>
    <d v="2020-11-14T00:00:00"/>
    <d v="2020-12-05T00:00:00"/>
    <x v="1"/>
    <m/>
    <x v="0"/>
    <n v="1.75"/>
    <x v="136"/>
    <x v="1"/>
    <n v="21"/>
    <n v="80"/>
    <n v="140"/>
    <n v="140"/>
    <n v="183.95"/>
    <n v="323.95"/>
    <n v="323.95"/>
    <s v="Sat"/>
    <s v="Sat"/>
    <x v="22"/>
    <x v="0"/>
  </r>
  <r>
    <s v="A00257"/>
    <x v="4"/>
    <x v="0"/>
    <x v="0"/>
    <s v="Yes"/>
    <d v="2020-11-14T00:00:00"/>
    <d v="2020-12-02T00:00:00"/>
    <x v="1"/>
    <m/>
    <x v="0"/>
    <n v="0.25"/>
    <x v="69"/>
    <x v="1"/>
    <n v="18"/>
    <n v="80"/>
    <n v="20"/>
    <n v="20"/>
    <n v="26.582599999999999"/>
    <n v="46.582599999999999"/>
    <n v="46.582599999999999"/>
    <s v="Sat"/>
    <s v="Wed"/>
    <x v="17"/>
    <x v="0"/>
  </r>
  <r>
    <s v="A00258"/>
    <x v="4"/>
    <x v="0"/>
    <x v="0"/>
    <m/>
    <d v="2020-11-16T00:00:00"/>
    <d v="2020-12-02T00:00:00"/>
    <x v="1"/>
    <m/>
    <x v="0"/>
    <n v="0.5"/>
    <x v="137"/>
    <x v="2"/>
    <n v="16"/>
    <n v="80"/>
    <n v="40"/>
    <n v="40"/>
    <n v="13.42"/>
    <n v="53.42"/>
    <n v="53.42"/>
    <s v="Mon"/>
    <s v="Wed"/>
    <x v="2"/>
    <x v="0"/>
  </r>
  <r>
    <s v="A00259"/>
    <x v="4"/>
    <x v="0"/>
    <x v="4"/>
    <m/>
    <d v="2020-11-16T00:00:00"/>
    <d v="2020-12-03T00:00:00"/>
    <x v="1"/>
    <m/>
    <x v="0"/>
    <n v="1"/>
    <x v="138"/>
    <x v="1"/>
    <n v="17"/>
    <n v="80"/>
    <n v="80"/>
    <n v="80"/>
    <n v="324"/>
    <n v="404"/>
    <n v="404"/>
    <s v="Mon"/>
    <s v="Thu"/>
    <x v="11"/>
    <x v="0"/>
  </r>
  <r>
    <s v="A00260"/>
    <x v="5"/>
    <x v="0"/>
    <x v="1"/>
    <m/>
    <d v="2020-11-17T00:00:00"/>
    <d v="2020-12-09T00:00:00"/>
    <x v="0"/>
    <m/>
    <x v="0"/>
    <n v="0.5"/>
    <x v="139"/>
    <x v="2"/>
    <n v="22"/>
    <n v="140"/>
    <n v="70"/>
    <n v="70"/>
    <n v="504.21269999999998"/>
    <n v="574.21270000000004"/>
    <n v="574.21270000000004"/>
    <s v="Tue"/>
    <s v="Wed"/>
    <x v="24"/>
    <x v="0"/>
  </r>
  <r>
    <s v="A00261"/>
    <x v="2"/>
    <x v="0"/>
    <x v="0"/>
    <s v="Yes"/>
    <d v="2020-11-17T00:00:00"/>
    <d v="2020-12-15T00:00:00"/>
    <x v="0"/>
    <m/>
    <x v="0"/>
    <n v="0.5"/>
    <x v="140"/>
    <x v="0"/>
    <n v="28"/>
    <n v="140"/>
    <n v="70"/>
    <n v="70"/>
    <n v="338.0702"/>
    <n v="408.0702"/>
    <n v="408.0702"/>
    <s v="Tue"/>
    <s v="Tue"/>
    <x v="27"/>
    <x v="0"/>
  </r>
  <r>
    <s v="A00262"/>
    <x v="5"/>
    <x v="3"/>
    <x v="0"/>
    <m/>
    <d v="2020-11-18T00:00:00"/>
    <d v="2020-11-30T00:00:00"/>
    <x v="0"/>
    <m/>
    <x v="0"/>
    <n v="1.5"/>
    <x v="141"/>
    <x v="2"/>
    <n v="12"/>
    <n v="140"/>
    <n v="210"/>
    <n v="210"/>
    <n v="0.98399999999999999"/>
    <n v="210.98400000000001"/>
    <n v="210.98400000000001"/>
    <s v="Wed"/>
    <s v="Mon"/>
    <x v="19"/>
    <x v="0"/>
  </r>
  <r>
    <s v="A00263"/>
    <x v="5"/>
    <x v="0"/>
    <x v="0"/>
    <m/>
    <d v="2020-11-18T00:00:00"/>
    <d v="2020-11-30T00:00:00"/>
    <x v="1"/>
    <m/>
    <x v="0"/>
    <n v="0.5"/>
    <x v="142"/>
    <x v="0"/>
    <n v="12"/>
    <n v="80"/>
    <n v="40"/>
    <n v="40"/>
    <n v="14.88"/>
    <n v="54.88"/>
    <n v="54.88"/>
    <s v="Wed"/>
    <s v="Mon"/>
    <x v="19"/>
    <x v="0"/>
  </r>
  <r>
    <s v="A00264"/>
    <x v="1"/>
    <x v="1"/>
    <x v="0"/>
    <m/>
    <d v="2020-11-19T00:00:00"/>
    <d v="2020-11-30T00:00:00"/>
    <x v="1"/>
    <m/>
    <x v="0"/>
    <n v="0.5"/>
    <x v="143"/>
    <x v="0"/>
    <n v="11"/>
    <n v="80"/>
    <n v="40"/>
    <n v="40"/>
    <n v="81.900000000000006"/>
    <n v="121.9"/>
    <n v="121.9"/>
    <s v="Thu"/>
    <s v="Mon"/>
    <x v="32"/>
    <x v="0"/>
  </r>
  <r>
    <s v="A00265"/>
    <x v="3"/>
    <x v="3"/>
    <x v="0"/>
    <m/>
    <d v="2020-11-19T00:00:00"/>
    <d v="2020-12-03T00:00:00"/>
    <x v="0"/>
    <m/>
    <x v="0"/>
    <n v="0.25"/>
    <x v="29"/>
    <x v="0"/>
    <n v="14"/>
    <n v="140"/>
    <n v="35"/>
    <n v="35"/>
    <n v="21.33"/>
    <n v="56.33"/>
    <n v="56.33"/>
    <s v="Thu"/>
    <s v="Thu"/>
    <x v="0"/>
    <x v="0"/>
  </r>
  <r>
    <s v="A00266"/>
    <x v="2"/>
    <x v="0"/>
    <x v="0"/>
    <m/>
    <d v="2020-11-19T00:00:00"/>
    <d v="2020-12-03T00:00:00"/>
    <x v="1"/>
    <m/>
    <x v="0"/>
    <n v="0.25"/>
    <x v="2"/>
    <x v="1"/>
    <n v="14"/>
    <n v="80"/>
    <n v="20"/>
    <n v="20"/>
    <n v="120"/>
    <n v="140"/>
    <n v="140"/>
    <s v="Thu"/>
    <s v="Thu"/>
    <x v="0"/>
    <x v="0"/>
  </r>
  <r>
    <s v="A00267"/>
    <x v="3"/>
    <x v="4"/>
    <x v="1"/>
    <m/>
    <d v="2020-11-19T00:00:00"/>
    <d v="2020-12-17T00:00:00"/>
    <x v="0"/>
    <m/>
    <x v="0"/>
    <n v="0.5"/>
    <x v="144"/>
    <x v="0"/>
    <n v="28"/>
    <n v="140"/>
    <n v="70"/>
    <n v="70"/>
    <n v="1579.4"/>
    <n v="1649.4"/>
    <n v="1649.4"/>
    <s v="Thu"/>
    <s v="Thu"/>
    <x v="27"/>
    <x v="0"/>
  </r>
  <r>
    <s v="A00268"/>
    <x v="1"/>
    <x v="0"/>
    <x v="1"/>
    <m/>
    <d v="2020-11-21T00:00:00"/>
    <d v="2020-11-30T00:00:00"/>
    <x v="0"/>
    <m/>
    <x v="0"/>
    <n v="0.5"/>
    <x v="145"/>
    <x v="2"/>
    <n v="9"/>
    <n v="140"/>
    <n v="70"/>
    <n v="70"/>
    <n v="174.18029999999999"/>
    <n v="244.18029999999999"/>
    <n v="244.18029999999999"/>
    <s v="Sat"/>
    <s v="Mon"/>
    <x v="13"/>
    <x v="0"/>
  </r>
  <r>
    <s v="A00269"/>
    <x v="2"/>
    <x v="3"/>
    <x v="1"/>
    <m/>
    <d v="2020-11-23T00:00:00"/>
    <d v="2020-12-07T00:00:00"/>
    <x v="1"/>
    <m/>
    <x v="0"/>
    <n v="0.75"/>
    <x v="146"/>
    <x v="0"/>
    <n v="14"/>
    <n v="80"/>
    <n v="60"/>
    <n v="60"/>
    <n v="20"/>
    <n v="80"/>
    <n v="80"/>
    <s v="Mon"/>
    <s v="Mon"/>
    <x v="0"/>
    <x v="0"/>
  </r>
  <r>
    <s v="A00270"/>
    <x v="3"/>
    <x v="0"/>
    <x v="4"/>
    <m/>
    <d v="2020-11-23T00:00:00"/>
    <d v="2021-01-05T00:00:00"/>
    <x v="1"/>
    <m/>
    <x v="0"/>
    <n v="2.5"/>
    <x v="147"/>
    <x v="1"/>
    <n v="43"/>
    <n v="80"/>
    <n v="200"/>
    <n v="200"/>
    <n v="689.15409999999997"/>
    <n v="889.15409999999997"/>
    <n v="889.15409999999997"/>
    <s v="Mon"/>
    <s v="Tue"/>
    <x v="55"/>
    <x v="0"/>
  </r>
  <r>
    <s v="A00271"/>
    <x v="5"/>
    <x v="4"/>
    <x v="0"/>
    <m/>
    <d v="2020-11-23T00:00:00"/>
    <d v="2021-01-07T00:00:00"/>
    <x v="1"/>
    <m/>
    <x v="0"/>
    <n v="0.25"/>
    <x v="148"/>
    <x v="0"/>
    <n v="45"/>
    <n v="80"/>
    <n v="20"/>
    <n v="20"/>
    <n v="156"/>
    <n v="176"/>
    <n v="176"/>
    <s v="Mon"/>
    <s v="Thu"/>
    <x v="56"/>
    <x v="0"/>
  </r>
  <r>
    <s v="A00272"/>
    <x v="1"/>
    <x v="1"/>
    <x v="0"/>
    <m/>
    <d v="2020-11-23T00:00:00"/>
    <d v="2021-01-16T00:00:00"/>
    <x v="1"/>
    <m/>
    <x v="0"/>
    <n v="0.25"/>
    <x v="149"/>
    <x v="0"/>
    <n v="54"/>
    <n v="80"/>
    <n v="20"/>
    <n v="20"/>
    <n v="45.734099999999998"/>
    <n v="65.734099999999998"/>
    <n v="65.734099999999998"/>
    <s v="Mon"/>
    <s v="Sat"/>
    <x v="34"/>
    <x v="0"/>
  </r>
  <r>
    <s v="A00273"/>
    <x v="8"/>
    <x v="5"/>
    <x v="1"/>
    <m/>
    <d v="2020-11-23T00:00:00"/>
    <d v="2021-02-09T00:00:00"/>
    <x v="0"/>
    <m/>
    <x v="0"/>
    <n v="0.5"/>
    <x v="17"/>
    <x v="0"/>
    <n v="78"/>
    <n v="140"/>
    <n v="70"/>
    <n v="70"/>
    <n v="204.28399999999999"/>
    <n v="274.28399999999999"/>
    <n v="274.28399999999999"/>
    <s v="Mon"/>
    <s v="Tue"/>
    <x v="57"/>
    <x v="0"/>
  </r>
  <r>
    <s v="A00274"/>
    <x v="3"/>
    <x v="0"/>
    <x v="2"/>
    <s v="Yes"/>
    <d v="2020-11-24T00:00:00"/>
    <d v="2020-11-26T00:00:00"/>
    <x v="1"/>
    <m/>
    <x v="0"/>
    <n v="0.25"/>
    <x v="29"/>
    <x v="0"/>
    <n v="2"/>
    <n v="80"/>
    <n v="20"/>
    <n v="20"/>
    <n v="21.33"/>
    <n v="41.33"/>
    <n v="41.33"/>
    <s v="Tue"/>
    <s v="Thu"/>
    <x v="35"/>
    <x v="0"/>
  </r>
  <r>
    <s v="A00275"/>
    <x v="5"/>
    <x v="0"/>
    <x v="1"/>
    <m/>
    <d v="2020-11-24T00:00:00"/>
    <d v="2020-12-03T00:00:00"/>
    <x v="1"/>
    <m/>
    <x v="0"/>
    <n v="0.5"/>
    <x v="150"/>
    <x v="1"/>
    <n v="9"/>
    <n v="80"/>
    <n v="40"/>
    <n v="40"/>
    <n v="34.08"/>
    <n v="74.08"/>
    <n v="74.08"/>
    <s v="Tue"/>
    <s v="Thu"/>
    <x v="13"/>
    <x v="0"/>
  </r>
  <r>
    <s v="A00276"/>
    <x v="3"/>
    <x v="4"/>
    <x v="1"/>
    <m/>
    <d v="2020-11-24T00:00:00"/>
    <d v="2020-12-03T00:00:00"/>
    <x v="0"/>
    <m/>
    <x v="0"/>
    <n v="0.75"/>
    <x v="151"/>
    <x v="0"/>
    <n v="9"/>
    <n v="140"/>
    <n v="105"/>
    <n v="105"/>
    <n v="212.0085"/>
    <n v="317.00850000000003"/>
    <n v="317.00850000000003"/>
    <s v="Tue"/>
    <s v="Thu"/>
    <x v="13"/>
    <x v="0"/>
  </r>
  <r>
    <s v="A00277"/>
    <x v="3"/>
    <x v="0"/>
    <x v="3"/>
    <m/>
    <d v="2020-11-24T00:00:00"/>
    <d v="2020-12-07T00:00:00"/>
    <x v="1"/>
    <m/>
    <x v="0"/>
    <n v="1"/>
    <x v="152"/>
    <x v="2"/>
    <n v="13"/>
    <n v="80"/>
    <n v="80"/>
    <n v="80"/>
    <n v="341.2672"/>
    <n v="421.2672"/>
    <n v="421.2672"/>
    <s v="Tue"/>
    <s v="Mon"/>
    <x v="14"/>
    <x v="0"/>
  </r>
  <r>
    <s v="A00278"/>
    <x v="2"/>
    <x v="2"/>
    <x v="1"/>
    <m/>
    <d v="2020-11-24T00:00:00"/>
    <d v="2021-02-18T00:00:00"/>
    <x v="1"/>
    <m/>
    <x v="0"/>
    <n v="0.5"/>
    <x v="153"/>
    <x v="0"/>
    <n v="86"/>
    <n v="80"/>
    <n v="40"/>
    <n v="40"/>
    <n v="25.773599999999998"/>
    <n v="65.773600000000002"/>
    <n v="65.773600000000002"/>
    <s v="Tue"/>
    <s v="Thu"/>
    <x v="58"/>
    <x v="0"/>
  </r>
  <r>
    <s v="A00279"/>
    <x v="5"/>
    <x v="0"/>
    <x v="0"/>
    <s v="Yes"/>
    <d v="2020-11-25T00:00:00"/>
    <d v="2020-12-07T00:00:00"/>
    <x v="1"/>
    <m/>
    <x v="0"/>
    <n v="0.5"/>
    <x v="154"/>
    <x v="0"/>
    <n v="12"/>
    <n v="80"/>
    <n v="40"/>
    <n v="40"/>
    <n v="133.36609999999999"/>
    <n v="173.36609999999999"/>
    <n v="173.36609999999999"/>
    <s v="Wed"/>
    <s v="Mon"/>
    <x v="19"/>
    <x v="0"/>
  </r>
  <r>
    <s v="A00280"/>
    <x v="4"/>
    <x v="0"/>
    <x v="0"/>
    <m/>
    <d v="2020-11-25T00:00:00"/>
    <d v="2021-01-04T00:00:00"/>
    <x v="1"/>
    <m/>
    <x v="0"/>
    <n v="0.5"/>
    <x v="155"/>
    <x v="0"/>
    <n v="40"/>
    <n v="80"/>
    <n v="40"/>
    <n v="40"/>
    <n v="66.864900000000006"/>
    <n v="106.86490000000001"/>
    <n v="106.86490000000001"/>
    <s v="Wed"/>
    <s v="Mon"/>
    <x v="59"/>
    <x v="0"/>
  </r>
  <r>
    <s v="A00281"/>
    <x v="4"/>
    <x v="0"/>
    <x v="0"/>
    <m/>
    <d v="2020-11-25T00:00:00"/>
    <d v="2021-01-04T00:00:00"/>
    <x v="1"/>
    <m/>
    <x v="0"/>
    <n v="0.75"/>
    <x v="156"/>
    <x v="1"/>
    <n v="40"/>
    <n v="80"/>
    <n v="60"/>
    <n v="60"/>
    <n v="94.26"/>
    <n v="154.26"/>
    <n v="154.26"/>
    <s v="Wed"/>
    <s v="Mon"/>
    <x v="59"/>
    <x v="0"/>
  </r>
  <r>
    <s v="A00282"/>
    <x v="4"/>
    <x v="0"/>
    <x v="0"/>
    <m/>
    <d v="2020-11-25T00:00:00"/>
    <d v="2021-01-04T00:00:00"/>
    <x v="1"/>
    <m/>
    <x v="0"/>
    <n v="0.25"/>
    <x v="2"/>
    <x v="2"/>
    <n v="40"/>
    <n v="80"/>
    <n v="20"/>
    <n v="20"/>
    <n v="120"/>
    <n v="140"/>
    <n v="140"/>
    <s v="Wed"/>
    <s v="Mon"/>
    <x v="59"/>
    <x v="0"/>
  </r>
  <r>
    <s v="A00283"/>
    <x v="4"/>
    <x v="0"/>
    <x v="2"/>
    <m/>
    <d v="2020-11-26T00:00:00"/>
    <d v="2020-12-02T00:00:00"/>
    <x v="1"/>
    <m/>
    <x v="0"/>
    <n v="0.25"/>
    <x v="2"/>
    <x v="0"/>
    <n v="6"/>
    <n v="80"/>
    <n v="20"/>
    <n v="20"/>
    <n v="120"/>
    <n v="140"/>
    <n v="140"/>
    <s v="Thu"/>
    <s v="Wed"/>
    <x v="60"/>
    <x v="0"/>
  </r>
  <r>
    <s v="A00284"/>
    <x v="3"/>
    <x v="3"/>
    <x v="2"/>
    <s v="Yes"/>
    <d v="2020-11-26T00:00:00"/>
    <d v="2020-12-03T00:00:00"/>
    <x v="1"/>
    <m/>
    <x v="0"/>
    <n v="0.25"/>
    <x v="157"/>
    <x v="1"/>
    <n v="7"/>
    <n v="80"/>
    <n v="20"/>
    <n v="20"/>
    <n v="45.99"/>
    <n v="65.990000000000009"/>
    <n v="65.990000000000009"/>
    <s v="Thu"/>
    <s v="Thu"/>
    <x v="12"/>
    <x v="0"/>
  </r>
  <r>
    <s v="A00285"/>
    <x v="5"/>
    <x v="3"/>
    <x v="0"/>
    <m/>
    <d v="2020-11-26T00:00:00"/>
    <d v="2020-12-10T00:00:00"/>
    <x v="1"/>
    <m/>
    <x v="0"/>
    <n v="0.5"/>
    <x v="75"/>
    <x v="2"/>
    <n v="14"/>
    <n v="80"/>
    <n v="40"/>
    <n v="40"/>
    <n v="33"/>
    <n v="73"/>
    <n v="73"/>
    <s v="Thu"/>
    <s v="Thu"/>
    <x v="0"/>
    <x v="0"/>
  </r>
  <r>
    <s v="A00286"/>
    <x v="3"/>
    <x v="4"/>
    <x v="0"/>
    <m/>
    <d v="2020-11-26T00:00:00"/>
    <d v="2021-01-11T00:00:00"/>
    <x v="1"/>
    <m/>
    <x v="0"/>
    <n v="0.25"/>
    <x v="29"/>
    <x v="2"/>
    <n v="46"/>
    <n v="80"/>
    <n v="20"/>
    <n v="20"/>
    <n v="21.33"/>
    <n v="41.33"/>
    <n v="41.33"/>
    <s v="Thu"/>
    <s v="Mon"/>
    <x v="61"/>
    <x v="0"/>
  </r>
  <r>
    <s v="A00287"/>
    <x v="3"/>
    <x v="2"/>
    <x v="2"/>
    <s v="Yes"/>
    <d v="2020-11-26T00:00:00"/>
    <d v="2021-02-17T00:00:00"/>
    <x v="1"/>
    <m/>
    <x v="0"/>
    <n v="0.25"/>
    <x v="158"/>
    <x v="0"/>
    <n v="83"/>
    <n v="80"/>
    <n v="20"/>
    <n v="20"/>
    <n v="37.26"/>
    <n v="57.26"/>
    <n v="57.26"/>
    <s v="Thu"/>
    <s v="Wed"/>
    <x v="62"/>
    <x v="0"/>
  </r>
  <r>
    <s v="A00288"/>
    <x v="5"/>
    <x v="0"/>
    <x v="1"/>
    <m/>
    <d v="2020-11-27T00:00:00"/>
    <d v="2020-12-22T00:00:00"/>
    <x v="1"/>
    <m/>
    <x v="0"/>
    <n v="1"/>
    <x v="159"/>
    <x v="2"/>
    <n v="25"/>
    <n v="80"/>
    <n v="80"/>
    <n v="80"/>
    <n v="81.885000000000005"/>
    <n v="161.88499999999999"/>
    <n v="161.88499999999999"/>
    <s v="Fri"/>
    <s v="Tue"/>
    <x v="20"/>
    <x v="0"/>
  </r>
  <r>
    <s v="A00289"/>
    <x v="2"/>
    <x v="0"/>
    <x v="2"/>
    <s v="Yes"/>
    <d v="2020-11-30T00:00:00"/>
    <d v="2020-12-08T00:00:00"/>
    <x v="1"/>
    <m/>
    <x v="0"/>
    <n v="0.25"/>
    <x v="160"/>
    <x v="2"/>
    <n v="8"/>
    <n v="80"/>
    <n v="20"/>
    <n v="20"/>
    <n v="10.103199999999999"/>
    <n v="30.103200000000001"/>
    <n v="30.103200000000001"/>
    <s v="Mon"/>
    <s v="Tue"/>
    <x v="39"/>
    <x v="0"/>
  </r>
  <r>
    <s v="A00290"/>
    <x v="5"/>
    <x v="0"/>
    <x v="2"/>
    <m/>
    <d v="2020-11-30T00:00:00"/>
    <d v="2020-12-08T00:00:00"/>
    <x v="1"/>
    <m/>
    <x v="0"/>
    <n v="0.25"/>
    <x v="161"/>
    <x v="0"/>
    <n v="8"/>
    <n v="80"/>
    <n v="20"/>
    <n v="20"/>
    <n v="17.88"/>
    <n v="37.879999999999995"/>
    <n v="37.879999999999995"/>
    <s v="Mon"/>
    <s v="Tue"/>
    <x v="39"/>
    <x v="0"/>
  </r>
  <r>
    <s v="A00291"/>
    <x v="7"/>
    <x v="4"/>
    <x v="3"/>
    <m/>
    <d v="2020-11-30T00:00:00"/>
    <d v="2020-12-08T00:00:00"/>
    <x v="0"/>
    <m/>
    <x v="0"/>
    <n v="2.75"/>
    <x v="162"/>
    <x v="2"/>
    <n v="8"/>
    <n v="140"/>
    <n v="385"/>
    <n v="385"/>
    <n v="1204.6415"/>
    <n v="1589.6415"/>
    <n v="1589.6415"/>
    <s v="Mon"/>
    <s v="Tue"/>
    <x v="39"/>
    <x v="0"/>
  </r>
  <r>
    <s v="A00292"/>
    <x v="7"/>
    <x v="3"/>
    <x v="3"/>
    <m/>
    <d v="2020-11-30T00:00:00"/>
    <d v="2020-12-17T00:00:00"/>
    <x v="0"/>
    <m/>
    <x v="0"/>
    <n v="3"/>
    <x v="163"/>
    <x v="2"/>
    <n v="17"/>
    <n v="140"/>
    <n v="420"/>
    <n v="420"/>
    <n v="111"/>
    <n v="531"/>
    <n v="531"/>
    <s v="Mon"/>
    <s v="Thu"/>
    <x v="11"/>
    <x v="0"/>
  </r>
  <r>
    <s v="A00293"/>
    <x v="4"/>
    <x v="0"/>
    <x v="0"/>
    <m/>
    <d v="2020-11-30T00:00:00"/>
    <d v="2021-01-04T00:00:00"/>
    <x v="1"/>
    <m/>
    <x v="0"/>
    <n v="0.25"/>
    <x v="164"/>
    <x v="1"/>
    <n v="35"/>
    <n v="80"/>
    <n v="20"/>
    <n v="20"/>
    <n v="21.21"/>
    <n v="41.21"/>
    <n v="41.21"/>
    <s v="Mon"/>
    <s v="Mon"/>
    <x v="31"/>
    <x v="0"/>
  </r>
  <r>
    <s v="A00294"/>
    <x v="7"/>
    <x v="5"/>
    <x v="0"/>
    <m/>
    <d v="2020-11-30T00:00:00"/>
    <d v="2021-02-25T00:00:00"/>
    <x v="0"/>
    <m/>
    <x v="0"/>
    <n v="0.5"/>
    <x v="165"/>
    <x v="2"/>
    <n v="87"/>
    <n v="140"/>
    <n v="70"/>
    <n v="70"/>
    <n v="158.31389999999999"/>
    <n v="228.31389999999999"/>
    <n v="228.31389999999999"/>
    <s v="Mon"/>
    <s v="Thu"/>
    <x v="63"/>
    <x v="0"/>
  </r>
  <r>
    <s v="A00295"/>
    <x v="5"/>
    <x v="3"/>
    <x v="0"/>
    <m/>
    <d v="2020-12-01T00:00:00"/>
    <d v="2021-01-11T00:00:00"/>
    <x v="1"/>
    <m/>
    <x v="0"/>
    <n v="0.5"/>
    <x v="135"/>
    <x v="2"/>
    <n v="41"/>
    <n v="80"/>
    <n v="40"/>
    <n v="40"/>
    <n v="36.754399999999997"/>
    <n v="76.754400000000004"/>
    <n v="76.754400000000004"/>
    <s v="Tue"/>
    <s v="Mon"/>
    <x v="41"/>
    <x v="0"/>
  </r>
  <r>
    <s v="A00296"/>
    <x v="0"/>
    <x v="5"/>
    <x v="1"/>
    <m/>
    <d v="2020-12-01T00:00:00"/>
    <d v="2021-05-04T00:00:00"/>
    <x v="0"/>
    <m/>
    <x v="0"/>
    <n v="0.5"/>
    <x v="166"/>
    <x v="2"/>
    <n v="154"/>
    <n v="140"/>
    <n v="70"/>
    <n v="70"/>
    <n v="242.07"/>
    <n v="312.07"/>
    <n v="312.07"/>
    <s v="Tue"/>
    <s v="Tue"/>
    <x v="64"/>
    <x v="0"/>
  </r>
  <r>
    <s v="A00297"/>
    <x v="3"/>
    <x v="0"/>
    <x v="0"/>
    <m/>
    <d v="2020-12-02T00:00:00"/>
    <d v="2020-12-17T00:00:00"/>
    <x v="1"/>
    <m/>
    <x v="0"/>
    <n v="0.5"/>
    <x v="43"/>
    <x v="2"/>
    <n v="15"/>
    <n v="80"/>
    <n v="40"/>
    <n v="40"/>
    <n v="30"/>
    <n v="70"/>
    <n v="70"/>
    <s v="Wed"/>
    <s v="Thu"/>
    <x v="16"/>
    <x v="0"/>
  </r>
  <r>
    <s v="A00298"/>
    <x v="3"/>
    <x v="0"/>
    <x v="0"/>
    <s v="Yes"/>
    <d v="2020-12-02T00:00:00"/>
    <d v="2020-12-15T00:00:00"/>
    <x v="1"/>
    <m/>
    <x v="0"/>
    <n v="0.5"/>
    <x v="167"/>
    <x v="2"/>
    <n v="13"/>
    <n v="80"/>
    <n v="40"/>
    <n v="40"/>
    <n v="52.8994"/>
    <n v="92.8994"/>
    <n v="92.8994"/>
    <s v="Wed"/>
    <s v="Tue"/>
    <x v="14"/>
    <x v="0"/>
  </r>
  <r>
    <s v="A00299"/>
    <x v="3"/>
    <x v="2"/>
    <x v="2"/>
    <s v="Yes"/>
    <d v="2020-12-02T00:00:00"/>
    <d v="2020-12-17T00:00:00"/>
    <x v="1"/>
    <m/>
    <x v="0"/>
    <n v="0.25"/>
    <x v="135"/>
    <x v="0"/>
    <n v="15"/>
    <n v="80"/>
    <n v="20"/>
    <n v="20"/>
    <n v="36.754399999999997"/>
    <n v="56.754399999999997"/>
    <n v="56.754399999999997"/>
    <s v="Wed"/>
    <s v="Thu"/>
    <x v="16"/>
    <x v="0"/>
  </r>
  <r>
    <s v="A00300"/>
    <x v="5"/>
    <x v="4"/>
    <x v="2"/>
    <m/>
    <d v="2020-12-02T00:00:00"/>
    <d v="2021-01-07T00:00:00"/>
    <x v="1"/>
    <m/>
    <x v="0"/>
    <n v="0.25"/>
    <x v="4"/>
    <x v="2"/>
    <n v="36"/>
    <n v="80"/>
    <n v="20"/>
    <n v="20"/>
    <n v="45.237400000000001"/>
    <n v="65.237400000000008"/>
    <n v="65.237400000000008"/>
    <s v="Wed"/>
    <s v="Thu"/>
    <x v="65"/>
    <x v="0"/>
  </r>
  <r>
    <s v="A00301"/>
    <x v="3"/>
    <x v="2"/>
    <x v="1"/>
    <s v="Yes"/>
    <d v="2020-12-02T00:00:00"/>
    <d v="2021-01-27T00:00:00"/>
    <x v="1"/>
    <m/>
    <x v="0"/>
    <n v="0.75"/>
    <x v="36"/>
    <x v="0"/>
    <n v="56"/>
    <n v="80"/>
    <n v="60"/>
    <n v="60"/>
    <n v="42.66"/>
    <n v="102.66"/>
    <n v="102.66"/>
    <s v="Wed"/>
    <s v="Wed"/>
    <x v="36"/>
    <x v="0"/>
  </r>
  <r>
    <s v="A00302"/>
    <x v="0"/>
    <x v="5"/>
    <x v="1"/>
    <m/>
    <d v="2020-12-02T00:00:00"/>
    <d v="2021-02-15T00:00:00"/>
    <x v="0"/>
    <m/>
    <x v="0"/>
    <n v="1"/>
    <x v="168"/>
    <x v="0"/>
    <n v="75"/>
    <n v="140"/>
    <n v="140"/>
    <n v="140"/>
    <n v="226"/>
    <n v="366"/>
    <n v="366"/>
    <s v="Wed"/>
    <s v="Mon"/>
    <x v="66"/>
    <x v="0"/>
  </r>
  <r>
    <s v="A00303"/>
    <x v="1"/>
    <x v="4"/>
    <x v="0"/>
    <m/>
    <d v="2020-12-03T00:00:00"/>
    <d v="2021-01-06T00:00:00"/>
    <x v="0"/>
    <m/>
    <x v="0"/>
    <n v="0.5"/>
    <x v="4"/>
    <x v="0"/>
    <n v="34"/>
    <n v="140"/>
    <n v="70"/>
    <n v="70"/>
    <n v="45.237400000000001"/>
    <n v="115.23740000000001"/>
    <n v="115.23740000000001"/>
    <s v="Thu"/>
    <s v="Wed"/>
    <x v="5"/>
    <x v="0"/>
  </r>
  <r>
    <s v="A00304"/>
    <x v="3"/>
    <x v="3"/>
    <x v="2"/>
    <s v="Yes"/>
    <d v="2020-12-03T00:00:00"/>
    <d v="2021-01-25T00:00:00"/>
    <x v="1"/>
    <m/>
    <x v="0"/>
    <n v="0.25"/>
    <x v="169"/>
    <x v="2"/>
    <n v="53"/>
    <n v="80"/>
    <n v="20"/>
    <n v="20"/>
    <n v="36.972099999999998"/>
    <n v="56.972099999999998"/>
    <n v="56.972099999999998"/>
    <s v="Thu"/>
    <s v="Mon"/>
    <x v="42"/>
    <x v="0"/>
  </r>
  <r>
    <s v="A00305"/>
    <x v="1"/>
    <x v="1"/>
    <x v="0"/>
    <m/>
    <d v="2020-12-05T00:00:00"/>
    <d v="2020-12-23T00:00:00"/>
    <x v="1"/>
    <m/>
    <x v="0"/>
    <n v="0.5"/>
    <x v="170"/>
    <x v="0"/>
    <n v="18"/>
    <n v="80"/>
    <n v="40"/>
    <n v="40"/>
    <n v="138.5667"/>
    <n v="178.5667"/>
    <n v="178.5667"/>
    <s v="Sat"/>
    <s v="Wed"/>
    <x v="17"/>
    <x v="0"/>
  </r>
  <r>
    <s v="A00306"/>
    <x v="1"/>
    <x v="1"/>
    <x v="2"/>
    <m/>
    <d v="2020-12-05T00:00:00"/>
    <d v="2021-01-06T00:00:00"/>
    <x v="1"/>
    <m/>
    <x v="0"/>
    <n v="0.25"/>
    <x v="171"/>
    <x v="0"/>
    <n v="32"/>
    <n v="80"/>
    <n v="20"/>
    <n v="20"/>
    <n v="126.5641"/>
    <n v="146.5641"/>
    <n v="146.5641"/>
    <s v="Sat"/>
    <s v="Wed"/>
    <x v="53"/>
    <x v="0"/>
  </r>
  <r>
    <s v="A00307"/>
    <x v="4"/>
    <x v="3"/>
    <x v="4"/>
    <m/>
    <d v="2020-12-07T00:00:00"/>
    <d v="2021-01-05T00:00:00"/>
    <x v="0"/>
    <m/>
    <x v="0"/>
    <n v="1"/>
    <x v="172"/>
    <x v="1"/>
    <n v="29"/>
    <n v="140"/>
    <n v="140"/>
    <n v="140"/>
    <n v="51.45"/>
    <n v="191.45"/>
    <n v="191.45"/>
    <s v="Mon"/>
    <s v="Tue"/>
    <x v="4"/>
    <x v="0"/>
  </r>
  <r>
    <s v="A00308"/>
    <x v="1"/>
    <x v="1"/>
    <x v="2"/>
    <m/>
    <d v="2020-12-07T00:00:00"/>
    <d v="2021-01-07T00:00:00"/>
    <x v="1"/>
    <m/>
    <x v="0"/>
    <n v="0.25"/>
    <x v="173"/>
    <x v="0"/>
    <n v="31"/>
    <n v="80"/>
    <n v="20"/>
    <n v="20"/>
    <n v="227.93719999999999"/>
    <n v="247.93719999999999"/>
    <n v="247.93719999999999"/>
    <s v="Mon"/>
    <s v="Thu"/>
    <x v="30"/>
    <x v="0"/>
  </r>
  <r>
    <s v="A00309"/>
    <x v="3"/>
    <x v="4"/>
    <x v="1"/>
    <m/>
    <d v="2020-12-07T00:00:00"/>
    <d v="2021-01-11T00:00:00"/>
    <x v="1"/>
    <m/>
    <x v="0"/>
    <n v="0.5"/>
    <x v="59"/>
    <x v="1"/>
    <n v="35"/>
    <n v="80"/>
    <n v="40"/>
    <n v="40"/>
    <n v="367.71109999999999"/>
    <n v="407.71109999999999"/>
    <n v="407.71109999999999"/>
    <s v="Mon"/>
    <s v="Mon"/>
    <x v="31"/>
    <x v="0"/>
  </r>
  <r>
    <s v="A00310"/>
    <x v="0"/>
    <x v="0"/>
    <x v="1"/>
    <m/>
    <d v="2020-12-07T00:00:00"/>
    <d v="2021-01-12T00:00:00"/>
    <x v="0"/>
    <m/>
    <x v="0"/>
    <n v="1.25"/>
    <x v="174"/>
    <x v="0"/>
    <n v="36"/>
    <n v="140"/>
    <n v="175"/>
    <n v="175"/>
    <n v="637.53"/>
    <n v="812.53"/>
    <n v="812.53"/>
    <s v="Mon"/>
    <s v="Tue"/>
    <x v="65"/>
    <x v="0"/>
  </r>
  <r>
    <s v="A00311"/>
    <x v="2"/>
    <x v="0"/>
    <x v="1"/>
    <m/>
    <d v="2020-12-08T00:00:00"/>
    <d v="2020-12-15T00:00:00"/>
    <x v="0"/>
    <m/>
    <x v="0"/>
    <n v="3"/>
    <x v="29"/>
    <x v="0"/>
    <n v="7"/>
    <n v="140"/>
    <n v="420"/>
    <n v="420"/>
    <n v="21.33"/>
    <n v="441.33"/>
    <n v="441.33"/>
    <s v="Tue"/>
    <s v="Tue"/>
    <x v="12"/>
    <x v="0"/>
  </r>
  <r>
    <s v="A00312"/>
    <x v="4"/>
    <x v="2"/>
    <x v="1"/>
    <m/>
    <d v="2020-12-08T00:00:00"/>
    <d v="2020-12-16T00:00:00"/>
    <x v="0"/>
    <m/>
    <x v="0"/>
    <n v="1.5"/>
    <x v="175"/>
    <x v="0"/>
    <n v="8"/>
    <n v="140"/>
    <n v="210"/>
    <n v="210"/>
    <n v="318.72519999999997"/>
    <n v="528.72519999999997"/>
    <n v="528.72519999999997"/>
    <s v="Tue"/>
    <s v="Wed"/>
    <x v="39"/>
    <x v="0"/>
  </r>
  <r>
    <s v="A00313"/>
    <x v="3"/>
    <x v="2"/>
    <x v="1"/>
    <s v="Yes"/>
    <d v="2020-12-08T00:00:00"/>
    <d v="2021-02-12T00:00:00"/>
    <x v="0"/>
    <m/>
    <x v="0"/>
    <n v="0.75"/>
    <x v="176"/>
    <x v="0"/>
    <n v="66"/>
    <n v="140"/>
    <n v="105"/>
    <n v="105"/>
    <n v="35.450000000000003"/>
    <n v="140.44999999999999"/>
    <n v="140.44999999999999"/>
    <s v="Tue"/>
    <s v="Fri"/>
    <x v="67"/>
    <x v="0"/>
  </r>
  <r>
    <s v="A00314"/>
    <x v="1"/>
    <x v="1"/>
    <x v="4"/>
    <m/>
    <d v="2020-12-09T00:00:00"/>
    <d v="2020-12-17T00:00:00"/>
    <x v="1"/>
    <m/>
    <x v="0"/>
    <n v="1.75"/>
    <x v="177"/>
    <x v="1"/>
    <n v="8"/>
    <n v="80"/>
    <n v="140"/>
    <n v="140"/>
    <n v="131.30000000000001"/>
    <n v="271.3"/>
    <n v="271.3"/>
    <s v="Wed"/>
    <s v="Thu"/>
    <x v="39"/>
    <x v="0"/>
  </r>
  <r>
    <s v="A00315"/>
    <x v="3"/>
    <x v="2"/>
    <x v="2"/>
    <m/>
    <d v="2020-12-09T00:00:00"/>
    <d v="2021-01-11T00:00:00"/>
    <x v="1"/>
    <m/>
    <x v="0"/>
    <n v="0.25"/>
    <x v="178"/>
    <x v="2"/>
    <n v="33"/>
    <n v="80"/>
    <n v="20"/>
    <n v="20"/>
    <n v="37.262799999999999"/>
    <n v="57.262799999999999"/>
    <n v="57.262799999999999"/>
    <s v="Wed"/>
    <s v="Mon"/>
    <x v="40"/>
    <x v="0"/>
  </r>
  <r>
    <s v="A00316"/>
    <x v="7"/>
    <x v="4"/>
    <x v="4"/>
    <m/>
    <d v="2020-12-09T00:00:00"/>
    <d v="2021-01-12T00:00:00"/>
    <x v="0"/>
    <m/>
    <x v="0"/>
    <n v="3"/>
    <x v="179"/>
    <x v="2"/>
    <n v="34"/>
    <n v="140"/>
    <n v="420"/>
    <n v="420"/>
    <n v="1193.7465999999999"/>
    <n v="1613.7465999999999"/>
    <n v="1613.7465999999999"/>
    <s v="Wed"/>
    <s v="Tue"/>
    <x v="5"/>
    <x v="0"/>
  </r>
  <r>
    <s v="A00317"/>
    <x v="5"/>
    <x v="4"/>
    <x v="1"/>
    <s v="Yes"/>
    <d v="2020-12-10T00:00:00"/>
    <d v="2020-12-14T00:00:00"/>
    <x v="1"/>
    <m/>
    <x v="0"/>
    <n v="0.5"/>
    <x v="98"/>
    <x v="2"/>
    <n v="4"/>
    <n v="80"/>
    <n v="40"/>
    <n v="40"/>
    <n v="250.42240000000001"/>
    <n v="290.42240000000004"/>
    <n v="290.42240000000004"/>
    <s v="Thu"/>
    <s v="Mon"/>
    <x v="18"/>
    <x v="0"/>
  </r>
  <r>
    <s v="A00318"/>
    <x v="1"/>
    <x v="1"/>
    <x v="2"/>
    <m/>
    <d v="2020-12-10T00:00:00"/>
    <d v="2021-01-07T00:00:00"/>
    <x v="1"/>
    <m/>
    <x v="0"/>
    <n v="0.25"/>
    <x v="180"/>
    <x v="1"/>
    <n v="28"/>
    <n v="80"/>
    <n v="20"/>
    <n v="20"/>
    <n v="67.703999999999994"/>
    <n v="87.703999999999994"/>
    <n v="87.703999999999994"/>
    <s v="Thu"/>
    <s v="Thu"/>
    <x v="27"/>
    <x v="0"/>
  </r>
  <r>
    <s v="A00319"/>
    <x v="2"/>
    <x v="3"/>
    <x v="4"/>
    <m/>
    <d v="2020-12-10T00:00:00"/>
    <d v="2021-01-07T00:00:00"/>
    <x v="0"/>
    <m/>
    <x v="0"/>
    <n v="1.25"/>
    <x v="181"/>
    <x v="0"/>
    <n v="28"/>
    <n v="140"/>
    <n v="175"/>
    <n v="175"/>
    <n v="58.238999999999997"/>
    <n v="233.239"/>
    <n v="233.239"/>
    <s v="Thu"/>
    <s v="Thu"/>
    <x v="27"/>
    <x v="0"/>
  </r>
  <r>
    <s v="A00320"/>
    <x v="4"/>
    <x v="1"/>
    <x v="0"/>
    <m/>
    <d v="2020-12-10T00:00:00"/>
    <d v="2021-01-14T00:00:00"/>
    <x v="1"/>
    <m/>
    <x v="0"/>
    <n v="0.5"/>
    <x v="182"/>
    <x v="1"/>
    <n v="35"/>
    <n v="80"/>
    <n v="40"/>
    <n v="40"/>
    <n v="32.226999999999997"/>
    <n v="72.227000000000004"/>
    <n v="72.227000000000004"/>
    <s v="Thu"/>
    <s v="Thu"/>
    <x v="31"/>
    <x v="0"/>
  </r>
  <r>
    <s v="A00321"/>
    <x v="2"/>
    <x v="0"/>
    <x v="1"/>
    <m/>
    <d v="2020-12-10T00:00:00"/>
    <d v="2021-01-23T00:00:00"/>
    <x v="1"/>
    <m/>
    <x v="0"/>
    <n v="2.25"/>
    <x v="183"/>
    <x v="0"/>
    <n v="44"/>
    <n v="80"/>
    <n v="180"/>
    <n v="180"/>
    <n v="180"/>
    <n v="360"/>
    <n v="360"/>
    <s v="Thu"/>
    <s v="Sat"/>
    <x v="28"/>
    <x v="0"/>
  </r>
  <r>
    <s v="A00322"/>
    <x v="4"/>
    <x v="0"/>
    <x v="0"/>
    <s v="Yes"/>
    <d v="2020-12-12T00:00:00"/>
    <d v="2021-01-28T00:00:00"/>
    <x v="1"/>
    <m/>
    <x v="0"/>
    <n v="1"/>
    <x v="184"/>
    <x v="0"/>
    <n v="47"/>
    <n v="80"/>
    <n v="80"/>
    <n v="80"/>
    <n v="337.9237"/>
    <n v="417.9237"/>
    <n v="417.9237"/>
    <s v="Sat"/>
    <s v="Thu"/>
    <x v="68"/>
    <x v="0"/>
  </r>
  <r>
    <s v="A00323"/>
    <x v="3"/>
    <x v="4"/>
    <x v="0"/>
    <s v="Yes"/>
    <d v="2020-12-14T00:00:00"/>
    <d v="2020-12-15T00:00:00"/>
    <x v="1"/>
    <m/>
    <x v="0"/>
    <n v="0.75"/>
    <x v="185"/>
    <x v="0"/>
    <n v="1"/>
    <n v="80"/>
    <n v="60"/>
    <n v="60"/>
    <n v="63.99"/>
    <n v="123.99000000000001"/>
    <n v="123.99000000000001"/>
    <s v="Mon"/>
    <s v="Tue"/>
    <x v="50"/>
    <x v="0"/>
  </r>
  <r>
    <s v="A00324"/>
    <x v="4"/>
    <x v="0"/>
    <x v="0"/>
    <m/>
    <d v="2020-12-14T00:00:00"/>
    <d v="2020-12-16T00:00:00"/>
    <x v="1"/>
    <m/>
    <x v="0"/>
    <n v="0.5"/>
    <x v="186"/>
    <x v="1"/>
    <n v="2"/>
    <n v="80"/>
    <n v="40"/>
    <n v="40"/>
    <n v="145.88999999999999"/>
    <n v="185.89"/>
    <n v="185.89"/>
    <s v="Mon"/>
    <s v="Wed"/>
    <x v="35"/>
    <x v="0"/>
  </r>
  <r>
    <s v="A00325"/>
    <x v="4"/>
    <x v="0"/>
    <x v="2"/>
    <m/>
    <d v="2020-12-14T00:00:00"/>
    <d v="2021-01-04T00:00:00"/>
    <x v="1"/>
    <m/>
    <x v="0"/>
    <n v="0.25"/>
    <x v="43"/>
    <x v="1"/>
    <n v="21"/>
    <n v="80"/>
    <n v="20"/>
    <n v="20"/>
    <n v="30"/>
    <n v="50"/>
    <n v="50"/>
    <s v="Mon"/>
    <s v="Mon"/>
    <x v="22"/>
    <x v="0"/>
  </r>
  <r>
    <s v="A00326"/>
    <x v="4"/>
    <x v="0"/>
    <x v="1"/>
    <m/>
    <d v="2020-12-14T00:00:00"/>
    <d v="2021-01-04T00:00:00"/>
    <x v="1"/>
    <m/>
    <x v="0"/>
    <n v="0.5"/>
    <x v="187"/>
    <x v="0"/>
    <n v="21"/>
    <n v="80"/>
    <n v="40"/>
    <n v="40"/>
    <n v="57.098199999999999"/>
    <n v="97.098199999999991"/>
    <n v="97.098199999999991"/>
    <s v="Mon"/>
    <s v="Mon"/>
    <x v="22"/>
    <x v="0"/>
  </r>
  <r>
    <s v="A00327"/>
    <x v="0"/>
    <x v="0"/>
    <x v="4"/>
    <m/>
    <d v="2020-12-14T00:00:00"/>
    <d v="2021-01-13T00:00:00"/>
    <x v="0"/>
    <m/>
    <x v="0"/>
    <n v="3.5"/>
    <x v="188"/>
    <x v="0"/>
    <n v="30"/>
    <n v="140"/>
    <n v="490"/>
    <n v="490"/>
    <n v="262.44"/>
    <n v="752.44"/>
    <n v="752.44"/>
    <s v="Mon"/>
    <s v="Wed"/>
    <x v="3"/>
    <x v="0"/>
  </r>
  <r>
    <s v="A00328"/>
    <x v="4"/>
    <x v="0"/>
    <x v="0"/>
    <m/>
    <d v="2020-12-14T00:00:00"/>
    <d v="2021-01-19T00:00:00"/>
    <x v="1"/>
    <m/>
    <x v="0"/>
    <n v="0.5"/>
    <x v="29"/>
    <x v="1"/>
    <n v="36"/>
    <n v="80"/>
    <n v="40"/>
    <n v="40"/>
    <n v="21.33"/>
    <n v="61.33"/>
    <n v="61.33"/>
    <s v="Mon"/>
    <s v="Tue"/>
    <x v="65"/>
    <x v="0"/>
  </r>
  <r>
    <s v="A00329"/>
    <x v="1"/>
    <x v="1"/>
    <x v="3"/>
    <m/>
    <d v="2020-12-14T00:00:00"/>
    <d v="2021-05-04T00:00:00"/>
    <x v="1"/>
    <m/>
    <x v="0"/>
    <n v="4"/>
    <x v="189"/>
    <x v="1"/>
    <n v="141"/>
    <n v="80"/>
    <n v="320"/>
    <n v="320"/>
    <n v="1769.625"/>
    <n v="2089.625"/>
    <n v="2089.625"/>
    <s v="Mon"/>
    <s v="Tue"/>
    <x v="69"/>
    <x v="0"/>
  </r>
  <r>
    <s v="A00330"/>
    <x v="1"/>
    <x v="1"/>
    <x v="1"/>
    <m/>
    <d v="2020-12-15T00:00:00"/>
    <d v="2021-01-13T00:00:00"/>
    <x v="1"/>
    <m/>
    <x v="0"/>
    <n v="0.75"/>
    <x v="190"/>
    <x v="1"/>
    <n v="29"/>
    <n v="80"/>
    <n v="60"/>
    <n v="60"/>
    <n v="82.875"/>
    <n v="142.875"/>
    <n v="142.875"/>
    <s v="Tue"/>
    <s v="Wed"/>
    <x v="4"/>
    <x v="0"/>
  </r>
  <r>
    <s v="A00331"/>
    <x v="2"/>
    <x v="4"/>
    <x v="0"/>
    <m/>
    <d v="2020-12-15T00:00:00"/>
    <d v="2021-01-25T00:00:00"/>
    <x v="0"/>
    <m/>
    <x v="0"/>
    <n v="0.75"/>
    <x v="191"/>
    <x v="0"/>
    <n v="41"/>
    <n v="140"/>
    <n v="105"/>
    <n v="105"/>
    <n v="2294"/>
    <n v="2399"/>
    <n v="2399"/>
    <s v="Tue"/>
    <s v="Mon"/>
    <x v="41"/>
    <x v="0"/>
  </r>
  <r>
    <s v="A00332"/>
    <x v="5"/>
    <x v="0"/>
    <x v="0"/>
    <m/>
    <d v="2020-12-16T00:00:00"/>
    <d v="2020-12-23T00:00:00"/>
    <x v="1"/>
    <m/>
    <x v="0"/>
    <n v="1"/>
    <x v="192"/>
    <x v="0"/>
    <n v="7"/>
    <n v="80"/>
    <n v="80"/>
    <n v="80"/>
    <n v="348.7432"/>
    <n v="428.7432"/>
    <n v="428.7432"/>
    <s v="Wed"/>
    <s v="Wed"/>
    <x v="12"/>
    <x v="0"/>
  </r>
  <r>
    <s v="A00333"/>
    <x v="1"/>
    <x v="1"/>
    <x v="0"/>
    <m/>
    <d v="2020-12-16T00:00:00"/>
    <d v="2021-01-14T00:00:00"/>
    <x v="1"/>
    <m/>
    <x v="0"/>
    <n v="0.25"/>
    <x v="193"/>
    <x v="0"/>
    <n v="29"/>
    <n v="80"/>
    <n v="20"/>
    <n v="20"/>
    <n v="140.4"/>
    <n v="160.4"/>
    <n v="160.4"/>
    <s v="Wed"/>
    <s v="Thu"/>
    <x v="4"/>
    <x v="0"/>
  </r>
  <r>
    <s v="A00334"/>
    <x v="8"/>
    <x v="5"/>
    <x v="0"/>
    <m/>
    <d v="2020-12-16T00:00:00"/>
    <d v="2021-02-01T00:00:00"/>
    <x v="0"/>
    <m/>
    <x v="0"/>
    <n v="0.5"/>
    <x v="194"/>
    <x v="0"/>
    <n v="47"/>
    <n v="140"/>
    <n v="70"/>
    <n v="70"/>
    <n v="133.99780000000001"/>
    <n v="203.99780000000001"/>
    <n v="203.99780000000001"/>
    <s v="Wed"/>
    <s v="Mon"/>
    <x v="68"/>
    <x v="0"/>
  </r>
  <r>
    <s v="A00335"/>
    <x v="3"/>
    <x v="3"/>
    <x v="3"/>
    <m/>
    <d v="2020-12-21T00:00:00"/>
    <d v="2021-01-26T00:00:00"/>
    <x v="0"/>
    <m/>
    <x v="0"/>
    <n v="1"/>
    <x v="195"/>
    <x v="0"/>
    <n v="36"/>
    <n v="140"/>
    <n v="140"/>
    <n v="140"/>
    <n v="305.63040000000001"/>
    <n v="445.63040000000001"/>
    <n v="445.63040000000001"/>
    <s v="Mon"/>
    <s v="Tue"/>
    <x v="65"/>
    <x v="0"/>
  </r>
  <r>
    <s v="A00336"/>
    <x v="3"/>
    <x v="4"/>
    <x v="0"/>
    <s v="Yes"/>
    <d v="2021-01-04T00:00:00"/>
    <d v="2021-01-11T00:00:00"/>
    <x v="1"/>
    <m/>
    <x v="0"/>
    <n v="0.25"/>
    <x v="66"/>
    <x v="0"/>
    <n v="7"/>
    <n v="80"/>
    <n v="20"/>
    <n v="20"/>
    <n v="19.196999999999999"/>
    <n v="39.197000000000003"/>
    <n v="39.197000000000003"/>
    <s v="Mon"/>
    <s v="Mon"/>
    <x v="12"/>
    <x v="1"/>
  </r>
  <r>
    <s v="A00337"/>
    <x v="1"/>
    <x v="1"/>
    <x v="0"/>
    <m/>
    <d v="2021-01-04T00:00:00"/>
    <d v="2021-01-13T00:00:00"/>
    <x v="1"/>
    <m/>
    <x v="0"/>
    <n v="0.5"/>
    <x v="196"/>
    <x v="1"/>
    <n v="9"/>
    <n v="80"/>
    <n v="40"/>
    <n v="40"/>
    <n v="18.524999999999999"/>
    <n v="58.524999999999999"/>
    <n v="58.524999999999999"/>
    <s v="Mon"/>
    <s v="Wed"/>
    <x v="13"/>
    <x v="1"/>
  </r>
  <r>
    <s v="A00338"/>
    <x v="4"/>
    <x v="1"/>
    <x v="2"/>
    <m/>
    <d v="2021-01-04T00:00:00"/>
    <d v="2021-01-13T00:00:00"/>
    <x v="1"/>
    <m/>
    <x v="0"/>
    <n v="0.25"/>
    <x v="197"/>
    <x v="0"/>
    <n v="9"/>
    <n v="80"/>
    <n v="20"/>
    <n v="20"/>
    <n v="39"/>
    <n v="59"/>
    <n v="59"/>
    <s v="Mon"/>
    <s v="Wed"/>
    <x v="13"/>
    <x v="1"/>
  </r>
  <r>
    <s v="A00339"/>
    <x v="1"/>
    <x v="1"/>
    <x v="0"/>
    <m/>
    <d v="2021-01-04T00:00:00"/>
    <d v="2021-01-14T00:00:00"/>
    <x v="0"/>
    <m/>
    <x v="0"/>
    <n v="0.25"/>
    <x v="198"/>
    <x v="1"/>
    <n v="10"/>
    <n v="140"/>
    <n v="35"/>
    <n v="35"/>
    <n v="36.503999999999998"/>
    <n v="71.503999999999991"/>
    <n v="71.503999999999991"/>
    <s v="Mon"/>
    <s v="Thu"/>
    <x v="21"/>
    <x v="1"/>
  </r>
  <r>
    <s v="A00340"/>
    <x v="2"/>
    <x v="2"/>
    <x v="0"/>
    <m/>
    <d v="2021-01-04T00:00:00"/>
    <d v="2021-01-14T00:00:00"/>
    <x v="0"/>
    <m/>
    <x v="0"/>
    <n v="0.5"/>
    <x v="199"/>
    <x v="2"/>
    <n v="10"/>
    <n v="140"/>
    <n v="70"/>
    <n v="70"/>
    <n v="29.807400000000001"/>
    <n v="99.807400000000001"/>
    <n v="99.807400000000001"/>
    <s v="Mon"/>
    <s v="Thu"/>
    <x v="21"/>
    <x v="1"/>
  </r>
  <r>
    <s v="A00341"/>
    <x v="2"/>
    <x v="4"/>
    <x v="0"/>
    <m/>
    <d v="2021-01-04T00:00:00"/>
    <d v="2021-01-14T00:00:00"/>
    <x v="1"/>
    <m/>
    <x v="0"/>
    <n v="0.25"/>
    <x v="200"/>
    <x v="0"/>
    <n v="10"/>
    <n v="80"/>
    <n v="20"/>
    <n v="20"/>
    <n v="43.02"/>
    <n v="63.02"/>
    <n v="63.02"/>
    <s v="Mon"/>
    <s v="Thu"/>
    <x v="21"/>
    <x v="1"/>
  </r>
  <r>
    <s v="A00342"/>
    <x v="3"/>
    <x v="3"/>
    <x v="2"/>
    <m/>
    <d v="2021-01-04T00:00:00"/>
    <d v="2021-01-21T00:00:00"/>
    <x v="1"/>
    <m/>
    <x v="0"/>
    <n v="0.25"/>
    <x v="155"/>
    <x v="0"/>
    <n v="17"/>
    <n v="80"/>
    <n v="20"/>
    <n v="20"/>
    <n v="66.864900000000006"/>
    <n v="86.864900000000006"/>
    <n v="86.864900000000006"/>
    <s v="Mon"/>
    <s v="Thu"/>
    <x v="11"/>
    <x v="1"/>
  </r>
  <r>
    <s v="A00343"/>
    <x v="3"/>
    <x v="3"/>
    <x v="1"/>
    <m/>
    <d v="2021-01-04T00:00:00"/>
    <d v="2021-02-11T00:00:00"/>
    <x v="1"/>
    <m/>
    <x v="0"/>
    <n v="0.75"/>
    <x v="201"/>
    <x v="0"/>
    <n v="38"/>
    <n v="80"/>
    <n v="60"/>
    <n v="60"/>
    <n v="408.56790000000001"/>
    <n v="468.56790000000001"/>
    <n v="468.56790000000001"/>
    <s v="Mon"/>
    <s v="Thu"/>
    <x v="45"/>
    <x v="1"/>
  </r>
  <r>
    <s v="A00344"/>
    <x v="1"/>
    <x v="1"/>
    <x v="0"/>
    <m/>
    <d v="2021-01-05T00:00:00"/>
    <d v="2021-01-14T00:00:00"/>
    <x v="1"/>
    <m/>
    <x v="0"/>
    <n v="0.25"/>
    <x v="202"/>
    <x v="1"/>
    <n v="9"/>
    <n v="80"/>
    <n v="20"/>
    <n v="20"/>
    <n v="25.2486"/>
    <n v="45.248599999999996"/>
    <n v="45.248599999999996"/>
    <s v="Tue"/>
    <s v="Thu"/>
    <x v="13"/>
    <x v="1"/>
  </r>
  <r>
    <s v="A00345"/>
    <x v="2"/>
    <x v="2"/>
    <x v="1"/>
    <m/>
    <d v="2021-01-05T00:00:00"/>
    <d v="2021-01-25T00:00:00"/>
    <x v="1"/>
    <m/>
    <x v="0"/>
    <n v="1.25"/>
    <x v="203"/>
    <x v="0"/>
    <n v="20"/>
    <n v="80"/>
    <n v="100"/>
    <n v="100"/>
    <n v="646"/>
    <n v="746"/>
    <n v="746"/>
    <s v="Tue"/>
    <s v="Mon"/>
    <x v="7"/>
    <x v="1"/>
  </r>
  <r>
    <s v="A00346"/>
    <x v="2"/>
    <x v="4"/>
    <x v="2"/>
    <m/>
    <d v="2021-01-05T00:00:00"/>
    <d v="2021-01-30T00:00:00"/>
    <x v="1"/>
    <m/>
    <x v="0"/>
    <n v="0.25"/>
    <x v="204"/>
    <x v="2"/>
    <n v="25"/>
    <n v="80"/>
    <n v="20"/>
    <n v="20"/>
    <n v="125.4194"/>
    <n v="145.4194"/>
    <n v="145.4194"/>
    <s v="Tue"/>
    <s v="Sat"/>
    <x v="20"/>
    <x v="1"/>
  </r>
  <r>
    <s v="A00347"/>
    <x v="3"/>
    <x v="0"/>
    <x v="0"/>
    <m/>
    <d v="2021-01-05T00:00:00"/>
    <d v="2021-02-02T00:00:00"/>
    <x v="0"/>
    <m/>
    <x v="0"/>
    <n v="0.75"/>
    <x v="205"/>
    <x v="0"/>
    <n v="28"/>
    <n v="140"/>
    <n v="105"/>
    <n v="105"/>
    <n v="286.73230000000001"/>
    <n v="391.73230000000001"/>
    <n v="391.73230000000001"/>
    <s v="Tue"/>
    <s v="Tue"/>
    <x v="27"/>
    <x v="1"/>
  </r>
  <r>
    <s v="A00348"/>
    <x v="1"/>
    <x v="4"/>
    <x v="4"/>
    <m/>
    <d v="2021-01-05T00:00:00"/>
    <d v="2021-02-02T00:00:00"/>
    <x v="1"/>
    <m/>
    <x v="0"/>
    <n v="2.5"/>
    <x v="206"/>
    <x v="2"/>
    <n v="28"/>
    <n v="80"/>
    <n v="200"/>
    <n v="200"/>
    <n v="258.02780000000001"/>
    <n v="458.02780000000001"/>
    <n v="458.02780000000001"/>
    <s v="Tue"/>
    <s v="Tue"/>
    <x v="27"/>
    <x v="1"/>
  </r>
  <r>
    <s v="A00349"/>
    <x v="1"/>
    <x v="1"/>
    <x v="0"/>
    <m/>
    <d v="2021-01-05T00:00:00"/>
    <d v="2021-05-04T00:00:00"/>
    <x v="1"/>
    <m/>
    <x v="0"/>
    <n v="0.25"/>
    <x v="207"/>
    <x v="1"/>
    <n v="119"/>
    <n v="80"/>
    <n v="20"/>
    <n v="20"/>
    <n v="14.3"/>
    <n v="34.299999999999997"/>
    <n v="34.299999999999997"/>
    <s v="Tue"/>
    <s v="Tue"/>
    <x v="70"/>
    <x v="1"/>
  </r>
  <r>
    <s v="A00350"/>
    <x v="1"/>
    <x v="1"/>
    <x v="0"/>
    <m/>
    <d v="2021-01-06T00:00:00"/>
    <d v="2021-01-18T00:00:00"/>
    <x v="1"/>
    <m/>
    <x v="0"/>
    <n v="0.25"/>
    <x v="208"/>
    <x v="1"/>
    <n v="12"/>
    <n v="80"/>
    <n v="20"/>
    <n v="20"/>
    <n v="44.85"/>
    <n v="64.849999999999994"/>
    <n v="64.849999999999994"/>
    <s v="Wed"/>
    <s v="Mon"/>
    <x v="19"/>
    <x v="1"/>
  </r>
  <r>
    <s v="A00351"/>
    <x v="3"/>
    <x v="4"/>
    <x v="0"/>
    <m/>
    <d v="2021-01-06T00:00:00"/>
    <d v="2021-01-21T00:00:00"/>
    <x v="0"/>
    <m/>
    <x v="0"/>
    <n v="0.5"/>
    <x v="209"/>
    <x v="2"/>
    <n v="15"/>
    <n v="140"/>
    <n v="70"/>
    <n v="70"/>
    <n v="74.607699999999994"/>
    <n v="144.60769999999999"/>
    <n v="144.60769999999999"/>
    <s v="Wed"/>
    <s v="Thu"/>
    <x v="16"/>
    <x v="1"/>
  </r>
  <r>
    <s v="A00352"/>
    <x v="0"/>
    <x v="5"/>
    <x v="1"/>
    <s v="Yes"/>
    <d v="2021-01-06T00:00:00"/>
    <d v="2021-02-03T00:00:00"/>
    <x v="0"/>
    <m/>
    <x v="0"/>
    <n v="0.5"/>
    <x v="210"/>
    <x v="0"/>
    <n v="28"/>
    <n v="140"/>
    <n v="70"/>
    <n v="70"/>
    <n v="126.71469999999999"/>
    <n v="196.71469999999999"/>
    <n v="196.71469999999999"/>
    <s v="Wed"/>
    <s v="Wed"/>
    <x v="27"/>
    <x v="1"/>
  </r>
  <r>
    <s v="A00353"/>
    <x v="0"/>
    <x v="5"/>
    <x v="1"/>
    <m/>
    <d v="2021-01-06T00:00:00"/>
    <d v="2021-03-04T00:00:00"/>
    <x v="0"/>
    <m/>
    <x v="0"/>
    <n v="1.25"/>
    <x v="211"/>
    <x v="0"/>
    <n v="57"/>
    <n v="140"/>
    <n v="175"/>
    <n v="175"/>
    <n v="256.83999999999997"/>
    <n v="431.84"/>
    <n v="431.84"/>
    <s v="Wed"/>
    <s v="Thu"/>
    <x v="71"/>
    <x v="1"/>
  </r>
  <r>
    <s v="A00354"/>
    <x v="5"/>
    <x v="2"/>
    <x v="2"/>
    <m/>
    <d v="2021-01-07T00:00:00"/>
    <d v="2021-01-19T00:00:00"/>
    <x v="1"/>
    <m/>
    <x v="0"/>
    <n v="0.25"/>
    <x v="212"/>
    <x v="1"/>
    <n v="12"/>
    <n v="80"/>
    <n v="20"/>
    <n v="20"/>
    <n v="32.6706"/>
    <n v="52.6706"/>
    <n v="52.6706"/>
    <s v="Thu"/>
    <s v="Tue"/>
    <x v="19"/>
    <x v="1"/>
  </r>
  <r>
    <s v="A00355"/>
    <x v="3"/>
    <x v="2"/>
    <x v="0"/>
    <s v="Yes"/>
    <d v="2021-01-07T00:00:00"/>
    <d v="2021-02-01T00:00:00"/>
    <x v="0"/>
    <m/>
    <x v="0"/>
    <n v="0.5"/>
    <x v="213"/>
    <x v="0"/>
    <n v="25"/>
    <n v="140"/>
    <n v="70"/>
    <n v="70"/>
    <n v="72.350099999999998"/>
    <n v="142.3501"/>
    <n v="142.3501"/>
    <s v="Thu"/>
    <s v="Mon"/>
    <x v="20"/>
    <x v="1"/>
  </r>
  <r>
    <s v="A00356"/>
    <x v="0"/>
    <x v="5"/>
    <x v="1"/>
    <m/>
    <d v="2021-01-07T00:00:00"/>
    <d v="2021-02-05T00:00:00"/>
    <x v="0"/>
    <m/>
    <x v="0"/>
    <n v="0.5"/>
    <x v="214"/>
    <x v="2"/>
    <n v="29"/>
    <n v="140"/>
    <n v="70"/>
    <n v="70"/>
    <n v="178.49889999999999"/>
    <n v="248.49889999999999"/>
    <n v="248.49889999999999"/>
    <s v="Thu"/>
    <s v="Fri"/>
    <x v="4"/>
    <x v="1"/>
  </r>
  <r>
    <s v="A00357"/>
    <x v="3"/>
    <x v="3"/>
    <x v="1"/>
    <m/>
    <d v="2021-01-07T00:00:00"/>
    <d v="2021-02-22T00:00:00"/>
    <x v="1"/>
    <m/>
    <x v="0"/>
    <n v="0.5"/>
    <x v="215"/>
    <x v="2"/>
    <n v="46"/>
    <n v="80"/>
    <n v="40"/>
    <n v="40"/>
    <n v="18.254899999999999"/>
    <n v="58.254899999999999"/>
    <n v="58.254899999999999"/>
    <s v="Thu"/>
    <s v="Mon"/>
    <x v="61"/>
    <x v="1"/>
  </r>
  <r>
    <s v="A00358"/>
    <x v="0"/>
    <x v="5"/>
    <x v="0"/>
    <m/>
    <d v="2021-01-07T00:00:00"/>
    <d v="2021-02-22T00:00:00"/>
    <x v="0"/>
    <m/>
    <x v="0"/>
    <n v="1.75"/>
    <x v="216"/>
    <x v="2"/>
    <n v="46"/>
    <n v="140"/>
    <n v="245"/>
    <n v="245"/>
    <n v="151.8099"/>
    <n v="396.80989999999997"/>
    <n v="396.80989999999997"/>
    <s v="Thu"/>
    <s v="Mon"/>
    <x v="61"/>
    <x v="1"/>
  </r>
  <r>
    <s v="A00359"/>
    <x v="5"/>
    <x v="3"/>
    <x v="2"/>
    <m/>
    <d v="2021-01-08T00:00:00"/>
    <d v="2021-01-16T00:00:00"/>
    <x v="1"/>
    <m/>
    <x v="0"/>
    <n v="0.25"/>
    <x v="217"/>
    <x v="2"/>
    <n v="8"/>
    <n v="80"/>
    <n v="20"/>
    <n v="20"/>
    <n v="85.085899999999995"/>
    <n v="105.0859"/>
    <n v="105.0859"/>
    <s v="Fri"/>
    <s v="Sat"/>
    <x v="39"/>
    <x v="1"/>
  </r>
  <r>
    <s v="A00360"/>
    <x v="1"/>
    <x v="1"/>
    <x v="0"/>
    <m/>
    <d v="2021-01-08T00:00:00"/>
    <d v="2021-02-01T00:00:00"/>
    <x v="1"/>
    <m/>
    <x v="0"/>
    <n v="0.25"/>
    <x v="218"/>
    <x v="0"/>
    <n v="24"/>
    <n v="80"/>
    <n v="20"/>
    <n v="20"/>
    <n v="67.067700000000002"/>
    <n v="87.067700000000002"/>
    <n v="87.067700000000002"/>
    <s v="Fri"/>
    <s v="Mon"/>
    <x v="43"/>
    <x v="1"/>
  </r>
  <r>
    <s v="A00361"/>
    <x v="1"/>
    <x v="1"/>
    <x v="2"/>
    <m/>
    <d v="2021-01-11T00:00:00"/>
    <d v="2021-01-21T00:00:00"/>
    <x v="1"/>
    <m/>
    <x v="0"/>
    <n v="0.25"/>
    <x v="219"/>
    <x v="0"/>
    <n v="10"/>
    <n v="80"/>
    <n v="20"/>
    <n v="20"/>
    <n v="162.20959999999999"/>
    <n v="182.20959999999999"/>
    <n v="182.20959999999999"/>
    <s v="Mon"/>
    <s v="Thu"/>
    <x v="21"/>
    <x v="1"/>
  </r>
  <r>
    <s v="A00362"/>
    <x v="5"/>
    <x v="3"/>
    <x v="4"/>
    <m/>
    <d v="2021-01-11T00:00:00"/>
    <d v="2021-01-28T00:00:00"/>
    <x v="1"/>
    <m/>
    <x v="0"/>
    <n v="1.25"/>
    <x v="220"/>
    <x v="0"/>
    <n v="17"/>
    <n v="80"/>
    <n v="100"/>
    <n v="100"/>
    <n v="53.688699999999997"/>
    <n v="153.68869999999998"/>
    <n v="153.68869999999998"/>
    <s v="Mon"/>
    <s v="Thu"/>
    <x v="11"/>
    <x v="1"/>
  </r>
  <r>
    <s v="A00363"/>
    <x v="5"/>
    <x v="4"/>
    <x v="0"/>
    <m/>
    <d v="2021-01-11T00:00:00"/>
    <d v="2021-02-01T00:00:00"/>
    <x v="0"/>
    <m/>
    <x v="0"/>
    <n v="1"/>
    <x v="221"/>
    <x v="2"/>
    <n v="21"/>
    <n v="140"/>
    <n v="140"/>
    <n v="140"/>
    <n v="211.8477"/>
    <n v="351.84770000000003"/>
    <n v="351.84770000000003"/>
    <s v="Mon"/>
    <s v="Mon"/>
    <x v="22"/>
    <x v="1"/>
  </r>
  <r>
    <s v="A00364"/>
    <x v="1"/>
    <x v="1"/>
    <x v="0"/>
    <m/>
    <d v="2021-01-11T00:00:00"/>
    <d v="2021-02-01T00:00:00"/>
    <x v="1"/>
    <m/>
    <x v="0"/>
    <n v="0.25"/>
    <x v="222"/>
    <x v="1"/>
    <n v="21"/>
    <n v="80"/>
    <n v="20"/>
    <n v="20"/>
    <n v="150.31899999999999"/>
    <n v="170.31899999999999"/>
    <n v="170.31899999999999"/>
    <s v="Mon"/>
    <s v="Mon"/>
    <x v="22"/>
    <x v="1"/>
  </r>
  <r>
    <s v="A00365"/>
    <x v="8"/>
    <x v="5"/>
    <x v="0"/>
    <m/>
    <d v="2021-01-11T00:00:00"/>
    <d v="2021-02-23T00:00:00"/>
    <x v="0"/>
    <m/>
    <x v="0"/>
    <n v="0.25"/>
    <x v="223"/>
    <x v="0"/>
    <n v="43"/>
    <n v="140"/>
    <n v="35"/>
    <n v="35"/>
    <n v="46.864899999999999"/>
    <n v="81.864900000000006"/>
    <n v="81.864900000000006"/>
    <s v="Mon"/>
    <s v="Tue"/>
    <x v="55"/>
    <x v="1"/>
  </r>
  <r>
    <s v="A00366"/>
    <x v="1"/>
    <x v="1"/>
    <x v="0"/>
    <m/>
    <d v="2021-01-12T00:00:00"/>
    <d v="2021-01-21T00:00:00"/>
    <x v="1"/>
    <m/>
    <x v="0"/>
    <n v="0.25"/>
    <x v="67"/>
    <x v="1"/>
    <n v="9"/>
    <n v="80"/>
    <n v="20"/>
    <n v="20"/>
    <n v="19.5"/>
    <n v="39.5"/>
    <n v="39.5"/>
    <s v="Tue"/>
    <s v="Thu"/>
    <x v="13"/>
    <x v="1"/>
  </r>
  <r>
    <s v="A00367"/>
    <x v="2"/>
    <x v="2"/>
    <x v="1"/>
    <m/>
    <d v="2021-01-12T00:00:00"/>
    <d v="2021-01-19T00:00:00"/>
    <x v="1"/>
    <m/>
    <x v="0"/>
    <n v="1.25"/>
    <x v="224"/>
    <x v="2"/>
    <n v="7"/>
    <n v="80"/>
    <n v="100"/>
    <n v="100"/>
    <n v="256.71809999999999"/>
    <n v="356.71809999999999"/>
    <n v="356.71809999999999"/>
    <s v="Tue"/>
    <s v="Tue"/>
    <x v="12"/>
    <x v="1"/>
  </r>
  <r>
    <s v="A00368"/>
    <x v="3"/>
    <x v="0"/>
    <x v="1"/>
    <m/>
    <d v="2021-01-13T00:00:00"/>
    <d v="2021-01-30T00:00:00"/>
    <x v="1"/>
    <m/>
    <x v="0"/>
    <n v="1"/>
    <x v="225"/>
    <x v="2"/>
    <n v="17"/>
    <n v="80"/>
    <n v="80"/>
    <n v="80"/>
    <n v="86.293499999999995"/>
    <n v="166.29349999999999"/>
    <n v="166.29349999999999"/>
    <s v="Wed"/>
    <s v="Sat"/>
    <x v="11"/>
    <x v="1"/>
  </r>
  <r>
    <s v="A00369"/>
    <x v="1"/>
    <x v="1"/>
    <x v="0"/>
    <m/>
    <d v="2021-01-14T00:00:00"/>
    <d v="2021-01-19T00:00:00"/>
    <x v="1"/>
    <m/>
    <x v="0"/>
    <n v="0.25"/>
    <x v="226"/>
    <x v="1"/>
    <n v="5"/>
    <n v="80"/>
    <n v="20"/>
    <n v="20"/>
    <n v="108.3061"/>
    <n v="128.30610000000001"/>
    <n v="128.30610000000001"/>
    <s v="Thu"/>
    <s v="Tue"/>
    <x v="46"/>
    <x v="1"/>
  </r>
  <r>
    <s v="A00370"/>
    <x v="5"/>
    <x v="2"/>
    <x v="0"/>
    <m/>
    <d v="2021-01-14T00:00:00"/>
    <d v="2021-01-25T00:00:00"/>
    <x v="1"/>
    <m/>
    <x v="0"/>
    <n v="0.25"/>
    <x v="227"/>
    <x v="2"/>
    <n v="11"/>
    <n v="80"/>
    <n v="20"/>
    <n v="20"/>
    <n v="70.8215"/>
    <n v="90.8215"/>
    <n v="90.8215"/>
    <s v="Thu"/>
    <s v="Mon"/>
    <x v="32"/>
    <x v="1"/>
  </r>
  <r>
    <s v="A00371"/>
    <x v="1"/>
    <x v="1"/>
    <x v="0"/>
    <s v="Yes"/>
    <d v="2021-01-14T00:00:00"/>
    <d v="2021-02-01T00:00:00"/>
    <x v="1"/>
    <m/>
    <x v="0"/>
    <n v="0.5"/>
    <x v="228"/>
    <x v="0"/>
    <n v="18"/>
    <n v="80"/>
    <n v="40"/>
    <n v="40"/>
    <n v="56.919600000000003"/>
    <n v="96.919600000000003"/>
    <n v="96.919600000000003"/>
    <s v="Thu"/>
    <s v="Mon"/>
    <x v="17"/>
    <x v="1"/>
  </r>
  <r>
    <s v="A00372"/>
    <x v="3"/>
    <x v="3"/>
    <x v="0"/>
    <m/>
    <d v="2021-01-14T00:00:00"/>
    <d v="2021-02-05T00:00:00"/>
    <x v="0"/>
    <m/>
    <x v="0"/>
    <n v="0.5"/>
    <x v="229"/>
    <x v="2"/>
    <n v="22"/>
    <n v="140"/>
    <n v="70"/>
    <n v="70"/>
    <n v="74.532399999999996"/>
    <n v="144.5324"/>
    <n v="144.5324"/>
    <s v="Thu"/>
    <s v="Fri"/>
    <x v="24"/>
    <x v="1"/>
  </r>
  <r>
    <s v="A00373"/>
    <x v="0"/>
    <x v="5"/>
    <x v="0"/>
    <m/>
    <d v="2021-01-14T00:00:00"/>
    <d v="2021-02-15T00:00:00"/>
    <x v="0"/>
    <m/>
    <x v="0"/>
    <n v="0.5"/>
    <x v="230"/>
    <x v="0"/>
    <n v="32"/>
    <n v="140"/>
    <n v="70"/>
    <n v="70"/>
    <n v="137.22"/>
    <n v="207.22"/>
    <n v="207.22"/>
    <s v="Thu"/>
    <s v="Mon"/>
    <x v="53"/>
    <x v="1"/>
  </r>
  <r>
    <s v="A00374"/>
    <x v="3"/>
    <x v="2"/>
    <x v="0"/>
    <s v="Yes"/>
    <d v="2021-01-15T00:00:00"/>
    <d v="2021-02-01T00:00:00"/>
    <x v="0"/>
    <m/>
    <x v="0"/>
    <n v="0.5"/>
    <x v="231"/>
    <x v="0"/>
    <n v="17"/>
    <n v="140"/>
    <n v="70"/>
    <n v="70"/>
    <n v="83.462900000000005"/>
    <n v="153.46289999999999"/>
    <n v="153.46289999999999"/>
    <s v="Fri"/>
    <s v="Mon"/>
    <x v="11"/>
    <x v="1"/>
  </r>
  <r>
    <s v="A00375"/>
    <x v="4"/>
    <x v="0"/>
    <x v="0"/>
    <m/>
    <d v="2021-01-16T00:00:00"/>
    <d v="2021-02-03T00:00:00"/>
    <x v="1"/>
    <m/>
    <x v="0"/>
    <n v="1"/>
    <x v="232"/>
    <x v="1"/>
    <n v="18"/>
    <n v="80"/>
    <n v="80"/>
    <n v="80"/>
    <n v="9.92"/>
    <n v="89.92"/>
    <n v="89.92"/>
    <s v="Sat"/>
    <s v="Wed"/>
    <x v="17"/>
    <x v="1"/>
  </r>
  <r>
    <s v="A00376"/>
    <x v="5"/>
    <x v="2"/>
    <x v="0"/>
    <m/>
    <d v="2021-01-18T00:00:00"/>
    <d v="2021-01-25T00:00:00"/>
    <x v="1"/>
    <m/>
    <x v="0"/>
    <n v="0.25"/>
    <x v="213"/>
    <x v="2"/>
    <n v="7"/>
    <n v="80"/>
    <n v="20"/>
    <n v="20"/>
    <n v="72.350099999999998"/>
    <n v="92.350099999999998"/>
    <n v="92.350099999999998"/>
    <s v="Mon"/>
    <s v="Mon"/>
    <x v="12"/>
    <x v="1"/>
  </r>
  <r>
    <s v="A00377"/>
    <x v="3"/>
    <x v="2"/>
    <x v="2"/>
    <s v="Yes"/>
    <d v="2021-01-18T00:00:00"/>
    <d v="2021-01-27T00:00:00"/>
    <x v="1"/>
    <m/>
    <x v="0"/>
    <n v="0.25"/>
    <x v="233"/>
    <x v="0"/>
    <n v="9"/>
    <n v="80"/>
    <n v="20"/>
    <n v="20"/>
    <n v="19.9801"/>
    <n v="39.9801"/>
    <n v="39.9801"/>
    <s v="Mon"/>
    <s v="Wed"/>
    <x v="13"/>
    <x v="1"/>
  </r>
  <r>
    <s v="A00378"/>
    <x v="8"/>
    <x v="5"/>
    <x v="3"/>
    <m/>
    <d v="2021-01-18T00:00:00"/>
    <d v="2021-02-02T00:00:00"/>
    <x v="0"/>
    <m/>
    <x v="0"/>
    <n v="1.25"/>
    <x v="234"/>
    <x v="0"/>
    <n v="15"/>
    <n v="140"/>
    <n v="175"/>
    <n v="175"/>
    <n v="85.32"/>
    <n v="260.32"/>
    <n v="260.32"/>
    <s v="Mon"/>
    <s v="Tue"/>
    <x v="16"/>
    <x v="1"/>
  </r>
  <r>
    <s v="A00379"/>
    <x v="4"/>
    <x v="0"/>
    <x v="0"/>
    <m/>
    <d v="2021-01-18T00:00:00"/>
    <d v="2021-03-01T00:00:00"/>
    <x v="1"/>
    <m/>
    <x v="0"/>
    <n v="0.5"/>
    <x v="183"/>
    <x v="1"/>
    <n v="42"/>
    <n v="80"/>
    <n v="40"/>
    <n v="40"/>
    <n v="180"/>
    <n v="220"/>
    <n v="220"/>
    <s v="Mon"/>
    <s v="Mon"/>
    <x v="33"/>
    <x v="1"/>
  </r>
  <r>
    <s v="A00380"/>
    <x v="8"/>
    <x v="5"/>
    <x v="0"/>
    <m/>
    <d v="2021-01-19T00:00:00"/>
    <d v="2021-02-04T00:00:00"/>
    <x v="0"/>
    <m/>
    <x v="0"/>
    <n v="0.25"/>
    <x v="235"/>
    <x v="0"/>
    <n v="16"/>
    <n v="140"/>
    <n v="35"/>
    <n v="35"/>
    <n v="52.350099999999998"/>
    <n v="87.350099999999998"/>
    <n v="87.350099999999998"/>
    <s v="Tue"/>
    <s v="Thu"/>
    <x v="2"/>
    <x v="1"/>
  </r>
  <r>
    <s v="A00381"/>
    <x v="8"/>
    <x v="5"/>
    <x v="0"/>
    <m/>
    <d v="2021-01-19T00:00:00"/>
    <d v="2021-02-09T00:00:00"/>
    <x v="0"/>
    <m/>
    <x v="0"/>
    <n v="0.5"/>
    <x v="236"/>
    <x v="0"/>
    <n v="21"/>
    <n v="140"/>
    <n v="70"/>
    <n v="70"/>
    <n v="45.293500000000002"/>
    <n v="115.29349999999999"/>
    <n v="115.29349999999999"/>
    <s v="Tue"/>
    <s v="Tue"/>
    <x v="22"/>
    <x v="1"/>
  </r>
  <r>
    <s v="A00382"/>
    <x v="1"/>
    <x v="1"/>
    <x v="2"/>
    <m/>
    <d v="2021-01-20T00:00:00"/>
    <d v="2021-01-28T00:00:00"/>
    <x v="1"/>
    <m/>
    <x v="0"/>
    <n v="0.25"/>
    <x v="237"/>
    <x v="0"/>
    <n v="8"/>
    <n v="80"/>
    <n v="20"/>
    <n v="20"/>
    <n v="11.7"/>
    <n v="31.7"/>
    <n v="31.7"/>
    <s v="Wed"/>
    <s v="Thu"/>
    <x v="39"/>
    <x v="1"/>
  </r>
  <r>
    <s v="A00383"/>
    <x v="2"/>
    <x v="0"/>
    <x v="2"/>
    <m/>
    <d v="2021-01-20T00:00:00"/>
    <d v="2021-05-13T00:00:00"/>
    <x v="1"/>
    <m/>
    <x v="0"/>
    <n v="0.25"/>
    <x v="238"/>
    <x v="1"/>
    <n v="113"/>
    <n v="80"/>
    <n v="20"/>
    <n v="20"/>
    <n v="37.707000000000001"/>
    <n v="57.707000000000001"/>
    <n v="57.707000000000001"/>
    <s v="Wed"/>
    <s v="Thu"/>
    <x v="72"/>
    <x v="1"/>
  </r>
  <r>
    <s v="A00384"/>
    <x v="2"/>
    <x v="4"/>
    <x v="4"/>
    <m/>
    <d v="2021-01-21T00:00:00"/>
    <d v="2021-02-02T00:00:00"/>
    <x v="1"/>
    <m/>
    <x v="0"/>
    <n v="1"/>
    <x v="239"/>
    <x v="2"/>
    <n v="12"/>
    <n v="80"/>
    <n v="80"/>
    <n v="80"/>
    <n v="155.03550000000001"/>
    <n v="235.03550000000001"/>
    <n v="235.03550000000001"/>
    <s v="Thu"/>
    <s v="Tue"/>
    <x v="19"/>
    <x v="1"/>
  </r>
  <r>
    <s v="A00385"/>
    <x v="1"/>
    <x v="1"/>
    <x v="0"/>
    <m/>
    <d v="2021-01-21T00:00:00"/>
    <d v="2021-02-12T00:00:00"/>
    <x v="1"/>
    <m/>
    <x v="0"/>
    <n v="1.25"/>
    <x v="240"/>
    <x v="1"/>
    <n v="22"/>
    <n v="80"/>
    <n v="100"/>
    <n v="100"/>
    <n v="93.6"/>
    <n v="193.6"/>
    <n v="193.6"/>
    <s v="Thu"/>
    <s v="Fri"/>
    <x v="24"/>
    <x v="1"/>
  </r>
  <r>
    <s v="A00386"/>
    <x v="0"/>
    <x v="5"/>
    <x v="2"/>
    <m/>
    <d v="2021-01-21T00:00:00"/>
    <d v="2021-02-10T00:00:00"/>
    <x v="1"/>
    <m/>
    <x v="0"/>
    <n v="0.25"/>
    <x v="29"/>
    <x v="0"/>
    <n v="20"/>
    <n v="80"/>
    <n v="20"/>
    <n v="20"/>
    <n v="21.33"/>
    <n v="41.33"/>
    <n v="41.33"/>
    <s v="Thu"/>
    <s v="Wed"/>
    <x v="7"/>
    <x v="1"/>
  </r>
  <r>
    <s v="A00387"/>
    <x v="2"/>
    <x v="3"/>
    <x v="3"/>
    <m/>
    <d v="2021-01-21T00:00:00"/>
    <d v="2021-03-23T00:00:00"/>
    <x v="1"/>
    <m/>
    <x v="0"/>
    <n v="2.5"/>
    <x v="241"/>
    <x v="0"/>
    <n v="61"/>
    <n v="80"/>
    <n v="200"/>
    <n v="200"/>
    <n v="357.11079999999998"/>
    <n v="557.11079999999993"/>
    <n v="557.11079999999993"/>
    <s v="Thu"/>
    <s v="Tue"/>
    <x v="26"/>
    <x v="1"/>
  </r>
  <r>
    <s v="A00388"/>
    <x v="3"/>
    <x v="3"/>
    <x v="2"/>
    <m/>
    <d v="2021-01-22T00:00:00"/>
    <d v="2021-01-30T00:00:00"/>
    <x v="1"/>
    <m/>
    <x v="0"/>
    <n v="0.25"/>
    <x v="2"/>
    <x v="2"/>
    <n v="8"/>
    <n v="80"/>
    <n v="20"/>
    <n v="20"/>
    <n v="120"/>
    <n v="140"/>
    <n v="140"/>
    <s v="Fri"/>
    <s v="Sat"/>
    <x v="39"/>
    <x v="1"/>
  </r>
  <r>
    <s v="A00389"/>
    <x v="5"/>
    <x v="3"/>
    <x v="1"/>
    <m/>
    <d v="2021-01-25T00:00:00"/>
    <d v="2021-02-09T00:00:00"/>
    <x v="1"/>
    <m/>
    <x v="0"/>
    <n v="0.5"/>
    <x v="235"/>
    <x v="2"/>
    <n v="15"/>
    <n v="80"/>
    <n v="40"/>
    <n v="40"/>
    <n v="52.350099999999998"/>
    <n v="92.350099999999998"/>
    <n v="92.350099999999998"/>
    <s v="Mon"/>
    <s v="Tue"/>
    <x v="16"/>
    <x v="1"/>
  </r>
  <r>
    <s v="A00390"/>
    <x v="3"/>
    <x v="2"/>
    <x v="1"/>
    <m/>
    <d v="2021-01-25T00:00:00"/>
    <d v="2021-02-15T00:00:00"/>
    <x v="1"/>
    <m/>
    <x v="0"/>
    <n v="3.25"/>
    <x v="242"/>
    <x v="0"/>
    <n v="21"/>
    <n v="80"/>
    <n v="260"/>
    <n v="260"/>
    <n v="511.875"/>
    <n v="771.875"/>
    <n v="771.875"/>
    <s v="Mon"/>
    <s v="Mon"/>
    <x v="22"/>
    <x v="1"/>
  </r>
  <r>
    <s v="A00391"/>
    <x v="0"/>
    <x v="5"/>
    <x v="1"/>
    <m/>
    <d v="2021-01-25T00:00:00"/>
    <d v="2021-03-20T00:00:00"/>
    <x v="0"/>
    <m/>
    <x v="0"/>
    <n v="2"/>
    <x v="243"/>
    <x v="0"/>
    <n v="54"/>
    <n v="140"/>
    <n v="280"/>
    <n v="280"/>
    <n v="368.87400000000002"/>
    <n v="648.87400000000002"/>
    <n v="648.87400000000002"/>
    <s v="Mon"/>
    <s v="Sat"/>
    <x v="34"/>
    <x v="1"/>
  </r>
  <r>
    <s v="A00392"/>
    <x v="0"/>
    <x v="5"/>
    <x v="2"/>
    <m/>
    <d v="2021-01-27T00:00:00"/>
    <d v="2021-02-04T00:00:00"/>
    <x v="1"/>
    <m/>
    <x v="0"/>
    <n v="0.25"/>
    <x v="2"/>
    <x v="0"/>
    <n v="8"/>
    <n v="80"/>
    <n v="20"/>
    <n v="20"/>
    <n v="120"/>
    <n v="140"/>
    <n v="140"/>
    <s v="Wed"/>
    <s v="Thu"/>
    <x v="39"/>
    <x v="1"/>
  </r>
  <r>
    <s v="A00393"/>
    <x v="0"/>
    <x v="5"/>
    <x v="1"/>
    <s v="Yes"/>
    <d v="2021-01-27T00:00:00"/>
    <d v="2021-02-22T00:00:00"/>
    <x v="0"/>
    <m/>
    <x v="0"/>
    <n v="0.5"/>
    <x v="37"/>
    <x v="2"/>
    <n v="26"/>
    <n v="140"/>
    <n v="70"/>
    <n v="70"/>
    <n v="5.4720000000000004"/>
    <n v="75.471999999999994"/>
    <n v="75.471999999999994"/>
    <s v="Wed"/>
    <s v="Mon"/>
    <x v="8"/>
    <x v="1"/>
  </r>
  <r>
    <s v="A00394"/>
    <x v="5"/>
    <x v="0"/>
    <x v="0"/>
    <m/>
    <d v="2021-01-28T00:00:00"/>
    <d v="2021-02-08T00:00:00"/>
    <x v="1"/>
    <m/>
    <x v="0"/>
    <n v="1"/>
    <x v="244"/>
    <x v="2"/>
    <n v="11"/>
    <n v="80"/>
    <n v="80"/>
    <n v="80"/>
    <n v="60"/>
    <n v="140"/>
    <n v="140"/>
    <s v="Thu"/>
    <s v="Mon"/>
    <x v="32"/>
    <x v="1"/>
  </r>
  <r>
    <s v="A00395"/>
    <x v="3"/>
    <x v="3"/>
    <x v="1"/>
    <m/>
    <d v="2021-01-28T00:00:00"/>
    <d v="2021-02-10T00:00:00"/>
    <x v="1"/>
    <m/>
    <x v="0"/>
    <n v="0.75"/>
    <x v="245"/>
    <x v="1"/>
    <n v="13"/>
    <n v="80"/>
    <n v="60"/>
    <n v="60"/>
    <n v="114.89449999999999"/>
    <n v="174.89449999999999"/>
    <n v="174.89449999999999"/>
    <s v="Thu"/>
    <s v="Wed"/>
    <x v="14"/>
    <x v="1"/>
  </r>
  <r>
    <s v="A00396"/>
    <x v="0"/>
    <x v="5"/>
    <x v="0"/>
    <m/>
    <d v="2021-01-28T00:00:00"/>
    <d v="2021-02-18T00:00:00"/>
    <x v="0"/>
    <m/>
    <x v="0"/>
    <n v="0.25"/>
    <x v="246"/>
    <x v="2"/>
    <n v="21"/>
    <n v="140"/>
    <n v="35"/>
    <n v="35"/>
    <n v="23.899000000000001"/>
    <n v="58.899000000000001"/>
    <n v="58.899000000000001"/>
    <s v="Thu"/>
    <s v="Thu"/>
    <x v="22"/>
    <x v="1"/>
  </r>
  <r>
    <s v="A00397"/>
    <x v="1"/>
    <x v="1"/>
    <x v="0"/>
    <m/>
    <d v="2021-01-28T00:00:00"/>
    <d v="2021-02-18T00:00:00"/>
    <x v="1"/>
    <m/>
    <x v="0"/>
    <n v="0.25"/>
    <x v="247"/>
    <x v="1"/>
    <n v="21"/>
    <n v="80"/>
    <n v="20"/>
    <n v="20"/>
    <n v="57.2"/>
    <n v="77.2"/>
    <n v="77.2"/>
    <s v="Thu"/>
    <s v="Thu"/>
    <x v="22"/>
    <x v="1"/>
  </r>
  <r>
    <s v="A00398"/>
    <x v="3"/>
    <x v="3"/>
    <x v="1"/>
    <m/>
    <d v="2021-01-28T00:00:00"/>
    <d v="2021-03-03T00:00:00"/>
    <x v="0"/>
    <m/>
    <x v="0"/>
    <n v="8.5"/>
    <x v="248"/>
    <x v="0"/>
    <n v="34"/>
    <n v="140"/>
    <n v="1190"/>
    <n v="1190"/>
    <n v="653.98500000000001"/>
    <n v="1843.9850000000001"/>
    <n v="1843.9850000000001"/>
    <s v="Thu"/>
    <s v="Wed"/>
    <x v="5"/>
    <x v="1"/>
  </r>
  <r>
    <s v="A00399"/>
    <x v="1"/>
    <x v="1"/>
    <x v="0"/>
    <m/>
    <d v="2021-01-28T00:00:00"/>
    <d v="2021-03-16T00:00:00"/>
    <x v="1"/>
    <m/>
    <x v="0"/>
    <n v="0.5"/>
    <x v="249"/>
    <x v="0"/>
    <n v="47"/>
    <n v="80"/>
    <n v="40"/>
    <n v="40"/>
    <n v="9.75"/>
    <n v="49.75"/>
    <n v="49.75"/>
    <s v="Thu"/>
    <s v="Tue"/>
    <x v="68"/>
    <x v="1"/>
  </r>
  <r>
    <s v="A00400"/>
    <x v="0"/>
    <x v="5"/>
    <x v="1"/>
    <m/>
    <d v="2021-01-30T00:00:00"/>
    <d v="2021-02-02T00:00:00"/>
    <x v="0"/>
    <m/>
    <x v="0"/>
    <n v="0.5"/>
    <x v="250"/>
    <x v="0"/>
    <n v="3"/>
    <n v="140"/>
    <n v="70"/>
    <n v="70"/>
    <n v="134"/>
    <n v="204"/>
    <n v="204"/>
    <s v="Sat"/>
    <s v="Tue"/>
    <x v="1"/>
    <x v="1"/>
  </r>
  <r>
    <s v="A00401"/>
    <x v="0"/>
    <x v="5"/>
    <x v="0"/>
    <m/>
    <d v="2021-02-01T00:00:00"/>
    <d v="2021-02-10T00:00:00"/>
    <x v="0"/>
    <m/>
    <x v="0"/>
    <n v="0.25"/>
    <x v="39"/>
    <x v="0"/>
    <n v="9"/>
    <n v="140"/>
    <n v="35"/>
    <n v="35"/>
    <n v="144"/>
    <n v="179"/>
    <n v="179"/>
    <s v="Mon"/>
    <s v="Wed"/>
    <x v="13"/>
    <x v="1"/>
  </r>
  <r>
    <s v="A00402"/>
    <x v="3"/>
    <x v="3"/>
    <x v="0"/>
    <m/>
    <d v="2021-02-01T00:00:00"/>
    <d v="2021-02-10T00:00:00"/>
    <x v="1"/>
    <m/>
    <x v="0"/>
    <n v="0.5"/>
    <x v="251"/>
    <x v="2"/>
    <n v="9"/>
    <n v="80"/>
    <n v="40"/>
    <n v="40"/>
    <n v="205.1859"/>
    <n v="245.1859"/>
    <n v="245.1859"/>
    <s v="Mon"/>
    <s v="Wed"/>
    <x v="13"/>
    <x v="1"/>
  </r>
  <r>
    <s v="A00403"/>
    <x v="4"/>
    <x v="1"/>
    <x v="1"/>
    <m/>
    <d v="2021-02-01T00:00:00"/>
    <d v="2021-02-25T00:00:00"/>
    <x v="1"/>
    <m/>
    <x v="0"/>
    <n v="0.5"/>
    <x v="252"/>
    <x v="0"/>
    <n v="24"/>
    <n v="80"/>
    <n v="40"/>
    <n v="40"/>
    <n v="42.9"/>
    <n v="82.9"/>
    <n v="82.9"/>
    <s v="Mon"/>
    <s v="Thu"/>
    <x v="43"/>
    <x v="1"/>
  </r>
  <r>
    <s v="A00404"/>
    <x v="8"/>
    <x v="5"/>
    <x v="1"/>
    <m/>
    <d v="2021-02-01T00:00:00"/>
    <d v="2021-03-03T00:00:00"/>
    <x v="0"/>
    <m/>
    <x v="0"/>
    <n v="1.5"/>
    <x v="253"/>
    <x v="0"/>
    <n v="30"/>
    <n v="140"/>
    <n v="210"/>
    <n v="210"/>
    <n v="319.82150000000001"/>
    <n v="529.82150000000001"/>
    <n v="529.82150000000001"/>
    <s v="Mon"/>
    <s v="Wed"/>
    <x v="3"/>
    <x v="1"/>
  </r>
  <r>
    <s v="A00405"/>
    <x v="7"/>
    <x v="5"/>
    <x v="0"/>
    <m/>
    <d v="2021-02-01T00:00:00"/>
    <d v="2021-03-11T00:00:00"/>
    <x v="1"/>
    <m/>
    <x v="0"/>
    <n v="0.25"/>
    <x v="29"/>
    <x v="0"/>
    <n v="38"/>
    <n v="80"/>
    <n v="20"/>
    <n v="20"/>
    <n v="21.33"/>
    <n v="41.33"/>
    <n v="41.33"/>
    <s v="Mon"/>
    <s v="Thu"/>
    <x v="45"/>
    <x v="1"/>
  </r>
  <r>
    <s v="A00406"/>
    <x v="0"/>
    <x v="5"/>
    <x v="0"/>
    <m/>
    <d v="2021-02-02T00:00:00"/>
    <d v="2021-02-02T00:00:00"/>
    <x v="0"/>
    <m/>
    <x v="0"/>
    <n v="0.5"/>
    <x v="29"/>
    <x v="0"/>
    <n v="0"/>
    <n v="140"/>
    <n v="70"/>
    <n v="70"/>
    <n v="21.33"/>
    <n v="91.33"/>
    <n v="91.33"/>
    <s v="Tue"/>
    <s v="Tue"/>
    <x v="73"/>
    <x v="1"/>
  </r>
  <r>
    <s v="A00407"/>
    <x v="8"/>
    <x v="5"/>
    <x v="1"/>
    <m/>
    <d v="2021-02-02T00:00:00"/>
    <d v="2021-02-09T00:00:00"/>
    <x v="0"/>
    <m/>
    <x v="0"/>
    <n v="0.5"/>
    <x v="254"/>
    <x v="2"/>
    <n v="7"/>
    <n v="140"/>
    <n v="70"/>
    <n v="70"/>
    <n v="1231.2"/>
    <n v="1301.2"/>
    <n v="1301.2"/>
    <s v="Tue"/>
    <s v="Tue"/>
    <x v="12"/>
    <x v="1"/>
  </r>
  <r>
    <s v="A00408"/>
    <x v="0"/>
    <x v="5"/>
    <x v="1"/>
    <m/>
    <d v="2021-02-02T00:00:00"/>
    <d v="2021-02-17T00:00:00"/>
    <x v="0"/>
    <m/>
    <x v="0"/>
    <n v="0.5"/>
    <x v="255"/>
    <x v="2"/>
    <n v="15"/>
    <n v="140"/>
    <n v="70"/>
    <n v="70"/>
    <n v="56.496899999999997"/>
    <n v="126.4969"/>
    <n v="126.4969"/>
    <s v="Tue"/>
    <s v="Wed"/>
    <x v="16"/>
    <x v="1"/>
  </r>
  <r>
    <s v="A00409"/>
    <x v="0"/>
    <x v="5"/>
    <x v="1"/>
    <m/>
    <d v="2021-02-02T00:00:00"/>
    <d v="2021-02-18T00:00:00"/>
    <x v="0"/>
    <m/>
    <x v="0"/>
    <n v="0.5"/>
    <x v="256"/>
    <x v="0"/>
    <n v="16"/>
    <n v="140"/>
    <n v="70"/>
    <n v="70"/>
    <n v="269.95400000000001"/>
    <n v="339.95400000000001"/>
    <n v="339.95400000000001"/>
    <s v="Tue"/>
    <s v="Thu"/>
    <x v="2"/>
    <x v="1"/>
  </r>
  <r>
    <s v="A00410"/>
    <x v="8"/>
    <x v="5"/>
    <x v="1"/>
    <m/>
    <d v="2021-02-02T00:00:00"/>
    <d v="2021-03-03T00:00:00"/>
    <x v="0"/>
    <m/>
    <x v="0"/>
    <n v="0.5"/>
    <x v="257"/>
    <x v="0"/>
    <n v="29"/>
    <n v="140"/>
    <n v="70"/>
    <n v="70"/>
    <n v="83.231700000000004"/>
    <n v="153.23169999999999"/>
    <n v="153.23169999999999"/>
    <s v="Tue"/>
    <s v="Wed"/>
    <x v="4"/>
    <x v="1"/>
  </r>
  <r>
    <s v="A00411"/>
    <x v="5"/>
    <x v="3"/>
    <x v="2"/>
    <m/>
    <d v="2021-02-02T00:00:00"/>
    <d v="2021-03-18T00:00:00"/>
    <x v="1"/>
    <m/>
    <x v="0"/>
    <n v="0.25"/>
    <x v="258"/>
    <x v="0"/>
    <n v="44"/>
    <n v="80"/>
    <n v="20"/>
    <n v="20"/>
    <n v="88.624799999999993"/>
    <n v="108.62479999999999"/>
    <n v="108.62479999999999"/>
    <s v="Tue"/>
    <s v="Thu"/>
    <x v="28"/>
    <x v="1"/>
  </r>
  <r>
    <s v="A00412"/>
    <x v="4"/>
    <x v="0"/>
    <x v="2"/>
    <m/>
    <d v="2021-02-02T00:00:00"/>
    <d v="2021-05-25T00:00:00"/>
    <x v="1"/>
    <m/>
    <x v="0"/>
    <n v="0.25"/>
    <x v="41"/>
    <x v="1"/>
    <n v="112"/>
    <n v="80"/>
    <n v="20"/>
    <n v="20"/>
    <n v="40"/>
    <n v="60"/>
    <n v="60"/>
    <s v="Tue"/>
    <s v="Tue"/>
    <x v="74"/>
    <x v="1"/>
  </r>
  <r>
    <s v="A00413"/>
    <x v="1"/>
    <x v="1"/>
    <x v="0"/>
    <m/>
    <d v="2021-02-04T00:00:00"/>
    <d v="2021-02-15T00:00:00"/>
    <x v="1"/>
    <m/>
    <x v="0"/>
    <n v="1.5"/>
    <x v="259"/>
    <x v="1"/>
    <n v="11"/>
    <n v="80"/>
    <n v="120"/>
    <n v="120"/>
    <n v="33.475000000000001"/>
    <n v="153.47499999999999"/>
    <n v="153.47499999999999"/>
    <s v="Thu"/>
    <s v="Mon"/>
    <x v="32"/>
    <x v="1"/>
  </r>
  <r>
    <s v="A00414"/>
    <x v="4"/>
    <x v="3"/>
    <x v="0"/>
    <m/>
    <d v="2021-02-04T00:00:00"/>
    <d v="2021-02-20T00:00:00"/>
    <x v="0"/>
    <m/>
    <x v="0"/>
    <n v="0.25"/>
    <x v="260"/>
    <x v="0"/>
    <n v="16"/>
    <n v="140"/>
    <n v="35"/>
    <n v="35"/>
    <n v="33.8611"/>
    <n v="68.861099999999993"/>
    <n v="68.861099999999993"/>
    <s v="Thu"/>
    <s v="Sat"/>
    <x v="2"/>
    <x v="1"/>
  </r>
  <r>
    <s v="A00415"/>
    <x v="1"/>
    <x v="1"/>
    <x v="2"/>
    <m/>
    <d v="2021-02-04T00:00:00"/>
    <d v="2021-02-23T00:00:00"/>
    <x v="1"/>
    <m/>
    <x v="0"/>
    <n v="0.25"/>
    <x v="261"/>
    <x v="0"/>
    <n v="19"/>
    <n v="80"/>
    <n v="20"/>
    <n v="20"/>
    <n v="33.957900000000002"/>
    <n v="53.957900000000002"/>
    <n v="53.957900000000002"/>
    <s v="Thu"/>
    <s v="Tue"/>
    <x v="25"/>
    <x v="1"/>
  </r>
  <r>
    <s v="A00416"/>
    <x v="4"/>
    <x v="0"/>
    <x v="0"/>
    <m/>
    <d v="2021-02-04T00:00:00"/>
    <d v="2021-03-05T00:00:00"/>
    <x v="1"/>
    <m/>
    <x v="0"/>
    <n v="0.5"/>
    <x v="262"/>
    <x v="2"/>
    <n v="29"/>
    <n v="80"/>
    <n v="40"/>
    <n v="40"/>
    <n v="36.890099999999997"/>
    <n v="76.89009999999999"/>
    <n v="76.89009999999999"/>
    <s v="Thu"/>
    <s v="Fri"/>
    <x v="4"/>
    <x v="1"/>
  </r>
  <r>
    <s v="A00417"/>
    <x v="5"/>
    <x v="0"/>
    <x v="0"/>
    <m/>
    <d v="2021-02-04T00:00:00"/>
    <d v="2021-03-09T00:00:00"/>
    <x v="1"/>
    <m/>
    <x v="0"/>
    <n v="0.5"/>
    <x v="263"/>
    <x v="2"/>
    <n v="33"/>
    <n v="80"/>
    <n v="40"/>
    <n v="40"/>
    <n v="25.339500000000001"/>
    <n v="65.339500000000001"/>
    <n v="65.339500000000001"/>
    <s v="Thu"/>
    <s v="Tue"/>
    <x v="40"/>
    <x v="1"/>
  </r>
  <r>
    <s v="A00418"/>
    <x v="7"/>
    <x v="5"/>
    <x v="2"/>
    <m/>
    <d v="2021-02-04T00:00:00"/>
    <d v="2021-03-15T00:00:00"/>
    <x v="1"/>
    <m/>
    <x v="0"/>
    <n v="0.25"/>
    <x v="43"/>
    <x v="0"/>
    <n v="39"/>
    <n v="80"/>
    <n v="20"/>
    <n v="20"/>
    <n v="30"/>
    <n v="50"/>
    <n v="50"/>
    <s v="Thu"/>
    <s v="Mon"/>
    <x v="75"/>
    <x v="1"/>
  </r>
  <r>
    <s v="A00419"/>
    <x v="5"/>
    <x v="3"/>
    <x v="0"/>
    <s v="Yes"/>
    <d v="2021-02-05T00:00:00"/>
    <d v="2021-03-13T00:00:00"/>
    <x v="1"/>
    <m/>
    <x v="0"/>
    <n v="0.5"/>
    <x v="264"/>
    <x v="0"/>
    <n v="36"/>
    <n v="80"/>
    <n v="40"/>
    <n v="40"/>
    <n v="31.807600000000001"/>
    <n v="71.807600000000008"/>
    <n v="71.807600000000008"/>
    <s v="Fri"/>
    <s v="Sat"/>
    <x v="65"/>
    <x v="1"/>
  </r>
  <r>
    <s v="A00420"/>
    <x v="3"/>
    <x v="0"/>
    <x v="1"/>
    <s v="Yes"/>
    <d v="2021-02-05T00:00:00"/>
    <d v="2021-06-30T00:00:00"/>
    <x v="1"/>
    <m/>
    <x v="0"/>
    <n v="0.5"/>
    <x v="265"/>
    <x v="1"/>
    <n v="145"/>
    <n v="80"/>
    <n v="40"/>
    <n v="40"/>
    <n v="61.17"/>
    <n v="101.17"/>
    <n v="101.17"/>
    <s v="Fri"/>
    <s v="Wed"/>
    <x v="76"/>
    <x v="1"/>
  </r>
  <r>
    <s v="A00421"/>
    <x v="4"/>
    <x v="0"/>
    <x v="0"/>
    <m/>
    <d v="2021-02-06T00:00:00"/>
    <d v="2021-03-23T00:00:00"/>
    <x v="1"/>
    <m/>
    <x v="0"/>
    <n v="0.5"/>
    <x v="266"/>
    <x v="1"/>
    <n v="45"/>
    <n v="80"/>
    <n v="40"/>
    <n v="40"/>
    <n v="15.542999999999999"/>
    <n v="55.542999999999999"/>
    <n v="55.542999999999999"/>
    <s v="Sat"/>
    <s v="Tue"/>
    <x v="56"/>
    <x v="1"/>
  </r>
  <r>
    <s v="A00422"/>
    <x v="4"/>
    <x v="0"/>
    <x v="2"/>
    <m/>
    <d v="2021-02-06T00:00:00"/>
    <d v="2021-03-31T00:00:00"/>
    <x v="1"/>
    <m/>
    <x v="0"/>
    <n v="0.25"/>
    <x v="213"/>
    <x v="0"/>
    <n v="53"/>
    <n v="80"/>
    <n v="20"/>
    <n v="20"/>
    <n v="72.350099999999998"/>
    <n v="92.350099999999998"/>
    <n v="92.350099999999998"/>
    <s v="Sat"/>
    <s v="Wed"/>
    <x v="42"/>
    <x v="1"/>
  </r>
  <r>
    <s v="A00423"/>
    <x v="0"/>
    <x v="5"/>
    <x v="2"/>
    <s v="Yes"/>
    <d v="2021-02-08T00:00:00"/>
    <d v="2021-02-19T00:00:00"/>
    <x v="1"/>
    <m/>
    <x v="0"/>
    <n v="0.25"/>
    <x v="267"/>
    <x v="0"/>
    <n v="11"/>
    <n v="80"/>
    <n v="20"/>
    <n v="20"/>
    <n v="96.714699999999993"/>
    <n v="116.71469999999999"/>
    <n v="116.71469999999999"/>
    <s v="Mon"/>
    <s v="Fri"/>
    <x v="32"/>
    <x v="1"/>
  </r>
  <r>
    <s v="A00424"/>
    <x v="3"/>
    <x v="2"/>
    <x v="1"/>
    <m/>
    <d v="2021-02-08T00:00:00"/>
    <d v="2021-02-16T00:00:00"/>
    <x v="1"/>
    <m/>
    <x v="0"/>
    <n v="0.5"/>
    <x v="268"/>
    <x v="2"/>
    <n v="8"/>
    <n v="80"/>
    <n v="40"/>
    <n v="40"/>
    <n v="207.89859999999999"/>
    <n v="247.89859999999999"/>
    <n v="247.89859999999999"/>
    <s v="Mon"/>
    <s v="Tue"/>
    <x v="39"/>
    <x v="1"/>
  </r>
  <r>
    <s v="A00425"/>
    <x v="1"/>
    <x v="1"/>
    <x v="4"/>
    <m/>
    <d v="2021-02-08T00:00:00"/>
    <d v="2021-02-18T00:00:00"/>
    <x v="2"/>
    <m/>
    <x v="0"/>
    <n v="3.5"/>
    <x v="269"/>
    <x v="0"/>
    <n v="10"/>
    <n v="195"/>
    <n v="682.5"/>
    <n v="682.5"/>
    <n v="821.87300000000005"/>
    <n v="1504.373"/>
    <n v="1504.373"/>
    <s v="Mon"/>
    <s v="Thu"/>
    <x v="21"/>
    <x v="1"/>
  </r>
  <r>
    <s v="A00426"/>
    <x v="0"/>
    <x v="5"/>
    <x v="3"/>
    <m/>
    <d v="2021-02-08T00:00:00"/>
    <d v="2021-02-22T00:00:00"/>
    <x v="0"/>
    <m/>
    <x v="0"/>
    <n v="1"/>
    <x v="270"/>
    <x v="0"/>
    <n v="14"/>
    <n v="140"/>
    <n v="140"/>
    <n v="140"/>
    <n v="118.55840000000001"/>
    <n v="258.55840000000001"/>
    <n v="258.55840000000001"/>
    <s v="Mon"/>
    <s v="Mon"/>
    <x v="0"/>
    <x v="1"/>
  </r>
  <r>
    <s v="A00427"/>
    <x v="3"/>
    <x v="2"/>
    <x v="0"/>
    <s v="Yes"/>
    <d v="2021-02-09T00:00:00"/>
    <d v="2021-02-10T00:00:00"/>
    <x v="1"/>
    <m/>
    <x v="0"/>
    <n v="0.25"/>
    <x v="271"/>
    <x v="1"/>
    <n v="1"/>
    <n v="80"/>
    <n v="20"/>
    <n v="20"/>
    <n v="54.463700000000003"/>
    <n v="74.463700000000003"/>
    <n v="74.463700000000003"/>
    <s v="Tue"/>
    <s v="Wed"/>
    <x v="50"/>
    <x v="1"/>
  </r>
  <r>
    <s v="A00428"/>
    <x v="0"/>
    <x v="5"/>
    <x v="0"/>
    <m/>
    <d v="2021-02-09T00:00:00"/>
    <d v="2021-02-22T00:00:00"/>
    <x v="0"/>
    <m/>
    <x v="0"/>
    <n v="0.25"/>
    <x v="106"/>
    <x v="0"/>
    <n v="13"/>
    <n v="140"/>
    <n v="35"/>
    <n v="35"/>
    <n v="83.441299999999998"/>
    <n v="118.4413"/>
    <n v="118.4413"/>
    <s v="Tue"/>
    <s v="Mon"/>
    <x v="14"/>
    <x v="1"/>
  </r>
  <r>
    <s v="A00429"/>
    <x v="0"/>
    <x v="5"/>
    <x v="0"/>
    <m/>
    <d v="2021-02-09T00:00:00"/>
    <d v="2021-02-24T00:00:00"/>
    <x v="0"/>
    <m/>
    <x v="0"/>
    <n v="0.75"/>
    <x v="34"/>
    <x v="0"/>
    <n v="15"/>
    <n v="140"/>
    <n v="105"/>
    <n v="105"/>
    <n v="36"/>
    <n v="141"/>
    <n v="141"/>
    <s v="Tue"/>
    <s v="Wed"/>
    <x v="16"/>
    <x v="1"/>
  </r>
  <r>
    <s v="A00430"/>
    <x v="1"/>
    <x v="1"/>
    <x v="1"/>
    <m/>
    <d v="2021-02-09T00:00:00"/>
    <d v="2021-04-13T00:00:00"/>
    <x v="1"/>
    <m/>
    <x v="0"/>
    <n v="0.5"/>
    <x v="272"/>
    <x v="0"/>
    <n v="63"/>
    <n v="80"/>
    <n v="40"/>
    <n v="40"/>
    <n v="53.43"/>
    <n v="93.43"/>
    <n v="93.43"/>
    <s v="Tue"/>
    <s v="Tue"/>
    <x v="77"/>
    <x v="1"/>
  </r>
  <r>
    <s v="A00431"/>
    <x v="0"/>
    <x v="5"/>
    <x v="0"/>
    <m/>
    <d v="2021-02-10T00:00:00"/>
    <d v="2021-02-17T00:00:00"/>
    <x v="1"/>
    <m/>
    <x v="0"/>
    <n v="0.5"/>
    <x v="273"/>
    <x v="0"/>
    <n v="7"/>
    <n v="80"/>
    <n v="40"/>
    <n v="40"/>
    <n v="76.787999999999997"/>
    <n v="116.788"/>
    <n v="116.788"/>
    <s v="Wed"/>
    <s v="Wed"/>
    <x v="12"/>
    <x v="1"/>
  </r>
  <r>
    <s v="A00432"/>
    <x v="5"/>
    <x v="3"/>
    <x v="0"/>
    <m/>
    <d v="2021-02-10T00:00:00"/>
    <d v="2021-02-22T00:00:00"/>
    <x v="1"/>
    <s v="Yes"/>
    <x v="1"/>
    <n v="0.25"/>
    <x v="274"/>
    <x v="3"/>
    <n v="12"/>
    <n v="80"/>
    <n v="20"/>
    <n v="0"/>
    <n v="0"/>
    <n v="98"/>
    <n v="0"/>
    <s v="Wed"/>
    <s v="Mon"/>
    <x v="19"/>
    <x v="1"/>
  </r>
  <r>
    <s v="A00433"/>
    <x v="3"/>
    <x v="3"/>
    <x v="1"/>
    <m/>
    <d v="2021-02-10T00:00:00"/>
    <d v="2021-02-25T00:00:00"/>
    <x v="0"/>
    <m/>
    <x v="0"/>
    <n v="2.75"/>
    <x v="275"/>
    <x v="2"/>
    <n v="15"/>
    <n v="140"/>
    <n v="385"/>
    <n v="385"/>
    <n v="666.4434"/>
    <n v="1051.4434000000001"/>
    <n v="1051.4434000000001"/>
    <s v="Wed"/>
    <s v="Thu"/>
    <x v="16"/>
    <x v="1"/>
  </r>
  <r>
    <s v="A00434"/>
    <x v="3"/>
    <x v="3"/>
    <x v="2"/>
    <s v="Yes"/>
    <d v="2021-02-11T00:00:00"/>
    <d v="2021-02-27T00:00:00"/>
    <x v="1"/>
    <m/>
    <x v="0"/>
    <n v="0.25"/>
    <x v="66"/>
    <x v="2"/>
    <n v="16"/>
    <n v="80"/>
    <n v="20"/>
    <n v="20"/>
    <n v="19.196999999999999"/>
    <n v="39.197000000000003"/>
    <n v="39.197000000000003"/>
    <s v="Thu"/>
    <s v="Sat"/>
    <x v="2"/>
    <x v="1"/>
  </r>
  <r>
    <s v="A00435"/>
    <x v="1"/>
    <x v="1"/>
    <x v="0"/>
    <m/>
    <d v="2021-02-11T00:00:00"/>
    <d v="2021-03-11T00:00:00"/>
    <x v="1"/>
    <m/>
    <x v="0"/>
    <n v="0.75"/>
    <x v="276"/>
    <x v="1"/>
    <n v="28"/>
    <n v="80"/>
    <n v="60"/>
    <n v="60"/>
    <n v="414.53649999999999"/>
    <n v="474.53649999999999"/>
    <n v="474.53649999999999"/>
    <s v="Thu"/>
    <s v="Thu"/>
    <x v="27"/>
    <x v="1"/>
  </r>
  <r>
    <s v="A00436"/>
    <x v="5"/>
    <x v="0"/>
    <x v="3"/>
    <m/>
    <d v="2021-02-13T00:00:00"/>
    <d v="2021-04-08T00:00:00"/>
    <x v="1"/>
    <m/>
    <x v="0"/>
    <n v="1"/>
    <x v="66"/>
    <x v="0"/>
    <n v="54"/>
    <n v="80"/>
    <n v="80"/>
    <n v="80"/>
    <n v="19.196999999999999"/>
    <n v="99.197000000000003"/>
    <n v="99.197000000000003"/>
    <s v="Sat"/>
    <s v="Thu"/>
    <x v="34"/>
    <x v="1"/>
  </r>
  <r>
    <s v="A00437"/>
    <x v="0"/>
    <x v="5"/>
    <x v="4"/>
    <m/>
    <d v="2021-02-15T00:00:00"/>
    <d v="2021-02-18T00:00:00"/>
    <x v="0"/>
    <m/>
    <x v="0"/>
    <n v="1"/>
    <x v="277"/>
    <x v="0"/>
    <n v="3"/>
    <n v="140"/>
    <n v="140"/>
    <n v="140"/>
    <n v="157.86000000000001"/>
    <n v="297.86"/>
    <n v="297.86"/>
    <s v="Mon"/>
    <s v="Thu"/>
    <x v="1"/>
    <x v="1"/>
  </r>
  <r>
    <s v="A00438"/>
    <x v="0"/>
    <x v="5"/>
    <x v="0"/>
    <m/>
    <d v="2021-02-15T00:00:00"/>
    <d v="2021-02-24T00:00:00"/>
    <x v="0"/>
    <m/>
    <x v="0"/>
    <n v="0.25"/>
    <x v="278"/>
    <x v="0"/>
    <n v="9"/>
    <n v="140"/>
    <n v="35"/>
    <n v="35"/>
    <n v="160.39080000000001"/>
    <n v="195.39080000000001"/>
    <n v="195.39080000000001"/>
    <s v="Mon"/>
    <s v="Wed"/>
    <x v="13"/>
    <x v="1"/>
  </r>
  <r>
    <s v="A00439"/>
    <x v="0"/>
    <x v="5"/>
    <x v="0"/>
    <m/>
    <d v="2021-02-15T00:00:00"/>
    <d v="2021-02-25T00:00:00"/>
    <x v="0"/>
    <m/>
    <x v="0"/>
    <n v="0.25"/>
    <x v="279"/>
    <x v="0"/>
    <n v="10"/>
    <n v="140"/>
    <n v="35"/>
    <n v="35"/>
    <n v="46.845300000000002"/>
    <n v="81.845300000000009"/>
    <n v="81.845300000000009"/>
    <s v="Mon"/>
    <s v="Thu"/>
    <x v="21"/>
    <x v="1"/>
  </r>
  <r>
    <s v="A00440"/>
    <x v="6"/>
    <x v="2"/>
    <x v="1"/>
    <s v="Yes"/>
    <d v="2021-02-15T00:00:00"/>
    <d v="2021-03-01T00:00:00"/>
    <x v="0"/>
    <m/>
    <x v="0"/>
    <n v="1.25"/>
    <x v="280"/>
    <x v="2"/>
    <n v="14"/>
    <n v="140"/>
    <n v="175"/>
    <n v="175"/>
    <n v="952.06380000000001"/>
    <n v="1127.0637999999999"/>
    <n v="1127.0637999999999"/>
    <s v="Mon"/>
    <s v="Mon"/>
    <x v="0"/>
    <x v="1"/>
  </r>
  <r>
    <s v="A00441"/>
    <x v="4"/>
    <x v="0"/>
    <x v="2"/>
    <m/>
    <d v="2021-02-16T00:00:00"/>
    <d v="2021-03-03T00:00:00"/>
    <x v="1"/>
    <m/>
    <x v="0"/>
    <n v="0.25"/>
    <x v="281"/>
    <x v="0"/>
    <n v="15"/>
    <n v="80"/>
    <n v="20"/>
    <n v="20"/>
    <n v="17.420000000000002"/>
    <n v="37.42"/>
    <n v="37.42"/>
    <s v="Tue"/>
    <s v="Wed"/>
    <x v="16"/>
    <x v="1"/>
  </r>
  <r>
    <s v="A00442"/>
    <x v="3"/>
    <x v="2"/>
    <x v="1"/>
    <m/>
    <d v="2021-02-16T00:00:00"/>
    <d v="2021-03-08T00:00:00"/>
    <x v="0"/>
    <m/>
    <x v="0"/>
    <n v="0.5"/>
    <x v="282"/>
    <x v="2"/>
    <n v="20"/>
    <n v="140"/>
    <n v="70"/>
    <n v="70"/>
    <n v="202"/>
    <n v="272"/>
    <n v="272"/>
    <s v="Tue"/>
    <s v="Mon"/>
    <x v="7"/>
    <x v="1"/>
  </r>
  <r>
    <s v="A00443"/>
    <x v="5"/>
    <x v="3"/>
    <x v="0"/>
    <m/>
    <d v="2021-02-17T00:00:00"/>
    <d v="2021-02-22T00:00:00"/>
    <x v="1"/>
    <m/>
    <x v="0"/>
    <n v="0.75"/>
    <x v="283"/>
    <x v="0"/>
    <n v="5"/>
    <n v="80"/>
    <n v="60"/>
    <n v="60"/>
    <n v="137.13"/>
    <n v="197.13"/>
    <n v="197.13"/>
    <s v="Wed"/>
    <s v="Mon"/>
    <x v="46"/>
    <x v="1"/>
  </r>
  <r>
    <s v="A00444"/>
    <x v="4"/>
    <x v="0"/>
    <x v="0"/>
    <m/>
    <d v="2021-02-17T00:00:00"/>
    <d v="2021-03-01T00:00:00"/>
    <x v="1"/>
    <m/>
    <x v="0"/>
    <n v="0.5"/>
    <x v="183"/>
    <x v="2"/>
    <n v="12"/>
    <n v="80"/>
    <n v="40"/>
    <n v="40"/>
    <n v="180"/>
    <n v="220"/>
    <n v="220"/>
    <s v="Wed"/>
    <s v="Mon"/>
    <x v="19"/>
    <x v="1"/>
  </r>
  <r>
    <s v="A00445"/>
    <x v="2"/>
    <x v="0"/>
    <x v="0"/>
    <m/>
    <d v="2021-02-17T00:00:00"/>
    <d v="2021-03-01T00:00:00"/>
    <x v="1"/>
    <m/>
    <x v="0"/>
    <n v="0.25"/>
    <x v="284"/>
    <x v="2"/>
    <n v="12"/>
    <n v="80"/>
    <n v="20"/>
    <n v="20"/>
    <n v="255.3433"/>
    <n v="275.3433"/>
    <n v="275.3433"/>
    <s v="Wed"/>
    <s v="Mon"/>
    <x v="19"/>
    <x v="1"/>
  </r>
  <r>
    <s v="A00446"/>
    <x v="3"/>
    <x v="0"/>
    <x v="2"/>
    <m/>
    <d v="2021-02-17T00:00:00"/>
    <d v="2021-03-02T00:00:00"/>
    <x v="1"/>
    <m/>
    <x v="0"/>
    <n v="0.25"/>
    <x v="285"/>
    <x v="1"/>
    <n v="13"/>
    <n v="80"/>
    <n v="20"/>
    <n v="20"/>
    <n v="48.372999999999998"/>
    <n v="68.37299999999999"/>
    <n v="68.37299999999999"/>
    <s v="Wed"/>
    <s v="Tue"/>
    <x v="14"/>
    <x v="1"/>
  </r>
  <r>
    <s v="A00447"/>
    <x v="0"/>
    <x v="5"/>
    <x v="2"/>
    <m/>
    <d v="2021-02-17T00:00:00"/>
    <d v="2021-03-08T00:00:00"/>
    <x v="1"/>
    <m/>
    <x v="0"/>
    <n v="0.25"/>
    <x v="286"/>
    <x v="0"/>
    <n v="19"/>
    <n v="80"/>
    <n v="20"/>
    <n v="20"/>
    <n v="40.200000000000003"/>
    <n v="60.2"/>
    <n v="60.2"/>
    <s v="Wed"/>
    <s v="Mon"/>
    <x v="25"/>
    <x v="1"/>
  </r>
  <r>
    <s v="A00448"/>
    <x v="2"/>
    <x v="2"/>
    <x v="2"/>
    <m/>
    <d v="2021-02-18T00:00:00"/>
    <d v="2021-03-06T00:00:00"/>
    <x v="1"/>
    <m/>
    <x v="0"/>
    <n v="0.25"/>
    <x v="287"/>
    <x v="0"/>
    <n v="16"/>
    <n v="80"/>
    <n v="20"/>
    <n v="20"/>
    <n v="61.4985"/>
    <n v="81.498500000000007"/>
    <n v="81.498500000000007"/>
    <s v="Thu"/>
    <s v="Sat"/>
    <x v="2"/>
    <x v="1"/>
  </r>
  <r>
    <s v="A00449"/>
    <x v="3"/>
    <x v="0"/>
    <x v="1"/>
    <m/>
    <d v="2021-02-18T00:00:00"/>
    <d v="2021-03-02T00:00:00"/>
    <x v="1"/>
    <m/>
    <x v="0"/>
    <n v="0.5"/>
    <x v="36"/>
    <x v="0"/>
    <n v="12"/>
    <n v="80"/>
    <n v="40"/>
    <n v="40"/>
    <n v="42.66"/>
    <n v="82.66"/>
    <n v="82.66"/>
    <s v="Thu"/>
    <s v="Tue"/>
    <x v="19"/>
    <x v="1"/>
  </r>
  <r>
    <s v="A00450"/>
    <x v="0"/>
    <x v="5"/>
    <x v="1"/>
    <m/>
    <d v="2021-02-18T00:00:00"/>
    <d v="2021-03-10T00:00:00"/>
    <x v="1"/>
    <m/>
    <x v="0"/>
    <n v="0.5"/>
    <x v="288"/>
    <x v="4"/>
    <n v="20"/>
    <n v="80"/>
    <n v="40"/>
    <n v="40"/>
    <n v="16.420000000000002"/>
    <n v="56.42"/>
    <n v="56.42"/>
    <s v="Thu"/>
    <s v="Wed"/>
    <x v="7"/>
    <x v="1"/>
  </r>
  <r>
    <s v="A00451"/>
    <x v="5"/>
    <x v="3"/>
    <x v="0"/>
    <m/>
    <d v="2021-02-19T00:00:00"/>
    <d v="2021-03-09T00:00:00"/>
    <x v="0"/>
    <m/>
    <x v="0"/>
    <n v="0.5"/>
    <x v="264"/>
    <x v="0"/>
    <n v="18"/>
    <n v="140"/>
    <n v="70"/>
    <n v="70"/>
    <n v="31.807600000000001"/>
    <n v="101.80760000000001"/>
    <n v="101.80760000000001"/>
    <s v="Fri"/>
    <s v="Tue"/>
    <x v="17"/>
    <x v="1"/>
  </r>
  <r>
    <s v="A00452"/>
    <x v="0"/>
    <x v="5"/>
    <x v="0"/>
    <m/>
    <d v="2021-02-22T00:00:00"/>
    <d v="2021-03-29T00:00:00"/>
    <x v="0"/>
    <m/>
    <x v="0"/>
    <n v="0.5"/>
    <x v="289"/>
    <x v="0"/>
    <n v="35"/>
    <n v="140"/>
    <n v="70"/>
    <n v="70"/>
    <n v="239.96940000000001"/>
    <n v="309.96940000000001"/>
    <n v="309.96940000000001"/>
    <s v="Mon"/>
    <s v="Mon"/>
    <x v="31"/>
    <x v="1"/>
  </r>
  <r>
    <s v="A00453"/>
    <x v="2"/>
    <x v="3"/>
    <x v="3"/>
    <m/>
    <d v="2021-02-23T00:00:00"/>
    <d v="2021-03-02T00:00:00"/>
    <x v="1"/>
    <m/>
    <x v="0"/>
    <n v="1"/>
    <x v="290"/>
    <x v="2"/>
    <n v="7"/>
    <n v="80"/>
    <n v="80"/>
    <n v="80"/>
    <n v="90"/>
    <n v="170"/>
    <n v="170"/>
    <s v="Tue"/>
    <s v="Tue"/>
    <x v="12"/>
    <x v="1"/>
  </r>
  <r>
    <s v="A00454"/>
    <x v="1"/>
    <x v="1"/>
    <x v="2"/>
    <m/>
    <d v="2021-02-23T00:00:00"/>
    <d v="2021-03-16T00:00:00"/>
    <x v="1"/>
    <m/>
    <x v="0"/>
    <n v="0.25"/>
    <x v="3"/>
    <x v="0"/>
    <n v="21"/>
    <n v="80"/>
    <n v="20"/>
    <n v="20"/>
    <n v="16.25"/>
    <n v="36.25"/>
    <n v="36.25"/>
    <s v="Tue"/>
    <s v="Tue"/>
    <x v="22"/>
    <x v="1"/>
  </r>
  <r>
    <s v="A00455"/>
    <x v="2"/>
    <x v="2"/>
    <x v="0"/>
    <m/>
    <d v="2021-02-23T00:00:00"/>
    <d v="2021-04-01T00:00:00"/>
    <x v="0"/>
    <m/>
    <x v="0"/>
    <n v="0.25"/>
    <x v="291"/>
    <x v="2"/>
    <n v="37"/>
    <n v="140"/>
    <n v="35"/>
    <n v="35"/>
    <n v="269.40269999999998"/>
    <n v="304.40269999999998"/>
    <n v="304.40269999999998"/>
    <s v="Tue"/>
    <s v="Thu"/>
    <x v="44"/>
    <x v="1"/>
  </r>
  <r>
    <s v="A00456"/>
    <x v="1"/>
    <x v="1"/>
    <x v="2"/>
    <m/>
    <d v="2021-02-24T00:00:00"/>
    <d v="2021-03-15T00:00:00"/>
    <x v="1"/>
    <m/>
    <x v="0"/>
    <n v="0.25"/>
    <x v="292"/>
    <x v="0"/>
    <n v="19"/>
    <n v="80"/>
    <n v="20"/>
    <n v="20"/>
    <n v="33.497100000000003"/>
    <n v="53.497100000000003"/>
    <n v="53.497100000000003"/>
    <s v="Wed"/>
    <s v="Mon"/>
    <x v="25"/>
    <x v="1"/>
  </r>
  <r>
    <s v="A00457"/>
    <x v="2"/>
    <x v="3"/>
    <x v="0"/>
    <m/>
    <d v="2021-02-25T00:00:00"/>
    <d v="2021-03-08T00:00:00"/>
    <x v="1"/>
    <m/>
    <x v="0"/>
    <n v="0.25"/>
    <x v="293"/>
    <x v="0"/>
    <n v="11"/>
    <n v="80"/>
    <n v="20"/>
    <n v="20"/>
    <n v="305.46260000000001"/>
    <n v="325.46260000000001"/>
    <n v="325.46260000000001"/>
    <s v="Thu"/>
    <s v="Mon"/>
    <x v="32"/>
    <x v="1"/>
  </r>
  <r>
    <s v="A00458"/>
    <x v="1"/>
    <x v="1"/>
    <x v="1"/>
    <m/>
    <d v="2021-02-25T00:00:00"/>
    <d v="2021-03-15T00:00:00"/>
    <x v="1"/>
    <m/>
    <x v="0"/>
    <n v="0.75"/>
    <x v="294"/>
    <x v="1"/>
    <n v="18"/>
    <n v="80"/>
    <n v="60"/>
    <n v="60"/>
    <n v="50.672400000000003"/>
    <n v="110.67240000000001"/>
    <n v="110.67240000000001"/>
    <s v="Thu"/>
    <s v="Mon"/>
    <x v="17"/>
    <x v="1"/>
  </r>
  <r>
    <s v="A00459"/>
    <x v="1"/>
    <x v="1"/>
    <x v="1"/>
    <m/>
    <d v="2021-02-25T00:00:00"/>
    <d v="2021-03-16T00:00:00"/>
    <x v="1"/>
    <m/>
    <x v="0"/>
    <n v="0.5"/>
    <x v="295"/>
    <x v="1"/>
    <n v="19"/>
    <n v="80"/>
    <n v="40"/>
    <n v="40"/>
    <n v="45.63"/>
    <n v="85.63"/>
    <n v="85.63"/>
    <s v="Thu"/>
    <s v="Tue"/>
    <x v="25"/>
    <x v="1"/>
  </r>
  <r>
    <s v="A00460"/>
    <x v="4"/>
    <x v="0"/>
    <x v="1"/>
    <m/>
    <d v="2021-02-25T00:00:00"/>
    <d v="2021-03-24T00:00:00"/>
    <x v="1"/>
    <m/>
    <x v="0"/>
    <n v="1"/>
    <x v="36"/>
    <x v="2"/>
    <n v="27"/>
    <n v="80"/>
    <n v="80"/>
    <n v="80"/>
    <n v="42.66"/>
    <n v="122.66"/>
    <n v="122.66"/>
    <s v="Thu"/>
    <s v="Wed"/>
    <x v="47"/>
    <x v="1"/>
  </r>
  <r>
    <s v="A00461"/>
    <x v="2"/>
    <x v="3"/>
    <x v="0"/>
    <m/>
    <d v="2021-02-25T00:00:00"/>
    <d v="2021-04-07T00:00:00"/>
    <x v="1"/>
    <m/>
    <x v="0"/>
    <n v="0.25"/>
    <x v="99"/>
    <x v="1"/>
    <n v="41"/>
    <n v="80"/>
    <n v="20"/>
    <n v="20"/>
    <n v="38.698399999999999"/>
    <n v="58.698399999999999"/>
    <n v="58.698399999999999"/>
    <s v="Thu"/>
    <s v="Wed"/>
    <x v="41"/>
    <x v="1"/>
  </r>
  <r>
    <s v="A00462"/>
    <x v="2"/>
    <x v="2"/>
    <x v="0"/>
    <m/>
    <d v="2021-03-01T00:00:00"/>
    <d v="2021-03-15T00:00:00"/>
    <x v="1"/>
    <m/>
    <x v="0"/>
    <n v="0.25"/>
    <x v="296"/>
    <x v="0"/>
    <n v="14"/>
    <n v="80"/>
    <n v="20"/>
    <n v="20"/>
    <n v="164.22120000000001"/>
    <n v="184.22120000000001"/>
    <n v="184.22120000000001"/>
    <s v="Mon"/>
    <s v="Mon"/>
    <x v="0"/>
    <x v="1"/>
  </r>
  <r>
    <s v="A00463"/>
    <x v="4"/>
    <x v="0"/>
    <x v="1"/>
    <m/>
    <d v="2021-03-01T00:00:00"/>
    <d v="2021-03-15T00:00:00"/>
    <x v="0"/>
    <m/>
    <x v="0"/>
    <n v="0.5"/>
    <x v="297"/>
    <x v="0"/>
    <n v="14"/>
    <n v="140"/>
    <n v="70"/>
    <n v="70"/>
    <n v="24.38"/>
    <n v="94.38"/>
    <n v="94.38"/>
    <s v="Mon"/>
    <s v="Mon"/>
    <x v="0"/>
    <x v="1"/>
  </r>
  <r>
    <s v="A00464"/>
    <x v="1"/>
    <x v="1"/>
    <x v="0"/>
    <m/>
    <d v="2021-03-01T00:00:00"/>
    <d v="2021-03-24T00:00:00"/>
    <x v="1"/>
    <m/>
    <x v="0"/>
    <n v="0.25"/>
    <x v="298"/>
    <x v="1"/>
    <n v="23"/>
    <n v="80"/>
    <n v="20"/>
    <n v="20"/>
    <n v="267.94040000000001"/>
    <n v="287.94040000000001"/>
    <n v="287.94040000000001"/>
    <s v="Mon"/>
    <s v="Wed"/>
    <x v="23"/>
    <x v="1"/>
  </r>
  <r>
    <s v="A00465"/>
    <x v="8"/>
    <x v="5"/>
    <x v="0"/>
    <m/>
    <d v="2021-03-01T00:00:00"/>
    <d v="2021-04-13T00:00:00"/>
    <x v="0"/>
    <m/>
    <x v="0"/>
    <n v="0.5"/>
    <x v="299"/>
    <x v="0"/>
    <n v="43"/>
    <n v="140"/>
    <n v="70"/>
    <n v="70"/>
    <n v="175.8682"/>
    <n v="245.8682"/>
    <n v="245.8682"/>
    <s v="Mon"/>
    <s v="Tue"/>
    <x v="55"/>
    <x v="1"/>
  </r>
  <r>
    <s v="A00466"/>
    <x v="2"/>
    <x v="2"/>
    <x v="2"/>
    <m/>
    <d v="2021-03-01T00:00:00"/>
    <d v="2021-04-20T00:00:00"/>
    <x v="1"/>
    <s v="Yes"/>
    <x v="1"/>
    <n v="0.25"/>
    <x v="300"/>
    <x v="3"/>
    <n v="50"/>
    <n v="80"/>
    <n v="20"/>
    <n v="0"/>
    <n v="0"/>
    <n v="101.12"/>
    <n v="0"/>
    <s v="Mon"/>
    <s v="Tue"/>
    <x v="9"/>
    <x v="1"/>
  </r>
  <r>
    <s v="A00467"/>
    <x v="0"/>
    <x v="5"/>
    <x v="0"/>
    <m/>
    <d v="2021-03-01T00:00:00"/>
    <d v="2021-04-29T00:00:00"/>
    <x v="0"/>
    <s v="Yes"/>
    <x v="1"/>
    <n v="1"/>
    <x v="301"/>
    <x v="3"/>
    <n v="59"/>
    <n v="140"/>
    <n v="140"/>
    <n v="0"/>
    <n v="0"/>
    <n v="149.97999999999999"/>
    <n v="0"/>
    <s v="Mon"/>
    <s v="Thu"/>
    <x v="78"/>
    <x v="1"/>
  </r>
  <r>
    <s v="A00468"/>
    <x v="3"/>
    <x v="0"/>
    <x v="0"/>
    <m/>
    <d v="2021-03-02T00:00:00"/>
    <d v="2021-03-09T00:00:00"/>
    <x v="1"/>
    <m/>
    <x v="0"/>
    <n v="1.25"/>
    <x v="302"/>
    <x v="0"/>
    <n v="7"/>
    <n v="80"/>
    <n v="100"/>
    <n v="100"/>
    <n v="340.70060000000001"/>
    <n v="440.70060000000001"/>
    <n v="440.70060000000001"/>
    <s v="Tue"/>
    <s v="Tue"/>
    <x v="12"/>
    <x v="1"/>
  </r>
  <r>
    <s v="A00469"/>
    <x v="3"/>
    <x v="0"/>
    <x v="1"/>
    <s v="Yes"/>
    <d v="2021-03-02T00:00:00"/>
    <d v="2021-03-10T00:00:00"/>
    <x v="1"/>
    <m/>
    <x v="0"/>
    <n v="0.75"/>
    <x v="303"/>
    <x v="1"/>
    <n v="8"/>
    <n v="80"/>
    <n v="60"/>
    <n v="60"/>
    <n v="22.84"/>
    <n v="82.84"/>
    <n v="82.84"/>
    <s v="Tue"/>
    <s v="Wed"/>
    <x v="39"/>
    <x v="1"/>
  </r>
  <r>
    <s v="A00470"/>
    <x v="1"/>
    <x v="1"/>
    <x v="1"/>
    <m/>
    <d v="2021-03-02T00:00:00"/>
    <d v="2021-03-11T00:00:00"/>
    <x v="1"/>
    <m/>
    <x v="0"/>
    <n v="0.5"/>
    <x v="304"/>
    <x v="0"/>
    <n v="9"/>
    <n v="80"/>
    <n v="40"/>
    <n v="40"/>
    <n v="3.5750000000000002"/>
    <n v="43.575000000000003"/>
    <n v="43.575000000000003"/>
    <s v="Tue"/>
    <s v="Thu"/>
    <x v="13"/>
    <x v="1"/>
  </r>
  <r>
    <s v="A00471"/>
    <x v="1"/>
    <x v="1"/>
    <x v="0"/>
    <m/>
    <d v="2021-03-02T00:00:00"/>
    <d v="2021-03-11T00:00:00"/>
    <x v="1"/>
    <m/>
    <x v="0"/>
    <n v="0.25"/>
    <x v="3"/>
    <x v="0"/>
    <n v="9"/>
    <n v="80"/>
    <n v="20"/>
    <n v="20"/>
    <n v="16.25"/>
    <n v="36.25"/>
    <n v="36.25"/>
    <s v="Tue"/>
    <s v="Thu"/>
    <x v="13"/>
    <x v="1"/>
  </r>
  <r>
    <s v="A00472"/>
    <x v="2"/>
    <x v="3"/>
    <x v="1"/>
    <m/>
    <d v="2021-03-02T00:00:00"/>
    <d v="2021-03-20T00:00:00"/>
    <x v="1"/>
    <m/>
    <x v="0"/>
    <n v="0.75"/>
    <x v="66"/>
    <x v="1"/>
    <n v="18"/>
    <n v="80"/>
    <n v="60"/>
    <n v="60"/>
    <n v="19.196999999999999"/>
    <n v="79.197000000000003"/>
    <n v="79.197000000000003"/>
    <s v="Tue"/>
    <s v="Sat"/>
    <x v="17"/>
    <x v="1"/>
  </r>
  <r>
    <s v="A00473"/>
    <x v="5"/>
    <x v="2"/>
    <x v="2"/>
    <m/>
    <d v="2021-03-02T00:00:00"/>
    <d v="2021-03-16T00:00:00"/>
    <x v="1"/>
    <m/>
    <x v="0"/>
    <n v="0.25"/>
    <x v="131"/>
    <x v="1"/>
    <n v="14"/>
    <n v="80"/>
    <n v="20"/>
    <n v="20"/>
    <n v="73.508899999999997"/>
    <n v="93.508899999999997"/>
    <n v="93.508899999999997"/>
    <s v="Tue"/>
    <s v="Tue"/>
    <x v="0"/>
    <x v="1"/>
  </r>
  <r>
    <s v="A00474"/>
    <x v="2"/>
    <x v="3"/>
    <x v="0"/>
    <m/>
    <d v="2021-03-02T00:00:00"/>
    <d v="2021-03-23T00:00:00"/>
    <x v="1"/>
    <m/>
    <x v="0"/>
    <n v="0.25"/>
    <x v="39"/>
    <x v="1"/>
    <n v="21"/>
    <n v="80"/>
    <n v="20"/>
    <n v="20"/>
    <n v="144"/>
    <n v="164"/>
    <n v="164"/>
    <s v="Tue"/>
    <s v="Tue"/>
    <x v="22"/>
    <x v="1"/>
  </r>
  <r>
    <s v="A00475"/>
    <x v="5"/>
    <x v="3"/>
    <x v="4"/>
    <m/>
    <d v="2021-03-02T00:00:00"/>
    <d v="2021-03-23T00:00:00"/>
    <x v="1"/>
    <m/>
    <x v="1"/>
    <n v="2"/>
    <x v="305"/>
    <x v="2"/>
    <n v="21"/>
    <n v="80"/>
    <n v="160"/>
    <n v="160"/>
    <n v="0"/>
    <n v="254.70999999999998"/>
    <n v="160"/>
    <s v="Tue"/>
    <s v="Tue"/>
    <x v="22"/>
    <x v="1"/>
  </r>
  <r>
    <s v="A00476"/>
    <x v="2"/>
    <x v="3"/>
    <x v="0"/>
    <s v="Yes"/>
    <d v="2021-03-03T00:00:00"/>
    <d v="2021-03-09T00:00:00"/>
    <x v="0"/>
    <m/>
    <x v="0"/>
    <n v="0.25"/>
    <x v="306"/>
    <x v="2"/>
    <n v="6"/>
    <n v="140"/>
    <n v="35"/>
    <n v="35"/>
    <n v="41.153799999999997"/>
    <n v="76.15379999999999"/>
    <n v="76.15379999999999"/>
    <s v="Wed"/>
    <s v="Tue"/>
    <x v="60"/>
    <x v="1"/>
  </r>
  <r>
    <s v="A00477"/>
    <x v="8"/>
    <x v="5"/>
    <x v="1"/>
    <m/>
    <d v="2021-03-03T00:00:00"/>
    <d v="2021-04-06T00:00:00"/>
    <x v="0"/>
    <m/>
    <x v="0"/>
    <n v="0.5"/>
    <x v="307"/>
    <x v="2"/>
    <n v="34"/>
    <n v="140"/>
    <n v="70"/>
    <n v="70"/>
    <n v="76.9499"/>
    <n v="146.94990000000001"/>
    <n v="146.94990000000001"/>
    <s v="Wed"/>
    <s v="Tue"/>
    <x v="5"/>
    <x v="1"/>
  </r>
  <r>
    <s v="A00478"/>
    <x v="4"/>
    <x v="0"/>
    <x v="0"/>
    <m/>
    <d v="2021-03-03T00:00:00"/>
    <d v="2021-04-26T00:00:00"/>
    <x v="1"/>
    <m/>
    <x v="0"/>
    <n v="0.5"/>
    <x v="308"/>
    <x v="1"/>
    <n v="54"/>
    <n v="80"/>
    <n v="40"/>
    <n v="40"/>
    <n v="25.24"/>
    <n v="65.239999999999995"/>
    <n v="65.239999999999995"/>
    <s v="Wed"/>
    <s v="Mon"/>
    <x v="34"/>
    <x v="1"/>
  </r>
  <r>
    <s v="A00479"/>
    <x v="3"/>
    <x v="3"/>
    <x v="0"/>
    <s v="Yes"/>
    <d v="2021-03-03T00:00:00"/>
    <d v="2021-05-13T00:00:00"/>
    <x v="0"/>
    <m/>
    <x v="0"/>
    <n v="0.75"/>
    <x v="309"/>
    <x v="2"/>
    <n v="71"/>
    <n v="140"/>
    <n v="105"/>
    <n v="105"/>
    <n v="572.62689999999998"/>
    <n v="677.62689999999998"/>
    <n v="677.62689999999998"/>
    <s v="Wed"/>
    <s v="Thu"/>
    <x v="79"/>
    <x v="1"/>
  </r>
  <r>
    <s v="A00480"/>
    <x v="1"/>
    <x v="3"/>
    <x v="1"/>
    <m/>
    <d v="2021-03-03T00:00:00"/>
    <d v="2021-07-12T00:00:00"/>
    <x v="0"/>
    <m/>
    <x v="0"/>
    <n v="1.25"/>
    <x v="310"/>
    <x v="0"/>
    <n v="131"/>
    <n v="140"/>
    <n v="175"/>
    <n v="175"/>
    <n v="361.90370000000001"/>
    <n v="536.90370000000007"/>
    <n v="536.90370000000007"/>
    <s v="Wed"/>
    <s v="Mon"/>
    <x v="80"/>
    <x v="1"/>
  </r>
  <r>
    <s v="A00481"/>
    <x v="3"/>
    <x v="2"/>
    <x v="0"/>
    <m/>
    <d v="2021-03-04T00:00:00"/>
    <d v="2021-03-08T00:00:00"/>
    <x v="1"/>
    <m/>
    <x v="0"/>
    <n v="0.25"/>
    <x v="311"/>
    <x v="0"/>
    <n v="4"/>
    <n v="80"/>
    <n v="20"/>
    <n v="20"/>
    <n v="110.2272"/>
    <n v="130.22719999999998"/>
    <n v="130.22719999999998"/>
    <s v="Thu"/>
    <s v="Mon"/>
    <x v="18"/>
    <x v="1"/>
  </r>
  <r>
    <s v="A00482"/>
    <x v="1"/>
    <x v="1"/>
    <x v="0"/>
    <m/>
    <d v="2021-03-04T00:00:00"/>
    <d v="2021-03-15T00:00:00"/>
    <x v="1"/>
    <m/>
    <x v="0"/>
    <n v="0.25"/>
    <x v="312"/>
    <x v="0"/>
    <n v="11"/>
    <n v="80"/>
    <n v="20"/>
    <n v="20"/>
    <n v="33.910499999999999"/>
    <n v="53.910499999999999"/>
    <n v="53.910499999999999"/>
    <s v="Thu"/>
    <s v="Mon"/>
    <x v="32"/>
    <x v="1"/>
  </r>
  <r>
    <s v="A00483"/>
    <x v="0"/>
    <x v="5"/>
    <x v="0"/>
    <m/>
    <d v="2021-03-04T00:00:00"/>
    <d v="2021-03-24T00:00:00"/>
    <x v="0"/>
    <m/>
    <x v="0"/>
    <n v="0.25"/>
    <x v="313"/>
    <x v="0"/>
    <n v="20"/>
    <n v="140"/>
    <n v="35"/>
    <n v="35"/>
    <n v="19"/>
    <n v="54"/>
    <n v="54"/>
    <s v="Thu"/>
    <s v="Wed"/>
    <x v="7"/>
    <x v="1"/>
  </r>
  <r>
    <s v="A00484"/>
    <x v="4"/>
    <x v="0"/>
    <x v="4"/>
    <m/>
    <d v="2021-03-04T00:00:00"/>
    <d v="2021-03-24T00:00:00"/>
    <x v="1"/>
    <m/>
    <x v="0"/>
    <n v="1.25"/>
    <x v="314"/>
    <x v="1"/>
    <n v="20"/>
    <n v="80"/>
    <n v="100"/>
    <n v="100"/>
    <n v="294.77999999999997"/>
    <n v="394.78"/>
    <n v="394.78"/>
    <s v="Thu"/>
    <s v="Wed"/>
    <x v="7"/>
    <x v="1"/>
  </r>
  <r>
    <s v="A00485"/>
    <x v="8"/>
    <x v="5"/>
    <x v="0"/>
    <m/>
    <d v="2021-03-04T00:00:00"/>
    <d v="2021-04-26T00:00:00"/>
    <x v="0"/>
    <m/>
    <x v="0"/>
    <n v="0.25"/>
    <x v="257"/>
    <x v="0"/>
    <n v="53"/>
    <n v="140"/>
    <n v="35"/>
    <n v="35"/>
    <n v="83.231700000000004"/>
    <n v="118.2317"/>
    <n v="118.2317"/>
    <s v="Thu"/>
    <s v="Mon"/>
    <x v="42"/>
    <x v="1"/>
  </r>
  <r>
    <s v="A00486"/>
    <x v="1"/>
    <x v="1"/>
    <x v="0"/>
    <m/>
    <d v="2021-03-08T00:00:00"/>
    <d v="2021-03-16T00:00:00"/>
    <x v="1"/>
    <m/>
    <x v="0"/>
    <n v="0.75"/>
    <x v="315"/>
    <x v="0"/>
    <n v="8"/>
    <n v="80"/>
    <n v="60"/>
    <n v="60"/>
    <n v="103.0842"/>
    <n v="163.08420000000001"/>
    <n v="163.08420000000001"/>
    <s v="Mon"/>
    <s v="Tue"/>
    <x v="39"/>
    <x v="1"/>
  </r>
  <r>
    <s v="A00487"/>
    <x v="2"/>
    <x v="2"/>
    <x v="1"/>
    <m/>
    <d v="2021-03-08T00:00:00"/>
    <d v="2021-03-16T00:00:00"/>
    <x v="0"/>
    <m/>
    <x v="0"/>
    <n v="0.5"/>
    <x v="316"/>
    <x v="2"/>
    <n v="8"/>
    <n v="140"/>
    <n v="70"/>
    <n v="70"/>
    <n v="144.30529999999999"/>
    <n v="214.30529999999999"/>
    <n v="214.30529999999999"/>
    <s v="Mon"/>
    <s v="Tue"/>
    <x v="39"/>
    <x v="1"/>
  </r>
  <r>
    <s v="A00488"/>
    <x v="0"/>
    <x v="5"/>
    <x v="0"/>
    <m/>
    <d v="2021-03-08T00:00:00"/>
    <d v="2021-03-25T00:00:00"/>
    <x v="0"/>
    <m/>
    <x v="0"/>
    <n v="0.25"/>
    <x v="197"/>
    <x v="0"/>
    <n v="17"/>
    <n v="140"/>
    <n v="35"/>
    <n v="35"/>
    <n v="39"/>
    <n v="74"/>
    <n v="74"/>
    <s v="Mon"/>
    <s v="Thu"/>
    <x v="11"/>
    <x v="1"/>
  </r>
  <r>
    <s v="A00489"/>
    <x v="2"/>
    <x v="3"/>
    <x v="4"/>
    <m/>
    <d v="2021-03-08T00:00:00"/>
    <d v="2021-03-27T00:00:00"/>
    <x v="0"/>
    <m/>
    <x v="0"/>
    <n v="2.5"/>
    <x v="317"/>
    <x v="2"/>
    <n v="19"/>
    <n v="140"/>
    <n v="350"/>
    <n v="350"/>
    <n v="224"/>
    <n v="574"/>
    <n v="574"/>
    <s v="Mon"/>
    <s v="Sat"/>
    <x v="25"/>
    <x v="1"/>
  </r>
  <r>
    <s v="A00490"/>
    <x v="1"/>
    <x v="1"/>
    <x v="0"/>
    <m/>
    <d v="2021-03-08T00:00:00"/>
    <d v="2021-06-12T00:00:00"/>
    <x v="1"/>
    <m/>
    <x v="0"/>
    <n v="0.5"/>
    <x v="318"/>
    <x v="0"/>
    <n v="96"/>
    <n v="80"/>
    <n v="40"/>
    <n v="40"/>
    <n v="475.54"/>
    <n v="515.54"/>
    <n v="515.54"/>
    <s v="Mon"/>
    <s v="Sat"/>
    <x v="48"/>
    <x v="1"/>
  </r>
  <r>
    <s v="A00491"/>
    <x v="2"/>
    <x v="0"/>
    <x v="0"/>
    <m/>
    <d v="2021-03-09T00:00:00"/>
    <d v="2021-03-16T00:00:00"/>
    <x v="1"/>
    <m/>
    <x v="0"/>
    <n v="1"/>
    <x v="319"/>
    <x v="2"/>
    <n v="7"/>
    <n v="80"/>
    <n v="80"/>
    <n v="80"/>
    <n v="46.036799999999999"/>
    <n v="126.0368"/>
    <n v="126.0368"/>
    <s v="Tue"/>
    <s v="Tue"/>
    <x v="12"/>
    <x v="1"/>
  </r>
  <r>
    <s v="A00492"/>
    <x v="1"/>
    <x v="1"/>
    <x v="0"/>
    <m/>
    <d v="2021-03-09T00:00:00"/>
    <d v="2021-03-16T00:00:00"/>
    <x v="1"/>
    <m/>
    <x v="0"/>
    <n v="0.75"/>
    <x v="320"/>
    <x v="0"/>
    <n v="7"/>
    <n v="80"/>
    <n v="60"/>
    <n v="60"/>
    <n v="294.5514"/>
    <n v="354.5514"/>
    <n v="354.5514"/>
    <s v="Tue"/>
    <s v="Tue"/>
    <x v="12"/>
    <x v="1"/>
  </r>
  <r>
    <s v="A00493"/>
    <x v="4"/>
    <x v="0"/>
    <x v="1"/>
    <m/>
    <d v="2021-03-09T00:00:00"/>
    <d v="2021-05-25T00:00:00"/>
    <x v="0"/>
    <m/>
    <x v="0"/>
    <n v="1"/>
    <x v="118"/>
    <x v="1"/>
    <n v="77"/>
    <n v="140"/>
    <n v="140"/>
    <n v="140"/>
    <n v="28.5"/>
    <n v="168.5"/>
    <n v="168.5"/>
    <s v="Tue"/>
    <s v="Tue"/>
    <x v="81"/>
    <x v="1"/>
  </r>
  <r>
    <s v="A00494"/>
    <x v="8"/>
    <x v="5"/>
    <x v="4"/>
    <m/>
    <d v="2021-03-10T00:00:00"/>
    <d v="2021-03-12T00:00:00"/>
    <x v="0"/>
    <m/>
    <x v="0"/>
    <n v="1.5"/>
    <x v="321"/>
    <x v="0"/>
    <n v="2"/>
    <n v="140"/>
    <n v="210"/>
    <n v="210"/>
    <n v="50"/>
    <n v="260"/>
    <n v="260"/>
    <s v="Wed"/>
    <s v="Fri"/>
    <x v="35"/>
    <x v="1"/>
  </r>
  <r>
    <s v="A00495"/>
    <x v="5"/>
    <x v="0"/>
    <x v="0"/>
    <m/>
    <d v="2021-03-10T00:00:00"/>
    <d v="2021-03-10T00:00:00"/>
    <x v="1"/>
    <m/>
    <x v="0"/>
    <n v="0.5"/>
    <x v="322"/>
    <x v="0"/>
    <n v="0"/>
    <n v="80"/>
    <n v="40"/>
    <n v="40"/>
    <n v="10"/>
    <n v="50"/>
    <n v="50"/>
    <s v="Wed"/>
    <s v="Wed"/>
    <x v="73"/>
    <x v="1"/>
  </r>
  <r>
    <s v="A00496"/>
    <x v="0"/>
    <x v="5"/>
    <x v="4"/>
    <s v="Yes"/>
    <d v="2021-03-10T00:00:00"/>
    <d v="2021-03-17T00:00:00"/>
    <x v="0"/>
    <m/>
    <x v="0"/>
    <n v="1.5"/>
    <x v="323"/>
    <x v="0"/>
    <n v="7"/>
    <n v="140"/>
    <n v="210"/>
    <n v="210"/>
    <n v="29.33"/>
    <n v="239.32999999999998"/>
    <n v="239.32999999999998"/>
    <s v="Wed"/>
    <s v="Wed"/>
    <x v="12"/>
    <x v="1"/>
  </r>
  <r>
    <s v="A00497"/>
    <x v="1"/>
    <x v="3"/>
    <x v="0"/>
    <s v="Yes"/>
    <d v="2021-03-10T00:00:00"/>
    <d v="2021-03-17T00:00:00"/>
    <x v="1"/>
    <m/>
    <x v="1"/>
    <n v="0.25"/>
    <x v="66"/>
    <x v="2"/>
    <n v="7"/>
    <n v="80"/>
    <n v="20"/>
    <n v="20"/>
    <n v="0"/>
    <n v="39.197000000000003"/>
    <n v="20"/>
    <s v="Wed"/>
    <s v="Wed"/>
    <x v="12"/>
    <x v="1"/>
  </r>
  <r>
    <s v="A00498"/>
    <x v="4"/>
    <x v="0"/>
    <x v="1"/>
    <m/>
    <d v="2021-03-10T00:00:00"/>
    <d v="2021-03-17T00:00:00"/>
    <x v="0"/>
    <m/>
    <x v="0"/>
    <n v="0.5"/>
    <x v="324"/>
    <x v="2"/>
    <n v="7"/>
    <n v="140"/>
    <n v="70"/>
    <n v="70"/>
    <n v="24.186499999999999"/>
    <n v="94.186499999999995"/>
    <n v="94.186499999999995"/>
    <s v="Wed"/>
    <s v="Wed"/>
    <x v="12"/>
    <x v="1"/>
  </r>
  <r>
    <s v="A00499"/>
    <x v="8"/>
    <x v="5"/>
    <x v="0"/>
    <m/>
    <d v="2021-03-10T00:00:00"/>
    <d v="2021-03-18T00:00:00"/>
    <x v="0"/>
    <m/>
    <x v="0"/>
    <n v="0.5"/>
    <x v="325"/>
    <x v="0"/>
    <n v="8"/>
    <n v="140"/>
    <n v="70"/>
    <n v="70"/>
    <n v="159"/>
    <n v="229"/>
    <n v="229"/>
    <s v="Wed"/>
    <s v="Thu"/>
    <x v="39"/>
    <x v="1"/>
  </r>
  <r>
    <s v="A00500"/>
    <x v="5"/>
    <x v="3"/>
    <x v="0"/>
    <m/>
    <d v="2021-03-10T00:00:00"/>
    <d v="2021-03-24T00:00:00"/>
    <x v="0"/>
    <m/>
    <x v="1"/>
    <n v="0.5"/>
    <x v="326"/>
    <x v="2"/>
    <n v="14"/>
    <n v="140"/>
    <n v="70"/>
    <n v="70"/>
    <n v="0"/>
    <n v="481.09530000000001"/>
    <n v="70"/>
    <s v="Wed"/>
    <s v="Wed"/>
    <x v="0"/>
    <x v="1"/>
  </r>
  <r>
    <s v="A00501"/>
    <x v="0"/>
    <x v="5"/>
    <x v="0"/>
    <m/>
    <d v="2021-03-10T00:00:00"/>
    <d v="2021-04-08T00:00:00"/>
    <x v="1"/>
    <m/>
    <x v="0"/>
    <n v="0.75"/>
    <x v="327"/>
    <x v="0"/>
    <n v="29"/>
    <n v="80"/>
    <n v="60"/>
    <n v="60"/>
    <n v="58.361699999999999"/>
    <n v="118.3617"/>
    <n v="118.3617"/>
    <s v="Wed"/>
    <s v="Thu"/>
    <x v="4"/>
    <x v="1"/>
  </r>
  <r>
    <s v="A00502"/>
    <x v="5"/>
    <x v="3"/>
    <x v="3"/>
    <m/>
    <d v="2021-03-10T00:00:00"/>
    <d v="2021-04-20T00:00:00"/>
    <x v="1"/>
    <m/>
    <x v="1"/>
    <n v="1.75"/>
    <x v="328"/>
    <x v="2"/>
    <n v="41"/>
    <n v="80"/>
    <n v="140"/>
    <n v="140"/>
    <n v="0"/>
    <n v="238.54759999999999"/>
    <n v="140"/>
    <s v="Wed"/>
    <s v="Tue"/>
    <x v="41"/>
    <x v="1"/>
  </r>
  <r>
    <s v="A00503"/>
    <x v="8"/>
    <x v="5"/>
    <x v="3"/>
    <m/>
    <d v="2021-03-10T00:00:00"/>
    <d v="2021-04-21T00:00:00"/>
    <x v="0"/>
    <s v="Yes"/>
    <x v="1"/>
    <n v="2"/>
    <x v="329"/>
    <x v="3"/>
    <n v="42"/>
    <n v="140"/>
    <n v="280"/>
    <n v="0"/>
    <n v="0"/>
    <n v="425.14920000000001"/>
    <n v="0"/>
    <s v="Wed"/>
    <s v="Wed"/>
    <x v="33"/>
    <x v="1"/>
  </r>
  <r>
    <s v="A00504"/>
    <x v="5"/>
    <x v="3"/>
    <x v="1"/>
    <m/>
    <d v="2021-03-11T00:00:00"/>
    <d v="2021-03-11T00:00:00"/>
    <x v="0"/>
    <m/>
    <x v="0"/>
    <n v="0.75"/>
    <x v="330"/>
    <x v="0"/>
    <n v="0"/>
    <n v="140"/>
    <n v="105"/>
    <n v="105"/>
    <n v="125.7273"/>
    <n v="230.72730000000001"/>
    <n v="230.72730000000001"/>
    <s v="Thu"/>
    <s v="Thu"/>
    <x v="73"/>
    <x v="1"/>
  </r>
  <r>
    <s v="A00505"/>
    <x v="3"/>
    <x v="0"/>
    <x v="0"/>
    <s v="Yes"/>
    <d v="2021-03-11T00:00:00"/>
    <d v="2021-06-01T00:00:00"/>
    <x v="1"/>
    <m/>
    <x v="0"/>
    <n v="0.25"/>
    <x v="17"/>
    <x v="2"/>
    <n v="82"/>
    <n v="80"/>
    <n v="20"/>
    <n v="20"/>
    <n v="204.28399999999999"/>
    <n v="224.28399999999999"/>
    <n v="224.28399999999999"/>
    <s v="Thu"/>
    <s v="Tue"/>
    <x v="82"/>
    <x v="1"/>
  </r>
  <r>
    <s v="A00506"/>
    <x v="2"/>
    <x v="2"/>
    <x v="2"/>
    <m/>
    <d v="2021-03-11T00:00:00"/>
    <d v="2021-07-17T00:00:00"/>
    <x v="1"/>
    <m/>
    <x v="0"/>
    <n v="0.25"/>
    <x v="2"/>
    <x v="0"/>
    <n v="128"/>
    <n v="80"/>
    <n v="20"/>
    <n v="20"/>
    <n v="120"/>
    <n v="140"/>
    <n v="140"/>
    <s v="Thu"/>
    <s v="Sat"/>
    <x v="83"/>
    <x v="1"/>
  </r>
  <r>
    <s v="A00507"/>
    <x v="0"/>
    <x v="5"/>
    <x v="0"/>
    <m/>
    <d v="2021-03-15T00:00:00"/>
    <d v="2021-03-27T00:00:00"/>
    <x v="0"/>
    <m/>
    <x v="0"/>
    <n v="1"/>
    <x v="331"/>
    <x v="0"/>
    <n v="12"/>
    <n v="140"/>
    <n v="140"/>
    <n v="140"/>
    <n v="203"/>
    <n v="343"/>
    <n v="343"/>
    <s v="Mon"/>
    <s v="Sat"/>
    <x v="19"/>
    <x v="1"/>
  </r>
  <r>
    <s v="A00508"/>
    <x v="8"/>
    <x v="5"/>
    <x v="0"/>
    <m/>
    <d v="2021-03-15T00:00:00"/>
    <d v="2021-03-23T00:00:00"/>
    <x v="0"/>
    <s v="Yes"/>
    <x v="1"/>
    <n v="0.75"/>
    <x v="332"/>
    <x v="3"/>
    <n v="8"/>
    <n v="140"/>
    <n v="105"/>
    <n v="0"/>
    <n v="0"/>
    <n v="327.33000000000004"/>
    <n v="0"/>
    <s v="Mon"/>
    <s v="Tue"/>
    <x v="39"/>
    <x v="1"/>
  </r>
  <r>
    <s v="A00509"/>
    <x v="3"/>
    <x v="2"/>
    <x v="4"/>
    <m/>
    <d v="2021-03-15T00:00:00"/>
    <d v="2021-03-24T00:00:00"/>
    <x v="0"/>
    <m/>
    <x v="0"/>
    <n v="4.75"/>
    <x v="333"/>
    <x v="0"/>
    <n v="9"/>
    <n v="140"/>
    <n v="665"/>
    <n v="665"/>
    <n v="56.4"/>
    <n v="721.4"/>
    <n v="721.4"/>
    <s v="Mon"/>
    <s v="Wed"/>
    <x v="13"/>
    <x v="1"/>
  </r>
  <r>
    <s v="A00510"/>
    <x v="0"/>
    <x v="5"/>
    <x v="4"/>
    <m/>
    <d v="2021-03-15T00:00:00"/>
    <d v="2021-03-29T00:00:00"/>
    <x v="0"/>
    <m/>
    <x v="1"/>
    <n v="1"/>
    <x v="244"/>
    <x v="2"/>
    <n v="14"/>
    <n v="140"/>
    <n v="140"/>
    <n v="140"/>
    <n v="0"/>
    <n v="200"/>
    <n v="140"/>
    <s v="Mon"/>
    <s v="Mon"/>
    <x v="0"/>
    <x v="1"/>
  </r>
  <r>
    <s v="A00511"/>
    <x v="0"/>
    <x v="5"/>
    <x v="0"/>
    <m/>
    <d v="2021-03-15T00:00:00"/>
    <d v="2021-03-31T00:00:00"/>
    <x v="1"/>
    <m/>
    <x v="0"/>
    <n v="0.75"/>
    <x v="29"/>
    <x v="0"/>
    <n v="16"/>
    <n v="80"/>
    <n v="60"/>
    <n v="60"/>
    <n v="21.33"/>
    <n v="81.33"/>
    <n v="81.33"/>
    <s v="Mon"/>
    <s v="Wed"/>
    <x v="2"/>
    <x v="1"/>
  </r>
  <r>
    <s v="A00512"/>
    <x v="0"/>
    <x v="5"/>
    <x v="2"/>
    <m/>
    <d v="2021-03-15T00:00:00"/>
    <d v="2021-03-30T00:00:00"/>
    <x v="1"/>
    <m/>
    <x v="0"/>
    <n v="0.25"/>
    <x v="17"/>
    <x v="0"/>
    <n v="15"/>
    <n v="80"/>
    <n v="20"/>
    <n v="20"/>
    <n v="204.28399999999999"/>
    <n v="224.28399999999999"/>
    <n v="224.28399999999999"/>
    <s v="Mon"/>
    <s v="Tue"/>
    <x v="16"/>
    <x v="1"/>
  </r>
  <r>
    <s v="A00513"/>
    <x v="2"/>
    <x v="3"/>
    <x v="3"/>
    <m/>
    <d v="2021-03-15T00:00:00"/>
    <d v="2021-04-07T00:00:00"/>
    <x v="1"/>
    <m/>
    <x v="1"/>
    <n v="1.5"/>
    <x v="334"/>
    <x v="2"/>
    <n v="23"/>
    <n v="80"/>
    <n v="120"/>
    <n v="120"/>
    <n v="0"/>
    <n v="215.0429"/>
    <n v="120"/>
    <s v="Mon"/>
    <s v="Wed"/>
    <x v="23"/>
    <x v="1"/>
  </r>
  <r>
    <s v="A00514"/>
    <x v="3"/>
    <x v="2"/>
    <x v="2"/>
    <s v="Yes"/>
    <d v="2021-03-15T00:00:00"/>
    <d v="2021-04-19T00:00:00"/>
    <x v="1"/>
    <m/>
    <x v="0"/>
    <n v="0.25"/>
    <x v="335"/>
    <x v="0"/>
    <n v="35"/>
    <n v="80"/>
    <n v="20"/>
    <n v="20"/>
    <n v="23.401"/>
    <n v="43.400999999999996"/>
    <n v="43.400999999999996"/>
    <s v="Mon"/>
    <s v="Mon"/>
    <x v="31"/>
    <x v="1"/>
  </r>
  <r>
    <s v="A00515"/>
    <x v="2"/>
    <x v="5"/>
    <x v="3"/>
    <m/>
    <d v="2021-03-15T00:00:00"/>
    <d v="2021-05-08T00:00:00"/>
    <x v="0"/>
    <s v="Yes"/>
    <x v="1"/>
    <n v="2.25"/>
    <x v="336"/>
    <x v="3"/>
    <n v="54"/>
    <n v="140"/>
    <n v="315"/>
    <n v="0"/>
    <n v="0"/>
    <n v="1249.4539"/>
    <n v="0"/>
    <s v="Mon"/>
    <s v="Sat"/>
    <x v="34"/>
    <x v="1"/>
  </r>
  <r>
    <s v="A00516"/>
    <x v="4"/>
    <x v="0"/>
    <x v="1"/>
    <m/>
    <d v="2021-03-16T00:00:00"/>
    <d v="2021-03-17T00:00:00"/>
    <x v="1"/>
    <m/>
    <x v="0"/>
    <n v="0.5"/>
    <x v="337"/>
    <x v="1"/>
    <n v="1"/>
    <n v="80"/>
    <n v="40"/>
    <n v="40"/>
    <n v="18"/>
    <n v="58"/>
    <n v="58"/>
    <s v="Tue"/>
    <s v="Wed"/>
    <x v="50"/>
    <x v="1"/>
  </r>
  <r>
    <s v="A00517"/>
    <x v="5"/>
    <x v="2"/>
    <x v="0"/>
    <s v="Yes"/>
    <d v="2021-03-16T00:00:00"/>
    <d v="2021-03-25T00:00:00"/>
    <x v="1"/>
    <m/>
    <x v="0"/>
    <n v="0.25"/>
    <x v="338"/>
    <x v="2"/>
    <n v="9"/>
    <n v="80"/>
    <n v="20"/>
    <n v="20"/>
    <n v="134.84690000000001"/>
    <n v="154.84690000000001"/>
    <n v="154.84690000000001"/>
    <s v="Tue"/>
    <s v="Thu"/>
    <x v="13"/>
    <x v="1"/>
  </r>
  <r>
    <s v="A00518"/>
    <x v="3"/>
    <x v="2"/>
    <x v="0"/>
    <s v="Yes"/>
    <d v="2021-03-16T00:00:00"/>
    <d v="2021-03-23T00:00:00"/>
    <x v="1"/>
    <m/>
    <x v="0"/>
    <n v="0.5"/>
    <x v="339"/>
    <x v="0"/>
    <n v="7"/>
    <n v="80"/>
    <n v="40"/>
    <n v="40"/>
    <n v="61.259"/>
    <n v="101.259"/>
    <n v="101.259"/>
    <s v="Tue"/>
    <s v="Tue"/>
    <x v="12"/>
    <x v="1"/>
  </r>
  <r>
    <s v="A00519"/>
    <x v="2"/>
    <x v="3"/>
    <x v="1"/>
    <m/>
    <d v="2021-03-16T00:00:00"/>
    <d v="2021-04-02T00:00:00"/>
    <x v="0"/>
    <m/>
    <x v="0"/>
    <n v="4.5"/>
    <x v="340"/>
    <x v="0"/>
    <n v="17"/>
    <n v="140"/>
    <n v="630"/>
    <n v="630"/>
    <n v="658.67510000000004"/>
    <n v="1288.6750999999999"/>
    <n v="1288.6750999999999"/>
    <s v="Tue"/>
    <s v="Fri"/>
    <x v="11"/>
    <x v="1"/>
  </r>
  <r>
    <s v="A00520"/>
    <x v="2"/>
    <x v="3"/>
    <x v="3"/>
    <m/>
    <d v="2021-03-16T00:00:00"/>
    <d v="2021-04-03T00:00:00"/>
    <x v="0"/>
    <m/>
    <x v="0"/>
    <n v="8"/>
    <x v="341"/>
    <x v="0"/>
    <n v="18"/>
    <n v="140"/>
    <n v="1120"/>
    <n v="1120"/>
    <n v="1468.5196000000001"/>
    <n v="2588.5196000000001"/>
    <n v="2588.5196000000001"/>
    <s v="Tue"/>
    <s v="Sat"/>
    <x v="17"/>
    <x v="1"/>
  </r>
  <r>
    <s v="A00521"/>
    <x v="1"/>
    <x v="1"/>
    <x v="1"/>
    <m/>
    <d v="2021-03-16T00:00:00"/>
    <d v="2021-03-31T00:00:00"/>
    <x v="1"/>
    <m/>
    <x v="0"/>
    <n v="0.75"/>
    <x v="342"/>
    <x v="0"/>
    <n v="15"/>
    <n v="80"/>
    <n v="60"/>
    <n v="60"/>
    <n v="82.586500000000001"/>
    <n v="142.5865"/>
    <n v="142.5865"/>
    <s v="Tue"/>
    <s v="Wed"/>
    <x v="16"/>
    <x v="1"/>
  </r>
  <r>
    <s v="A00522"/>
    <x v="7"/>
    <x v="5"/>
    <x v="4"/>
    <m/>
    <d v="2021-03-16T00:00:00"/>
    <d v="2021-04-16T00:00:00"/>
    <x v="0"/>
    <m/>
    <x v="1"/>
    <n v="2.75"/>
    <x v="343"/>
    <x v="2"/>
    <n v="31"/>
    <n v="140"/>
    <n v="385"/>
    <n v="385"/>
    <n v="0"/>
    <n v="725.54520000000002"/>
    <n v="385"/>
    <s v="Tue"/>
    <s v="Fri"/>
    <x v="30"/>
    <x v="1"/>
  </r>
  <r>
    <s v="A00523"/>
    <x v="5"/>
    <x v="0"/>
    <x v="0"/>
    <m/>
    <d v="2021-03-16T00:00:00"/>
    <d v="2021-05-06T00:00:00"/>
    <x v="1"/>
    <m/>
    <x v="0"/>
    <n v="0.25"/>
    <x v="344"/>
    <x v="2"/>
    <n v="51"/>
    <n v="80"/>
    <n v="20"/>
    <n v="20"/>
    <n v="72.061000000000007"/>
    <n v="92.061000000000007"/>
    <n v="92.061000000000007"/>
    <s v="Tue"/>
    <s v="Thu"/>
    <x v="49"/>
    <x v="1"/>
  </r>
  <r>
    <s v="A00524"/>
    <x v="7"/>
    <x v="3"/>
    <x v="0"/>
    <m/>
    <d v="2021-03-17T00:00:00"/>
    <d v="2021-04-10T00:00:00"/>
    <x v="1"/>
    <m/>
    <x v="0"/>
    <n v="0.5"/>
    <x v="345"/>
    <x v="0"/>
    <n v="24"/>
    <n v="80"/>
    <n v="40"/>
    <n v="40"/>
    <n v="48.990699999999997"/>
    <n v="88.990700000000004"/>
    <n v="88.990700000000004"/>
    <s v="Wed"/>
    <s v="Sat"/>
    <x v="43"/>
    <x v="1"/>
  </r>
  <r>
    <s v="A00525"/>
    <x v="0"/>
    <x v="5"/>
    <x v="2"/>
    <m/>
    <d v="2021-03-17T00:00:00"/>
    <d v="2021-04-10T00:00:00"/>
    <x v="1"/>
    <m/>
    <x v="0"/>
    <n v="0.25"/>
    <x v="346"/>
    <x v="0"/>
    <n v="24"/>
    <n v="80"/>
    <n v="20"/>
    <n v="20"/>
    <n v="15.401"/>
    <n v="35.400999999999996"/>
    <n v="35.400999999999996"/>
    <s v="Wed"/>
    <s v="Sat"/>
    <x v="43"/>
    <x v="1"/>
  </r>
  <r>
    <s v="A00526"/>
    <x v="8"/>
    <x v="0"/>
    <x v="1"/>
    <m/>
    <d v="2021-03-19T00:00:00"/>
    <d v="2021-05-06T00:00:00"/>
    <x v="1"/>
    <m/>
    <x v="0"/>
    <n v="0.75"/>
    <x v="347"/>
    <x v="2"/>
    <n v="48"/>
    <n v="80"/>
    <n v="60"/>
    <n v="60"/>
    <n v="204.10079999999999"/>
    <n v="264.10079999999999"/>
    <n v="264.10079999999999"/>
    <s v="Fri"/>
    <s v="Thu"/>
    <x v="84"/>
    <x v="1"/>
  </r>
  <r>
    <s v="A00527"/>
    <x v="0"/>
    <x v="5"/>
    <x v="0"/>
    <m/>
    <d v="2021-03-20T00:00:00"/>
    <d v="2021-04-10T00:00:00"/>
    <x v="1"/>
    <m/>
    <x v="0"/>
    <n v="0.25"/>
    <x v="348"/>
    <x v="0"/>
    <n v="21"/>
    <n v="80"/>
    <n v="20"/>
    <n v="20"/>
    <n v="12.63"/>
    <n v="32.630000000000003"/>
    <n v="32.630000000000003"/>
    <s v="Sat"/>
    <s v="Sat"/>
    <x v="22"/>
    <x v="1"/>
  </r>
  <r>
    <s v="A00528"/>
    <x v="7"/>
    <x v="5"/>
    <x v="0"/>
    <m/>
    <d v="2021-03-20T00:00:00"/>
    <d v="2021-04-13T00:00:00"/>
    <x v="1"/>
    <m/>
    <x v="0"/>
    <n v="0.25"/>
    <x v="349"/>
    <x v="1"/>
    <n v="24"/>
    <n v="80"/>
    <n v="20"/>
    <n v="20"/>
    <n v="15.24"/>
    <n v="35.24"/>
    <n v="35.24"/>
    <s v="Sat"/>
    <s v="Tue"/>
    <x v="43"/>
    <x v="1"/>
  </r>
  <r>
    <s v="A00529"/>
    <x v="4"/>
    <x v="0"/>
    <x v="0"/>
    <m/>
    <d v="2021-03-22T00:00:00"/>
    <d v="2021-03-31T00:00:00"/>
    <x v="1"/>
    <s v="Yes"/>
    <x v="1"/>
    <n v="0.5"/>
    <x v="321"/>
    <x v="3"/>
    <n v="9"/>
    <n v="80"/>
    <n v="40"/>
    <n v="0"/>
    <n v="0"/>
    <n v="90"/>
    <n v="0"/>
    <s v="Mon"/>
    <s v="Wed"/>
    <x v="13"/>
    <x v="1"/>
  </r>
  <r>
    <s v="A00530"/>
    <x v="1"/>
    <x v="3"/>
    <x v="3"/>
    <m/>
    <d v="2021-03-22T00:00:00"/>
    <d v="2021-04-20T00:00:00"/>
    <x v="1"/>
    <m/>
    <x v="1"/>
    <n v="1.5"/>
    <x v="350"/>
    <x v="2"/>
    <n v="29"/>
    <n v="80"/>
    <n v="120"/>
    <n v="120"/>
    <n v="0"/>
    <n v="392.55329999999998"/>
    <n v="120"/>
    <s v="Mon"/>
    <s v="Tue"/>
    <x v="4"/>
    <x v="1"/>
  </r>
  <r>
    <s v="A00531"/>
    <x v="3"/>
    <x v="2"/>
    <x v="1"/>
    <m/>
    <d v="2021-03-22T00:00:00"/>
    <d v="2021-04-20T00:00:00"/>
    <x v="0"/>
    <m/>
    <x v="0"/>
    <n v="6.25"/>
    <x v="112"/>
    <x v="2"/>
    <n v="29"/>
    <n v="140"/>
    <n v="875"/>
    <n v="875"/>
    <n v="27"/>
    <n v="902"/>
    <n v="902"/>
    <s v="Mon"/>
    <s v="Tue"/>
    <x v="4"/>
    <x v="1"/>
  </r>
  <r>
    <s v="A00532"/>
    <x v="5"/>
    <x v="0"/>
    <x v="0"/>
    <m/>
    <d v="2021-03-22T00:00:00"/>
    <d v="2021-04-22T00:00:00"/>
    <x v="1"/>
    <s v="Yes"/>
    <x v="1"/>
    <n v="0.25"/>
    <x v="351"/>
    <x v="3"/>
    <n v="31"/>
    <n v="80"/>
    <n v="20"/>
    <n v="0"/>
    <n v="0"/>
    <n v="85.428799999999995"/>
    <n v="0"/>
    <s v="Mon"/>
    <s v="Thu"/>
    <x v="30"/>
    <x v="1"/>
  </r>
  <r>
    <s v="A00533"/>
    <x v="0"/>
    <x v="5"/>
    <x v="0"/>
    <m/>
    <d v="2021-03-22T00:00:00"/>
    <d v="2021-05-06T00:00:00"/>
    <x v="0"/>
    <m/>
    <x v="0"/>
    <n v="0.5"/>
    <x v="234"/>
    <x v="0"/>
    <n v="45"/>
    <n v="140"/>
    <n v="70"/>
    <n v="70"/>
    <n v="85.32"/>
    <n v="155.32"/>
    <n v="155.32"/>
    <s v="Mon"/>
    <s v="Thu"/>
    <x v="56"/>
    <x v="1"/>
  </r>
  <r>
    <s v="A00534"/>
    <x v="1"/>
    <x v="3"/>
    <x v="4"/>
    <m/>
    <d v="2021-03-22T00:00:00"/>
    <d v="2021-05-10T00:00:00"/>
    <x v="0"/>
    <m/>
    <x v="1"/>
    <n v="1.5"/>
    <x v="352"/>
    <x v="2"/>
    <n v="49"/>
    <n v="140"/>
    <n v="210"/>
    <n v="210"/>
    <n v="0"/>
    <n v="782.1671"/>
    <n v="210"/>
    <s v="Mon"/>
    <s v="Mon"/>
    <x v="38"/>
    <x v="1"/>
  </r>
  <r>
    <s v="A00535"/>
    <x v="1"/>
    <x v="3"/>
    <x v="3"/>
    <m/>
    <d v="2021-03-22T00:00:00"/>
    <d v="2021-05-10T00:00:00"/>
    <x v="0"/>
    <m/>
    <x v="1"/>
    <n v="4.5"/>
    <x v="353"/>
    <x v="2"/>
    <n v="49"/>
    <n v="140"/>
    <n v="630"/>
    <n v="630"/>
    <n v="0"/>
    <n v="1567.9767000000002"/>
    <n v="630"/>
    <s v="Mon"/>
    <s v="Mon"/>
    <x v="38"/>
    <x v="1"/>
  </r>
  <r>
    <s v="A00536"/>
    <x v="2"/>
    <x v="3"/>
    <x v="1"/>
    <m/>
    <d v="2021-03-23T00:00:00"/>
    <d v="2021-03-23T00:00:00"/>
    <x v="1"/>
    <s v="Yes"/>
    <x v="1"/>
    <n v="0.5"/>
    <x v="354"/>
    <x v="3"/>
    <n v="0"/>
    <n v="80"/>
    <n v="40"/>
    <n v="0"/>
    <n v="0"/>
    <n v="205"/>
    <n v="0"/>
    <s v="Tue"/>
    <s v="Tue"/>
    <x v="73"/>
    <x v="1"/>
  </r>
  <r>
    <s v="A00537"/>
    <x v="0"/>
    <x v="5"/>
    <x v="0"/>
    <m/>
    <d v="2021-03-23T00:00:00"/>
    <d v="2021-04-03T00:00:00"/>
    <x v="0"/>
    <s v="Yes"/>
    <x v="1"/>
    <n v="0.25"/>
    <x v="355"/>
    <x v="3"/>
    <n v="11"/>
    <n v="140"/>
    <n v="35"/>
    <n v="0"/>
    <n v="0"/>
    <n v="90.295500000000004"/>
    <n v="0"/>
    <s v="Tue"/>
    <s v="Sat"/>
    <x v="32"/>
    <x v="1"/>
  </r>
  <r>
    <s v="A00538"/>
    <x v="5"/>
    <x v="2"/>
    <x v="1"/>
    <m/>
    <d v="2021-03-23T00:00:00"/>
    <d v="2021-04-10T00:00:00"/>
    <x v="1"/>
    <m/>
    <x v="1"/>
    <n v="2.75"/>
    <x v="356"/>
    <x v="2"/>
    <n v="18"/>
    <n v="80"/>
    <n v="220"/>
    <n v="220"/>
    <n v="0"/>
    <n v="754.56600000000003"/>
    <n v="220"/>
    <s v="Tue"/>
    <s v="Sat"/>
    <x v="17"/>
    <x v="1"/>
  </r>
  <r>
    <s v="A00539"/>
    <x v="2"/>
    <x v="3"/>
    <x v="0"/>
    <m/>
    <d v="2021-03-23T00:00:00"/>
    <d v="2021-04-08T00:00:00"/>
    <x v="1"/>
    <m/>
    <x v="1"/>
    <n v="1"/>
    <x v="357"/>
    <x v="2"/>
    <n v="16"/>
    <n v="80"/>
    <n v="80"/>
    <n v="80"/>
    <n v="0"/>
    <n v="528.26"/>
    <n v="80"/>
    <s v="Tue"/>
    <s v="Thu"/>
    <x v="2"/>
    <x v="1"/>
  </r>
  <r>
    <s v="A00540"/>
    <x v="6"/>
    <x v="3"/>
    <x v="0"/>
    <m/>
    <d v="2021-03-23T00:00:00"/>
    <d v="2021-04-14T00:00:00"/>
    <x v="0"/>
    <m/>
    <x v="0"/>
    <n v="1"/>
    <x v="358"/>
    <x v="2"/>
    <n v="22"/>
    <n v="140"/>
    <n v="140"/>
    <n v="140"/>
    <n v="123.208"/>
    <n v="263.20799999999997"/>
    <n v="263.20799999999997"/>
    <s v="Tue"/>
    <s v="Wed"/>
    <x v="24"/>
    <x v="1"/>
  </r>
  <r>
    <s v="A00541"/>
    <x v="2"/>
    <x v="0"/>
    <x v="2"/>
    <m/>
    <d v="2021-03-23T00:00:00"/>
    <d v="2021-04-12T00:00:00"/>
    <x v="1"/>
    <m/>
    <x v="0"/>
    <n v="0.25"/>
    <x v="359"/>
    <x v="2"/>
    <n v="20"/>
    <n v="80"/>
    <n v="20"/>
    <n v="20"/>
    <n v="77.290000000000006"/>
    <n v="97.29"/>
    <n v="97.29"/>
    <s v="Tue"/>
    <s v="Mon"/>
    <x v="7"/>
    <x v="1"/>
  </r>
  <r>
    <s v="A00542"/>
    <x v="0"/>
    <x v="5"/>
    <x v="4"/>
    <m/>
    <d v="2021-03-23T00:00:00"/>
    <d v="2021-04-12T00:00:00"/>
    <x v="0"/>
    <s v="Yes"/>
    <x v="1"/>
    <n v="1"/>
    <x v="0"/>
    <x v="3"/>
    <n v="20"/>
    <n v="140"/>
    <n v="140"/>
    <n v="0"/>
    <n v="0"/>
    <n v="500"/>
    <n v="0"/>
    <s v="Tue"/>
    <s v="Mon"/>
    <x v="7"/>
    <x v="1"/>
  </r>
  <r>
    <s v="A00543"/>
    <x v="3"/>
    <x v="3"/>
    <x v="3"/>
    <m/>
    <d v="2021-03-23T00:00:00"/>
    <d v="2021-05-13T00:00:00"/>
    <x v="0"/>
    <m/>
    <x v="0"/>
    <n v="3.5"/>
    <x v="360"/>
    <x v="2"/>
    <n v="51"/>
    <n v="140"/>
    <n v="490"/>
    <n v="490"/>
    <n v="653.00080000000003"/>
    <n v="1143.0008"/>
    <n v="1143.0008"/>
    <s v="Tue"/>
    <s v="Thu"/>
    <x v="49"/>
    <x v="1"/>
  </r>
  <r>
    <s v="A00544"/>
    <x v="1"/>
    <x v="1"/>
    <x v="4"/>
    <m/>
    <d v="2021-03-24T00:00:00"/>
    <d v="2021-04-06T00:00:00"/>
    <x v="1"/>
    <m/>
    <x v="0"/>
    <n v="1.5"/>
    <x v="361"/>
    <x v="0"/>
    <n v="13"/>
    <n v="80"/>
    <n v="120"/>
    <n v="120"/>
    <n v="118.3"/>
    <n v="238.3"/>
    <n v="238.3"/>
    <s v="Wed"/>
    <s v="Tue"/>
    <x v="14"/>
    <x v="1"/>
  </r>
  <r>
    <s v="A00545"/>
    <x v="6"/>
    <x v="5"/>
    <x v="3"/>
    <m/>
    <d v="2021-03-24T00:00:00"/>
    <d v="2021-06-11T00:00:00"/>
    <x v="0"/>
    <m/>
    <x v="1"/>
    <n v="2.5"/>
    <x v="362"/>
    <x v="2"/>
    <n v="79"/>
    <n v="140"/>
    <n v="350"/>
    <n v="350"/>
    <n v="0"/>
    <n v="1830.3623"/>
    <n v="350"/>
    <s v="Wed"/>
    <s v="Fri"/>
    <x v="85"/>
    <x v="1"/>
  </r>
  <r>
    <s v="A00546"/>
    <x v="8"/>
    <x v="5"/>
    <x v="3"/>
    <m/>
    <d v="2021-03-25T00:00:00"/>
    <d v="2021-05-11T00:00:00"/>
    <x v="0"/>
    <m/>
    <x v="0"/>
    <n v="2.5"/>
    <x v="363"/>
    <x v="2"/>
    <n v="47"/>
    <n v="140"/>
    <n v="350"/>
    <n v="350"/>
    <n v="837.1567"/>
    <n v="1187.1567"/>
    <n v="1187.1567"/>
    <s v="Thu"/>
    <s v="Tue"/>
    <x v="68"/>
    <x v="1"/>
  </r>
  <r>
    <s v="A00547"/>
    <x v="0"/>
    <x v="5"/>
    <x v="3"/>
    <m/>
    <d v="2021-03-27T00:00:00"/>
    <d v="2021-06-30T00:00:00"/>
    <x v="0"/>
    <m/>
    <x v="0"/>
    <n v="1.75"/>
    <x v="364"/>
    <x v="2"/>
    <n v="95"/>
    <n v="140"/>
    <n v="245"/>
    <n v="245"/>
    <n v="242.6396"/>
    <n v="487.63959999999997"/>
    <n v="487.63959999999997"/>
    <s v="Sat"/>
    <s v="Wed"/>
    <x v="86"/>
    <x v="1"/>
  </r>
  <r>
    <s v="A00548"/>
    <x v="5"/>
    <x v="2"/>
    <x v="3"/>
    <m/>
    <d v="2021-03-29T00:00:00"/>
    <d v="2021-04-07T00:00:00"/>
    <x v="1"/>
    <m/>
    <x v="1"/>
    <n v="2"/>
    <x v="365"/>
    <x v="2"/>
    <n v="9"/>
    <n v="80"/>
    <n v="160"/>
    <n v="160"/>
    <n v="0"/>
    <n v="422.02800000000002"/>
    <n v="160"/>
    <s v="Mon"/>
    <s v="Wed"/>
    <x v="13"/>
    <x v="1"/>
  </r>
  <r>
    <s v="A00549"/>
    <x v="5"/>
    <x v="0"/>
    <x v="4"/>
    <m/>
    <d v="2021-03-29T00:00:00"/>
    <d v="2021-06-28T00:00:00"/>
    <x v="1"/>
    <m/>
    <x v="0"/>
    <n v="1.75"/>
    <x v="366"/>
    <x v="2"/>
    <n v="91"/>
    <n v="80"/>
    <n v="140"/>
    <n v="140"/>
    <n v="473.60329999999999"/>
    <n v="613.60329999999999"/>
    <n v="613.60329999999999"/>
    <s v="Mon"/>
    <s v="Mon"/>
    <x v="87"/>
    <x v="1"/>
  </r>
  <r>
    <s v="A00550"/>
    <x v="2"/>
    <x v="0"/>
    <x v="3"/>
    <m/>
    <d v="2021-03-30T00:00:00"/>
    <d v="2021-05-12T00:00:00"/>
    <x v="1"/>
    <m/>
    <x v="0"/>
    <n v="2.75"/>
    <x v="367"/>
    <x v="2"/>
    <n v="43"/>
    <n v="80"/>
    <n v="220"/>
    <n v="220"/>
    <n v="708.02269999999999"/>
    <n v="928.02269999999999"/>
    <n v="928.02269999999999"/>
    <s v="Tue"/>
    <s v="Wed"/>
    <x v="55"/>
    <x v="1"/>
  </r>
  <r>
    <s v="A00551"/>
    <x v="2"/>
    <x v="3"/>
    <x v="1"/>
    <m/>
    <d v="2021-03-31T00:00:00"/>
    <d v="2021-04-06T00:00:00"/>
    <x v="1"/>
    <m/>
    <x v="0"/>
    <n v="0.5"/>
    <x v="368"/>
    <x v="2"/>
    <n v="6"/>
    <n v="80"/>
    <n v="40"/>
    <n v="40"/>
    <n v="13.321400000000001"/>
    <n v="53.321399999999997"/>
    <n v="53.321399999999997"/>
    <s v="Wed"/>
    <s v="Tue"/>
    <x v="60"/>
    <x v="1"/>
  </r>
  <r>
    <s v="A00552"/>
    <x v="6"/>
    <x v="3"/>
    <x v="1"/>
    <s v="Yes"/>
    <d v="2021-03-31T00:00:00"/>
    <d v="2021-04-21T00:00:00"/>
    <x v="1"/>
    <m/>
    <x v="0"/>
    <n v="0.75"/>
    <x v="369"/>
    <x v="2"/>
    <n v="21"/>
    <n v="80"/>
    <n v="60"/>
    <n v="60"/>
    <n v="51.29"/>
    <n v="111.28999999999999"/>
    <n v="111.28999999999999"/>
    <s v="Wed"/>
    <s v="Wed"/>
    <x v="22"/>
    <x v="1"/>
  </r>
  <r>
    <s v="A00553"/>
    <x v="0"/>
    <x v="5"/>
    <x v="2"/>
    <m/>
    <d v="2021-04-01T00:00:00"/>
    <d v="2021-04-16T00:00:00"/>
    <x v="1"/>
    <m/>
    <x v="0"/>
    <n v="0.25"/>
    <x v="370"/>
    <x v="0"/>
    <n v="15"/>
    <n v="80"/>
    <n v="20"/>
    <n v="20"/>
    <n v="89.5"/>
    <n v="109.5"/>
    <n v="109.5"/>
    <s v="Thu"/>
    <s v="Fri"/>
    <x v="16"/>
    <x v="1"/>
  </r>
  <r>
    <s v="A00554"/>
    <x v="3"/>
    <x v="3"/>
    <x v="0"/>
    <m/>
    <d v="2021-04-01T00:00:00"/>
    <d v="2021-04-12T00:00:00"/>
    <x v="1"/>
    <m/>
    <x v="0"/>
    <n v="0.25"/>
    <x v="229"/>
    <x v="1"/>
    <n v="11"/>
    <n v="80"/>
    <n v="20"/>
    <n v="20"/>
    <n v="74.532399999999996"/>
    <n v="94.532399999999996"/>
    <n v="94.532399999999996"/>
    <s v="Thu"/>
    <s v="Mon"/>
    <x v="32"/>
    <x v="1"/>
  </r>
  <r>
    <s v="A00555"/>
    <x v="0"/>
    <x v="5"/>
    <x v="3"/>
    <m/>
    <d v="2021-04-01T00:00:00"/>
    <d v="2021-04-12T00:00:00"/>
    <x v="0"/>
    <m/>
    <x v="0"/>
    <n v="1.5"/>
    <x v="371"/>
    <x v="0"/>
    <n v="11"/>
    <n v="140"/>
    <n v="210"/>
    <n v="210"/>
    <n v="64"/>
    <n v="274"/>
    <n v="274"/>
    <s v="Thu"/>
    <s v="Mon"/>
    <x v="32"/>
    <x v="1"/>
  </r>
  <r>
    <s v="A00556"/>
    <x v="3"/>
    <x v="0"/>
    <x v="0"/>
    <s v="Yes"/>
    <d v="2021-04-01T00:00:00"/>
    <d v="2021-04-14T00:00:00"/>
    <x v="1"/>
    <m/>
    <x v="0"/>
    <n v="0.25"/>
    <x v="335"/>
    <x v="0"/>
    <n v="13"/>
    <n v="80"/>
    <n v="20"/>
    <n v="20"/>
    <n v="23.401"/>
    <n v="43.400999999999996"/>
    <n v="43.400999999999996"/>
    <s v="Thu"/>
    <s v="Wed"/>
    <x v="14"/>
    <x v="1"/>
  </r>
  <r>
    <s v="A00557"/>
    <x v="8"/>
    <x v="5"/>
    <x v="0"/>
    <m/>
    <d v="2021-04-01T00:00:00"/>
    <d v="2021-04-26T00:00:00"/>
    <x v="0"/>
    <m/>
    <x v="0"/>
    <n v="0.25"/>
    <x v="372"/>
    <x v="0"/>
    <n v="25"/>
    <n v="140"/>
    <n v="35"/>
    <n v="35"/>
    <n v="17.13"/>
    <n v="52.129999999999995"/>
    <n v="52.129999999999995"/>
    <s v="Thu"/>
    <s v="Mon"/>
    <x v="20"/>
    <x v="1"/>
  </r>
  <r>
    <s v="A00558"/>
    <x v="4"/>
    <x v="1"/>
    <x v="0"/>
    <m/>
    <d v="2021-04-01T00:00:00"/>
    <d v="2021-04-29T00:00:00"/>
    <x v="1"/>
    <m/>
    <x v="0"/>
    <n v="0.5"/>
    <x v="373"/>
    <x v="1"/>
    <n v="28"/>
    <n v="80"/>
    <n v="40"/>
    <n v="40"/>
    <n v="149.5"/>
    <n v="189.5"/>
    <n v="189.5"/>
    <s v="Thu"/>
    <s v="Thu"/>
    <x v="27"/>
    <x v="1"/>
  </r>
  <r>
    <s v="A00559"/>
    <x v="3"/>
    <x v="3"/>
    <x v="0"/>
    <m/>
    <d v="2021-04-02T00:00:00"/>
    <d v="2021-04-26T00:00:00"/>
    <x v="1"/>
    <m/>
    <x v="0"/>
    <n v="0.5"/>
    <x v="374"/>
    <x v="1"/>
    <n v="24"/>
    <n v="80"/>
    <n v="40"/>
    <n v="40"/>
    <n v="163.197"/>
    <n v="203.197"/>
    <n v="203.197"/>
    <s v="Fri"/>
    <s v="Mon"/>
    <x v="43"/>
    <x v="1"/>
  </r>
  <r>
    <s v="A00560"/>
    <x v="0"/>
    <x v="5"/>
    <x v="0"/>
    <m/>
    <d v="2021-04-03T00:00:00"/>
    <d v="2021-04-15T00:00:00"/>
    <x v="0"/>
    <m/>
    <x v="0"/>
    <n v="0.25"/>
    <x v="375"/>
    <x v="0"/>
    <n v="12"/>
    <n v="140"/>
    <n v="35"/>
    <n v="35"/>
    <n v="14.76"/>
    <n v="49.76"/>
    <n v="49.76"/>
    <s v="Sat"/>
    <s v="Thu"/>
    <x v="19"/>
    <x v="1"/>
  </r>
  <r>
    <s v="A00561"/>
    <x v="5"/>
    <x v="2"/>
    <x v="0"/>
    <m/>
    <d v="2021-04-03T00:00:00"/>
    <d v="2021-04-27T00:00:00"/>
    <x v="1"/>
    <m/>
    <x v="0"/>
    <n v="0.75"/>
    <x v="29"/>
    <x v="0"/>
    <n v="24"/>
    <n v="80"/>
    <n v="60"/>
    <n v="60"/>
    <n v="21.33"/>
    <n v="81.33"/>
    <n v="81.33"/>
    <s v="Sat"/>
    <s v="Tue"/>
    <x v="43"/>
    <x v="1"/>
  </r>
  <r>
    <s v="A00562"/>
    <x v="3"/>
    <x v="3"/>
    <x v="0"/>
    <m/>
    <d v="2021-04-03T00:00:00"/>
    <d v="2021-05-11T00:00:00"/>
    <x v="0"/>
    <m/>
    <x v="1"/>
    <n v="1"/>
    <x v="376"/>
    <x v="2"/>
    <n v="38"/>
    <n v="140"/>
    <n v="140"/>
    <n v="140"/>
    <n v="0"/>
    <n v="444.50729999999999"/>
    <n v="140"/>
    <s v="Sat"/>
    <s v="Tue"/>
    <x v="45"/>
    <x v="1"/>
  </r>
  <r>
    <s v="A00563"/>
    <x v="7"/>
    <x v="0"/>
    <x v="0"/>
    <s v="Yes"/>
    <d v="2021-04-03T00:00:00"/>
    <d v="2021-05-11T00:00:00"/>
    <x v="1"/>
    <m/>
    <x v="0"/>
    <n v="0.5"/>
    <x v="377"/>
    <x v="0"/>
    <n v="38"/>
    <n v="80"/>
    <n v="40"/>
    <n v="40"/>
    <n v="36.3384"/>
    <n v="76.338400000000007"/>
    <n v="76.338400000000007"/>
    <s v="Sat"/>
    <s v="Tue"/>
    <x v="45"/>
    <x v="1"/>
  </r>
  <r>
    <s v="A00564"/>
    <x v="8"/>
    <x v="5"/>
    <x v="0"/>
    <m/>
    <d v="2021-04-05T00:00:00"/>
    <d v="2021-04-14T00:00:00"/>
    <x v="0"/>
    <m/>
    <x v="0"/>
    <n v="0.5"/>
    <x v="29"/>
    <x v="0"/>
    <n v="9"/>
    <n v="140"/>
    <n v="70"/>
    <n v="70"/>
    <n v="21.33"/>
    <n v="91.33"/>
    <n v="91.33"/>
    <s v="Mon"/>
    <s v="Wed"/>
    <x v="13"/>
    <x v="1"/>
  </r>
  <r>
    <s v="A00565"/>
    <x v="0"/>
    <x v="5"/>
    <x v="1"/>
    <m/>
    <d v="2021-04-05T00:00:00"/>
    <d v="2021-04-23T00:00:00"/>
    <x v="0"/>
    <m/>
    <x v="0"/>
    <n v="0.5"/>
    <x v="378"/>
    <x v="2"/>
    <n v="18"/>
    <n v="140"/>
    <n v="70"/>
    <n v="70"/>
    <n v="392.02480000000003"/>
    <n v="462.02480000000003"/>
    <n v="462.02480000000003"/>
    <s v="Mon"/>
    <s v="Fri"/>
    <x v="17"/>
    <x v="1"/>
  </r>
  <r>
    <s v="A00566"/>
    <x v="0"/>
    <x v="5"/>
    <x v="0"/>
    <m/>
    <d v="2021-04-05T00:00:00"/>
    <d v="2021-04-29T00:00:00"/>
    <x v="1"/>
    <m/>
    <x v="0"/>
    <n v="0.25"/>
    <x v="379"/>
    <x v="0"/>
    <n v="24"/>
    <n v="80"/>
    <n v="20"/>
    <n v="20"/>
    <n v="151.78790000000001"/>
    <n v="171.78790000000001"/>
    <n v="171.78790000000001"/>
    <s v="Mon"/>
    <s v="Thu"/>
    <x v="43"/>
    <x v="1"/>
  </r>
  <r>
    <s v="A00567"/>
    <x v="3"/>
    <x v="2"/>
    <x v="0"/>
    <m/>
    <d v="2021-04-05T00:00:00"/>
    <d v="2021-05-12T00:00:00"/>
    <x v="1"/>
    <m/>
    <x v="0"/>
    <n v="0.25"/>
    <x v="380"/>
    <x v="0"/>
    <n v="37"/>
    <n v="80"/>
    <n v="20"/>
    <n v="20"/>
    <n v="30.1082"/>
    <n v="50.108199999999997"/>
    <n v="50.108199999999997"/>
    <s v="Mon"/>
    <s v="Wed"/>
    <x v="44"/>
    <x v="1"/>
  </r>
  <r>
    <s v="A00568"/>
    <x v="8"/>
    <x v="5"/>
    <x v="1"/>
    <m/>
    <d v="2021-04-05T00:00:00"/>
    <d v="2021-05-17T00:00:00"/>
    <x v="0"/>
    <m/>
    <x v="0"/>
    <n v="0.75"/>
    <x v="381"/>
    <x v="2"/>
    <n v="42"/>
    <n v="140"/>
    <n v="105"/>
    <n v="105"/>
    <n v="13.36"/>
    <n v="118.36"/>
    <n v="118.36"/>
    <s v="Mon"/>
    <s v="Mon"/>
    <x v="33"/>
    <x v="1"/>
  </r>
  <r>
    <s v="A00569"/>
    <x v="2"/>
    <x v="2"/>
    <x v="3"/>
    <m/>
    <d v="2021-04-05T00:00:00"/>
    <d v="2021-06-15T00:00:00"/>
    <x v="1"/>
    <m/>
    <x v="0"/>
    <n v="4.25"/>
    <x v="29"/>
    <x v="0"/>
    <n v="71"/>
    <n v="80"/>
    <n v="340"/>
    <n v="340"/>
    <n v="21.33"/>
    <n v="361.33"/>
    <n v="361.33"/>
    <s v="Mon"/>
    <s v="Tue"/>
    <x v="79"/>
    <x v="1"/>
  </r>
  <r>
    <s v="A00570"/>
    <x v="8"/>
    <x v="5"/>
    <x v="0"/>
    <s v="Yes"/>
    <d v="2021-04-06T00:00:00"/>
    <d v="2021-05-07T00:00:00"/>
    <x v="1"/>
    <m/>
    <x v="0"/>
    <n v="0.75"/>
    <x v="29"/>
    <x v="2"/>
    <n v="31"/>
    <n v="80"/>
    <n v="60"/>
    <n v="60"/>
    <n v="21.33"/>
    <n v="81.33"/>
    <n v="81.33"/>
    <s v="Tue"/>
    <s v="Fri"/>
    <x v="30"/>
    <x v="1"/>
  </r>
  <r>
    <s v="A00571"/>
    <x v="8"/>
    <x v="5"/>
    <x v="2"/>
    <s v="Yes"/>
    <d v="2021-04-06T00:00:00"/>
    <d v="2021-05-10T00:00:00"/>
    <x v="1"/>
    <m/>
    <x v="0"/>
    <n v="0.25"/>
    <x v="382"/>
    <x v="0"/>
    <n v="34"/>
    <n v="80"/>
    <n v="20"/>
    <n v="20"/>
    <n v="21.6"/>
    <n v="41.6"/>
    <n v="41.6"/>
    <s v="Tue"/>
    <s v="Mon"/>
    <x v="5"/>
    <x v="1"/>
  </r>
  <r>
    <s v="A00572"/>
    <x v="5"/>
    <x v="3"/>
    <x v="2"/>
    <s v="Yes"/>
    <d v="2021-04-06T00:00:00"/>
    <d v="2021-05-20T00:00:00"/>
    <x v="1"/>
    <m/>
    <x v="0"/>
    <n v="0.25"/>
    <x v="383"/>
    <x v="2"/>
    <n v="44"/>
    <n v="80"/>
    <n v="20"/>
    <n v="20"/>
    <n v="108.9568"/>
    <n v="128.95679999999999"/>
    <n v="128.95679999999999"/>
    <s v="Tue"/>
    <s v="Thu"/>
    <x v="28"/>
    <x v="1"/>
  </r>
  <r>
    <s v="A00573"/>
    <x v="4"/>
    <x v="0"/>
    <x v="2"/>
    <m/>
    <d v="2021-04-06T00:00:00"/>
    <d v="2021-05-25T00:00:00"/>
    <x v="1"/>
    <m/>
    <x v="0"/>
    <n v="0.25"/>
    <x v="36"/>
    <x v="1"/>
    <n v="49"/>
    <n v="80"/>
    <n v="20"/>
    <n v="20"/>
    <n v="42.66"/>
    <n v="62.66"/>
    <n v="62.66"/>
    <s v="Tue"/>
    <s v="Tue"/>
    <x v="38"/>
    <x v="1"/>
  </r>
  <r>
    <s v="A00574"/>
    <x v="6"/>
    <x v="0"/>
    <x v="0"/>
    <m/>
    <d v="2021-04-06T00:00:00"/>
    <d v="2021-05-27T00:00:00"/>
    <x v="1"/>
    <m/>
    <x v="0"/>
    <n v="1.75"/>
    <x v="384"/>
    <x v="2"/>
    <n v="51"/>
    <n v="80"/>
    <n v="140"/>
    <n v="140"/>
    <n v="342.6"/>
    <n v="482.6"/>
    <n v="482.6"/>
    <s v="Tue"/>
    <s v="Thu"/>
    <x v="49"/>
    <x v="1"/>
  </r>
  <r>
    <s v="A00575"/>
    <x v="7"/>
    <x v="0"/>
    <x v="1"/>
    <m/>
    <d v="2021-04-06T00:00:00"/>
    <d v="2021-06-29T00:00:00"/>
    <x v="0"/>
    <m/>
    <x v="0"/>
    <n v="0.75"/>
    <x v="41"/>
    <x v="1"/>
    <n v="84"/>
    <n v="140"/>
    <n v="105"/>
    <n v="105"/>
    <n v="40"/>
    <n v="145"/>
    <n v="145"/>
    <s v="Tue"/>
    <s v="Tue"/>
    <x v="88"/>
    <x v="1"/>
  </r>
  <r>
    <s v="A00576"/>
    <x v="0"/>
    <x v="5"/>
    <x v="2"/>
    <s v="Yes"/>
    <d v="2021-04-07T00:00:00"/>
    <d v="2021-04-14T00:00:00"/>
    <x v="1"/>
    <m/>
    <x v="0"/>
    <n v="0.25"/>
    <x v="385"/>
    <x v="2"/>
    <n v="7"/>
    <n v="80"/>
    <n v="20"/>
    <n v="20"/>
    <n v="259.2"/>
    <n v="279.2"/>
    <n v="279.2"/>
    <s v="Wed"/>
    <s v="Wed"/>
    <x v="12"/>
    <x v="1"/>
  </r>
  <r>
    <s v="A00577"/>
    <x v="0"/>
    <x v="5"/>
    <x v="0"/>
    <m/>
    <d v="2021-04-07T00:00:00"/>
    <d v="2021-04-28T00:00:00"/>
    <x v="0"/>
    <m/>
    <x v="0"/>
    <n v="0.25"/>
    <x v="69"/>
    <x v="0"/>
    <n v="21"/>
    <n v="140"/>
    <n v="35"/>
    <n v="35"/>
    <n v="26.582599999999999"/>
    <n v="61.582599999999999"/>
    <n v="61.582599999999999"/>
    <s v="Wed"/>
    <s v="Wed"/>
    <x v="22"/>
    <x v="1"/>
  </r>
  <r>
    <s v="A00578"/>
    <x v="1"/>
    <x v="2"/>
    <x v="0"/>
    <m/>
    <d v="2021-04-07T00:00:00"/>
    <d v="2021-04-29T00:00:00"/>
    <x v="1"/>
    <m/>
    <x v="0"/>
    <n v="0.25"/>
    <x v="386"/>
    <x v="0"/>
    <n v="22"/>
    <n v="80"/>
    <n v="20"/>
    <n v="20"/>
    <n v="52.019799999999996"/>
    <n v="72.019800000000004"/>
    <n v="72.019800000000004"/>
    <s v="Wed"/>
    <s v="Thu"/>
    <x v="24"/>
    <x v="1"/>
  </r>
  <r>
    <s v="A00579"/>
    <x v="0"/>
    <x v="5"/>
    <x v="1"/>
    <m/>
    <d v="2021-04-07T00:00:00"/>
    <d v="2021-04-29T00:00:00"/>
    <x v="0"/>
    <s v="Yes"/>
    <x v="1"/>
    <n v="0.5"/>
    <x v="387"/>
    <x v="3"/>
    <n v="22"/>
    <n v="140"/>
    <n v="70"/>
    <n v="0"/>
    <n v="0"/>
    <n v="251.15710000000001"/>
    <n v="0"/>
    <s v="Wed"/>
    <s v="Thu"/>
    <x v="24"/>
    <x v="1"/>
  </r>
  <r>
    <s v="A00580"/>
    <x v="2"/>
    <x v="0"/>
    <x v="3"/>
    <m/>
    <d v="2021-04-07T00:00:00"/>
    <d v="2021-05-11T00:00:00"/>
    <x v="0"/>
    <m/>
    <x v="0"/>
    <n v="2"/>
    <x v="388"/>
    <x v="0"/>
    <n v="34"/>
    <n v="140"/>
    <n v="280"/>
    <n v="280"/>
    <n v="2050.6"/>
    <n v="2330.6"/>
    <n v="2330.6"/>
    <s v="Wed"/>
    <s v="Tue"/>
    <x v="5"/>
    <x v="1"/>
  </r>
  <r>
    <s v="A00581"/>
    <x v="7"/>
    <x v="5"/>
    <x v="0"/>
    <m/>
    <d v="2021-04-07T00:00:00"/>
    <m/>
    <x v="0"/>
    <m/>
    <x v="1"/>
    <m/>
    <x v="389"/>
    <x v="2"/>
    <s v=""/>
    <n v="140"/>
    <n v="0"/>
    <n v="0"/>
    <n v="0"/>
    <n v="1587.2547999999999"/>
    <n v="0"/>
    <s v="Wed"/>
    <s v="Sat"/>
    <x v="89"/>
    <x v="1"/>
  </r>
  <r>
    <s v="A00582"/>
    <x v="0"/>
    <x v="5"/>
    <x v="1"/>
    <m/>
    <d v="2021-04-08T00:00:00"/>
    <d v="2021-04-22T00:00:00"/>
    <x v="0"/>
    <m/>
    <x v="0"/>
    <n v="0.75"/>
    <x v="390"/>
    <x v="0"/>
    <n v="14"/>
    <n v="140"/>
    <n v="105"/>
    <n v="105"/>
    <n v="158"/>
    <n v="263"/>
    <n v="263"/>
    <s v="Thu"/>
    <s v="Thu"/>
    <x v="0"/>
    <x v="1"/>
  </r>
  <r>
    <s v="A00583"/>
    <x v="2"/>
    <x v="0"/>
    <x v="2"/>
    <m/>
    <d v="2021-04-08T00:00:00"/>
    <d v="2021-04-28T00:00:00"/>
    <x v="1"/>
    <s v="Yes"/>
    <x v="1"/>
    <n v="0.25"/>
    <x v="43"/>
    <x v="3"/>
    <n v="20"/>
    <n v="80"/>
    <n v="20"/>
    <n v="0"/>
    <n v="0"/>
    <n v="50"/>
    <n v="0"/>
    <s v="Thu"/>
    <s v="Wed"/>
    <x v="7"/>
    <x v="1"/>
  </r>
  <r>
    <s v="A00584"/>
    <x v="7"/>
    <x v="3"/>
    <x v="3"/>
    <m/>
    <d v="2021-04-08T00:00:00"/>
    <d v="2021-04-29T00:00:00"/>
    <x v="0"/>
    <m/>
    <x v="1"/>
    <n v="1"/>
    <x v="391"/>
    <x v="2"/>
    <n v="21"/>
    <n v="140"/>
    <n v="140"/>
    <n v="140"/>
    <n v="0"/>
    <n v="194.28"/>
    <n v="140"/>
    <s v="Thu"/>
    <s v="Thu"/>
    <x v="22"/>
    <x v="1"/>
  </r>
  <r>
    <s v="A00585"/>
    <x v="0"/>
    <x v="5"/>
    <x v="2"/>
    <s v="Yes"/>
    <d v="2021-04-08T00:00:00"/>
    <d v="2021-05-03T00:00:00"/>
    <x v="1"/>
    <m/>
    <x v="0"/>
    <n v="0.25"/>
    <x v="234"/>
    <x v="2"/>
    <n v="25"/>
    <n v="80"/>
    <n v="20"/>
    <n v="20"/>
    <n v="85.32"/>
    <n v="105.32"/>
    <n v="105.32"/>
    <s v="Thu"/>
    <s v="Mon"/>
    <x v="20"/>
    <x v="1"/>
  </r>
  <r>
    <s v="A00586"/>
    <x v="7"/>
    <x v="5"/>
    <x v="0"/>
    <m/>
    <d v="2021-04-08T00:00:00"/>
    <d v="2021-05-13T00:00:00"/>
    <x v="0"/>
    <m/>
    <x v="0"/>
    <n v="0.25"/>
    <x v="43"/>
    <x v="2"/>
    <n v="35"/>
    <n v="140"/>
    <n v="35"/>
    <n v="35"/>
    <n v="30"/>
    <n v="65"/>
    <n v="65"/>
    <s v="Thu"/>
    <s v="Thu"/>
    <x v="31"/>
    <x v="1"/>
  </r>
  <r>
    <s v="A00587"/>
    <x v="3"/>
    <x v="2"/>
    <x v="0"/>
    <s v="Yes"/>
    <d v="2021-04-08T00:00:00"/>
    <d v="2021-05-21T00:00:00"/>
    <x v="0"/>
    <m/>
    <x v="0"/>
    <n v="0.25"/>
    <x v="392"/>
    <x v="0"/>
    <n v="43"/>
    <n v="140"/>
    <n v="35"/>
    <n v="35"/>
    <n v="2.54"/>
    <n v="37.54"/>
    <n v="37.54"/>
    <s v="Thu"/>
    <s v="Fri"/>
    <x v="55"/>
    <x v="1"/>
  </r>
  <r>
    <s v="A00588"/>
    <x v="0"/>
    <x v="5"/>
    <x v="2"/>
    <m/>
    <d v="2021-04-08T00:00:00"/>
    <d v="2021-06-08T00:00:00"/>
    <x v="1"/>
    <m/>
    <x v="0"/>
    <n v="0.25"/>
    <x v="155"/>
    <x v="0"/>
    <n v="61"/>
    <n v="80"/>
    <n v="20"/>
    <n v="20"/>
    <n v="66.864900000000006"/>
    <n v="86.864900000000006"/>
    <n v="86.864900000000006"/>
    <s v="Thu"/>
    <s v="Tue"/>
    <x v="26"/>
    <x v="1"/>
  </r>
  <r>
    <s v="A00589"/>
    <x v="0"/>
    <x v="5"/>
    <x v="1"/>
    <m/>
    <d v="2021-04-10T00:00:00"/>
    <d v="2021-04-21T00:00:00"/>
    <x v="0"/>
    <m/>
    <x v="0"/>
    <n v="0.75"/>
    <x v="393"/>
    <x v="0"/>
    <n v="11"/>
    <n v="140"/>
    <n v="105"/>
    <n v="105"/>
    <n v="108.9273"/>
    <n v="213.9273"/>
    <n v="213.9273"/>
    <s v="Sat"/>
    <s v="Wed"/>
    <x v="32"/>
    <x v="1"/>
  </r>
  <r>
    <s v="A00590"/>
    <x v="5"/>
    <x v="2"/>
    <x v="3"/>
    <m/>
    <d v="2021-04-10T00:00:00"/>
    <d v="2021-05-10T00:00:00"/>
    <x v="1"/>
    <s v="Yes"/>
    <x v="1"/>
    <n v="4.75"/>
    <x v="394"/>
    <x v="3"/>
    <n v="30"/>
    <n v="80"/>
    <n v="380"/>
    <n v="0"/>
    <n v="0"/>
    <n v="777.36099999999999"/>
    <n v="0"/>
    <s v="Sat"/>
    <s v="Mon"/>
    <x v="3"/>
    <x v="1"/>
  </r>
  <r>
    <s v="A00591"/>
    <x v="5"/>
    <x v="2"/>
    <x v="0"/>
    <m/>
    <d v="2021-04-12T00:00:00"/>
    <d v="2021-04-21T00:00:00"/>
    <x v="1"/>
    <m/>
    <x v="0"/>
    <n v="0.25"/>
    <x v="395"/>
    <x v="0"/>
    <n v="9"/>
    <n v="80"/>
    <n v="20"/>
    <n v="20"/>
    <n v="156.40209999999999"/>
    <n v="176.40209999999999"/>
    <n v="176.40209999999999"/>
    <s v="Mon"/>
    <s v="Wed"/>
    <x v="13"/>
    <x v="1"/>
  </r>
  <r>
    <s v="A00592"/>
    <x v="2"/>
    <x v="2"/>
    <x v="0"/>
    <m/>
    <d v="2021-04-12T00:00:00"/>
    <d v="2021-04-21T00:00:00"/>
    <x v="0"/>
    <m/>
    <x v="1"/>
    <n v="0.5"/>
    <x v="396"/>
    <x v="2"/>
    <n v="9"/>
    <n v="140"/>
    <n v="70"/>
    <n v="70"/>
    <n v="0"/>
    <n v="246.22120000000001"/>
    <n v="70"/>
    <s v="Mon"/>
    <s v="Wed"/>
    <x v="13"/>
    <x v="1"/>
  </r>
  <r>
    <s v="A00593"/>
    <x v="0"/>
    <x v="5"/>
    <x v="2"/>
    <m/>
    <d v="2021-04-12T00:00:00"/>
    <d v="2021-04-28T00:00:00"/>
    <x v="1"/>
    <m/>
    <x v="0"/>
    <n v="0.25"/>
    <x v="397"/>
    <x v="2"/>
    <n v="16"/>
    <n v="80"/>
    <n v="20"/>
    <n v="20"/>
    <n v="4.99"/>
    <n v="24.990000000000002"/>
    <n v="24.990000000000002"/>
    <s v="Mon"/>
    <s v="Wed"/>
    <x v="2"/>
    <x v="1"/>
  </r>
  <r>
    <s v="A00594"/>
    <x v="3"/>
    <x v="3"/>
    <x v="2"/>
    <m/>
    <d v="2021-04-12T00:00:00"/>
    <d v="2021-05-03T00:00:00"/>
    <x v="1"/>
    <m/>
    <x v="0"/>
    <n v="0.25"/>
    <x v="231"/>
    <x v="0"/>
    <n v="21"/>
    <n v="80"/>
    <n v="20"/>
    <n v="20"/>
    <n v="83.462900000000005"/>
    <n v="103.4629"/>
    <n v="103.4629"/>
    <s v="Mon"/>
    <s v="Mon"/>
    <x v="22"/>
    <x v="1"/>
  </r>
  <r>
    <s v="A00595"/>
    <x v="2"/>
    <x v="3"/>
    <x v="4"/>
    <m/>
    <d v="2021-04-12T00:00:00"/>
    <d v="2021-05-04T00:00:00"/>
    <x v="0"/>
    <m/>
    <x v="0"/>
    <n v="2.25"/>
    <x v="398"/>
    <x v="0"/>
    <n v="22"/>
    <n v="140"/>
    <n v="315"/>
    <n v="315"/>
    <n v="52"/>
    <n v="367"/>
    <n v="367"/>
    <s v="Mon"/>
    <s v="Tue"/>
    <x v="24"/>
    <x v="1"/>
  </r>
  <r>
    <s v="A00596"/>
    <x v="1"/>
    <x v="1"/>
    <x v="0"/>
    <m/>
    <d v="2021-04-12T00:00:00"/>
    <d v="2021-05-04T00:00:00"/>
    <x v="1"/>
    <m/>
    <x v="0"/>
    <n v="0.5"/>
    <x v="399"/>
    <x v="1"/>
    <n v="22"/>
    <n v="80"/>
    <n v="40"/>
    <n v="40"/>
    <n v="743.18399999999997"/>
    <n v="783.18399999999997"/>
    <n v="783.18399999999997"/>
    <s v="Mon"/>
    <s v="Tue"/>
    <x v="24"/>
    <x v="1"/>
  </r>
  <r>
    <s v="A00597"/>
    <x v="2"/>
    <x v="2"/>
    <x v="1"/>
    <m/>
    <d v="2021-04-12T00:00:00"/>
    <d v="2021-06-16T00:00:00"/>
    <x v="1"/>
    <m/>
    <x v="0"/>
    <n v="0.5"/>
    <x v="39"/>
    <x v="2"/>
    <n v="65"/>
    <n v="80"/>
    <n v="40"/>
    <n v="40"/>
    <n v="144"/>
    <n v="184"/>
    <n v="184"/>
    <s v="Mon"/>
    <s v="Wed"/>
    <x v="29"/>
    <x v="1"/>
  </r>
  <r>
    <s v="A00598"/>
    <x v="0"/>
    <x v="5"/>
    <x v="2"/>
    <m/>
    <d v="2021-04-13T00:00:00"/>
    <d v="2021-04-28T00:00:00"/>
    <x v="1"/>
    <s v="Yes"/>
    <x v="1"/>
    <n v="0.25"/>
    <x v="400"/>
    <x v="3"/>
    <n v="15"/>
    <n v="80"/>
    <n v="20"/>
    <n v="0"/>
    <n v="0"/>
    <n v="58.124600000000001"/>
    <n v="0"/>
    <s v="Tue"/>
    <s v="Wed"/>
    <x v="16"/>
    <x v="1"/>
  </r>
  <r>
    <s v="A00599"/>
    <x v="2"/>
    <x v="3"/>
    <x v="2"/>
    <m/>
    <d v="2021-04-13T00:00:00"/>
    <d v="2021-04-29T00:00:00"/>
    <x v="1"/>
    <s v="Yes"/>
    <x v="1"/>
    <n v="0.25"/>
    <x v="103"/>
    <x v="3"/>
    <n v="16"/>
    <n v="80"/>
    <n v="20"/>
    <n v="0"/>
    <n v="0"/>
    <n v="45"/>
    <n v="0"/>
    <s v="Tue"/>
    <s v="Thu"/>
    <x v="2"/>
    <x v="1"/>
  </r>
  <r>
    <s v="A00600"/>
    <x v="0"/>
    <x v="5"/>
    <x v="0"/>
    <m/>
    <d v="2021-04-13T00:00:00"/>
    <d v="2021-04-29T00:00:00"/>
    <x v="0"/>
    <m/>
    <x v="0"/>
    <n v="0.25"/>
    <x v="401"/>
    <x v="0"/>
    <n v="16"/>
    <n v="140"/>
    <n v="35"/>
    <n v="35"/>
    <n v="175"/>
    <n v="210"/>
    <n v="210"/>
    <s v="Tue"/>
    <s v="Thu"/>
    <x v="2"/>
    <x v="1"/>
  </r>
  <r>
    <s v="A00601"/>
    <x v="1"/>
    <x v="1"/>
    <x v="0"/>
    <m/>
    <d v="2021-04-13T00:00:00"/>
    <d v="2021-05-04T00:00:00"/>
    <x v="1"/>
    <m/>
    <x v="0"/>
    <n v="0.25"/>
    <x v="402"/>
    <x v="0"/>
    <n v="21"/>
    <n v="80"/>
    <n v="20"/>
    <n v="20"/>
    <n v="6.944"/>
    <n v="26.943999999999999"/>
    <n v="26.943999999999999"/>
    <s v="Tue"/>
    <s v="Tue"/>
    <x v="22"/>
    <x v="1"/>
  </r>
  <r>
    <s v="A00602"/>
    <x v="1"/>
    <x v="3"/>
    <x v="4"/>
    <m/>
    <d v="2021-04-13T00:00:00"/>
    <d v="2021-05-12T00:00:00"/>
    <x v="2"/>
    <m/>
    <x v="0"/>
    <n v="3.25"/>
    <x v="403"/>
    <x v="2"/>
    <n v="29"/>
    <n v="195"/>
    <n v="633.75"/>
    <n v="633.75"/>
    <n v="640.42399999999998"/>
    <n v="1274.174"/>
    <n v="1274.174"/>
    <s v="Tue"/>
    <s v="Wed"/>
    <x v="4"/>
    <x v="1"/>
  </r>
  <r>
    <s v="A00603"/>
    <x v="5"/>
    <x v="0"/>
    <x v="0"/>
    <m/>
    <d v="2021-04-13T00:00:00"/>
    <d v="2021-05-13T00:00:00"/>
    <x v="1"/>
    <m/>
    <x v="0"/>
    <n v="0.25"/>
    <x v="404"/>
    <x v="0"/>
    <n v="30"/>
    <n v="80"/>
    <n v="20"/>
    <n v="20"/>
    <n v="86.28"/>
    <n v="106.28"/>
    <n v="106.28"/>
    <s v="Tue"/>
    <s v="Thu"/>
    <x v="3"/>
    <x v="1"/>
  </r>
  <r>
    <s v="A00604"/>
    <x v="3"/>
    <x v="2"/>
    <x v="0"/>
    <m/>
    <d v="2021-04-13T00:00:00"/>
    <d v="2021-05-21T00:00:00"/>
    <x v="1"/>
    <m/>
    <x v="1"/>
    <n v="0.25"/>
    <x v="405"/>
    <x v="2"/>
    <n v="38"/>
    <n v="80"/>
    <n v="20"/>
    <n v="20"/>
    <n v="0"/>
    <n v="123.18"/>
    <n v="20"/>
    <s v="Tue"/>
    <s v="Fri"/>
    <x v="45"/>
    <x v="1"/>
  </r>
  <r>
    <s v="A00605"/>
    <x v="8"/>
    <x v="5"/>
    <x v="3"/>
    <m/>
    <d v="2021-04-13T00:00:00"/>
    <d v="2021-05-17T00:00:00"/>
    <x v="0"/>
    <m/>
    <x v="0"/>
    <n v="1"/>
    <x v="406"/>
    <x v="4"/>
    <n v="34"/>
    <n v="140"/>
    <n v="140"/>
    <n v="140"/>
    <n v="464.4"/>
    <n v="604.4"/>
    <n v="604.4"/>
    <s v="Tue"/>
    <s v="Mon"/>
    <x v="5"/>
    <x v="1"/>
  </r>
  <r>
    <s v="A00606"/>
    <x v="2"/>
    <x v="2"/>
    <x v="0"/>
    <m/>
    <d v="2021-04-13T00:00:00"/>
    <d v="2021-06-15T00:00:00"/>
    <x v="1"/>
    <m/>
    <x v="0"/>
    <n v="1"/>
    <x v="407"/>
    <x v="2"/>
    <n v="63"/>
    <n v="80"/>
    <n v="80"/>
    <n v="80"/>
    <n v="406.65719999999999"/>
    <n v="486.65719999999999"/>
    <n v="486.65719999999999"/>
    <s v="Tue"/>
    <s v="Tue"/>
    <x v="77"/>
    <x v="1"/>
  </r>
  <r>
    <s v="A00607"/>
    <x v="3"/>
    <x v="2"/>
    <x v="1"/>
    <m/>
    <d v="2021-04-14T00:00:00"/>
    <d v="2021-04-23T00:00:00"/>
    <x v="1"/>
    <m/>
    <x v="0"/>
    <n v="0.5"/>
    <x v="29"/>
    <x v="0"/>
    <n v="9"/>
    <n v="80"/>
    <n v="40"/>
    <n v="40"/>
    <n v="21.33"/>
    <n v="61.33"/>
    <n v="61.33"/>
    <s v="Wed"/>
    <s v="Fri"/>
    <x v="13"/>
    <x v="1"/>
  </r>
  <r>
    <s v="A00608"/>
    <x v="4"/>
    <x v="0"/>
    <x v="3"/>
    <m/>
    <d v="2021-04-14T00:00:00"/>
    <d v="2021-04-26T00:00:00"/>
    <x v="1"/>
    <m/>
    <x v="0"/>
    <n v="1.5"/>
    <x v="408"/>
    <x v="0"/>
    <n v="12"/>
    <n v="80"/>
    <n v="120"/>
    <n v="120"/>
    <n v="15.15"/>
    <n v="135.15"/>
    <n v="135.15"/>
    <s v="Wed"/>
    <s v="Mon"/>
    <x v="19"/>
    <x v="1"/>
  </r>
  <r>
    <s v="A00609"/>
    <x v="5"/>
    <x v="0"/>
    <x v="0"/>
    <s v="Yes"/>
    <d v="2021-04-14T00:00:00"/>
    <d v="2021-04-27T00:00:00"/>
    <x v="1"/>
    <m/>
    <x v="1"/>
    <n v="0.25"/>
    <x v="409"/>
    <x v="2"/>
    <n v="13"/>
    <n v="80"/>
    <n v="20"/>
    <n v="20"/>
    <n v="0"/>
    <n v="116.0453"/>
    <n v="20"/>
    <s v="Wed"/>
    <s v="Tue"/>
    <x v="14"/>
    <x v="1"/>
  </r>
  <r>
    <s v="A00610"/>
    <x v="3"/>
    <x v="0"/>
    <x v="2"/>
    <s v="Yes"/>
    <d v="2021-04-14T00:00:00"/>
    <d v="2021-04-27T00:00:00"/>
    <x v="1"/>
    <m/>
    <x v="0"/>
    <n v="0.25"/>
    <x v="410"/>
    <x v="2"/>
    <n v="13"/>
    <n v="80"/>
    <n v="20"/>
    <n v="20"/>
    <n v="127.40130000000001"/>
    <n v="147.40129999999999"/>
    <n v="147.40129999999999"/>
    <s v="Wed"/>
    <s v="Tue"/>
    <x v="14"/>
    <x v="1"/>
  </r>
  <r>
    <s v="A00611"/>
    <x v="1"/>
    <x v="1"/>
    <x v="1"/>
    <m/>
    <d v="2021-04-14T00:00:00"/>
    <d v="2021-05-05T00:00:00"/>
    <x v="1"/>
    <m/>
    <x v="0"/>
    <n v="0.5"/>
    <x v="411"/>
    <x v="1"/>
    <n v="21"/>
    <n v="80"/>
    <n v="40"/>
    <n v="40"/>
    <n v="95.471999999999994"/>
    <n v="135.47199999999998"/>
    <n v="135.47199999999998"/>
    <s v="Wed"/>
    <s v="Wed"/>
    <x v="22"/>
    <x v="1"/>
  </r>
  <r>
    <s v="A00612"/>
    <x v="2"/>
    <x v="2"/>
    <x v="0"/>
    <s v="Yes"/>
    <d v="2021-04-14T00:00:00"/>
    <d v="2021-05-05T00:00:00"/>
    <x v="1"/>
    <m/>
    <x v="0"/>
    <n v="0.25"/>
    <x v="412"/>
    <x v="0"/>
    <n v="21"/>
    <n v="80"/>
    <n v="20"/>
    <n v="20"/>
    <n v="55.648400000000002"/>
    <n v="75.648400000000009"/>
    <n v="75.648400000000009"/>
    <s v="Wed"/>
    <s v="Wed"/>
    <x v="22"/>
    <x v="1"/>
  </r>
  <r>
    <s v="A00613"/>
    <x v="4"/>
    <x v="0"/>
    <x v="0"/>
    <s v="Yes"/>
    <d v="2021-04-14T00:00:00"/>
    <d v="2021-05-06T00:00:00"/>
    <x v="1"/>
    <m/>
    <x v="1"/>
    <n v="0.5"/>
    <x v="413"/>
    <x v="2"/>
    <n v="22"/>
    <n v="80"/>
    <n v="40"/>
    <n v="40"/>
    <n v="0"/>
    <n v="62.3"/>
    <n v="40"/>
    <s v="Wed"/>
    <s v="Thu"/>
    <x v="24"/>
    <x v="1"/>
  </r>
  <r>
    <s v="A00614"/>
    <x v="3"/>
    <x v="0"/>
    <x v="0"/>
    <m/>
    <d v="2021-04-14T00:00:00"/>
    <d v="2021-05-12T00:00:00"/>
    <x v="1"/>
    <m/>
    <x v="0"/>
    <n v="0.5"/>
    <x v="414"/>
    <x v="0"/>
    <n v="28"/>
    <n v="80"/>
    <n v="40"/>
    <n v="40"/>
    <n v="148.095"/>
    <n v="188.095"/>
    <n v="188.095"/>
    <s v="Wed"/>
    <s v="Wed"/>
    <x v="27"/>
    <x v="1"/>
  </r>
  <r>
    <s v="A00615"/>
    <x v="1"/>
    <x v="3"/>
    <x v="2"/>
    <m/>
    <d v="2021-04-14T00:00:00"/>
    <d v="2021-05-17T00:00:00"/>
    <x v="1"/>
    <m/>
    <x v="0"/>
    <n v="0.25"/>
    <x v="337"/>
    <x v="1"/>
    <n v="33"/>
    <n v="80"/>
    <n v="20"/>
    <n v="20"/>
    <n v="18"/>
    <n v="38"/>
    <n v="38"/>
    <s v="Wed"/>
    <s v="Mon"/>
    <x v="40"/>
    <x v="1"/>
  </r>
  <r>
    <s v="A00616"/>
    <x v="3"/>
    <x v="2"/>
    <x v="0"/>
    <s v="Yes"/>
    <d v="2021-04-14T00:00:00"/>
    <d v="2021-05-17T00:00:00"/>
    <x v="1"/>
    <m/>
    <x v="1"/>
    <n v="0.25"/>
    <x v="415"/>
    <x v="2"/>
    <n v="33"/>
    <n v="80"/>
    <n v="20"/>
    <n v="20"/>
    <n v="0"/>
    <n v="74.180599999999998"/>
    <n v="20"/>
    <s v="Wed"/>
    <s v="Mon"/>
    <x v="40"/>
    <x v="1"/>
  </r>
  <r>
    <s v="A00617"/>
    <x v="4"/>
    <x v="0"/>
    <x v="1"/>
    <m/>
    <d v="2021-04-14T00:00:00"/>
    <d v="2021-05-31T00:00:00"/>
    <x v="0"/>
    <m/>
    <x v="0"/>
    <n v="0.75"/>
    <x v="416"/>
    <x v="2"/>
    <n v="47"/>
    <n v="140"/>
    <n v="105"/>
    <n v="105"/>
    <n v="197.9443"/>
    <n v="302.9443"/>
    <n v="302.9443"/>
    <s v="Wed"/>
    <s v="Mon"/>
    <x v="68"/>
    <x v="1"/>
  </r>
  <r>
    <s v="A00618"/>
    <x v="5"/>
    <x v="3"/>
    <x v="2"/>
    <m/>
    <d v="2021-04-14T00:00:00"/>
    <d v="2021-06-17T00:00:00"/>
    <x v="1"/>
    <s v="Yes"/>
    <x v="1"/>
    <n v="0.25"/>
    <x v="417"/>
    <x v="3"/>
    <n v="64"/>
    <n v="80"/>
    <n v="20"/>
    <n v="0"/>
    <n v="0"/>
    <n v="131.91239999999999"/>
    <n v="0"/>
    <s v="Wed"/>
    <s v="Thu"/>
    <x v="37"/>
    <x v="1"/>
  </r>
  <r>
    <s v="A00619"/>
    <x v="0"/>
    <x v="5"/>
    <x v="2"/>
    <m/>
    <d v="2021-04-15T00:00:00"/>
    <d v="2021-04-29T00:00:00"/>
    <x v="1"/>
    <m/>
    <x v="0"/>
    <n v="0.25"/>
    <x v="418"/>
    <x v="0"/>
    <n v="14"/>
    <n v="80"/>
    <n v="20"/>
    <n v="20"/>
    <n v="118.0681"/>
    <n v="138.06810000000002"/>
    <n v="138.06810000000002"/>
    <s v="Thu"/>
    <s v="Thu"/>
    <x v="0"/>
    <x v="1"/>
  </r>
  <r>
    <s v="A00620"/>
    <x v="1"/>
    <x v="1"/>
    <x v="1"/>
    <m/>
    <d v="2021-04-15T00:00:00"/>
    <d v="2021-04-27T00:00:00"/>
    <x v="1"/>
    <m/>
    <x v="0"/>
    <n v="0.5"/>
    <x v="77"/>
    <x v="0"/>
    <n v="12"/>
    <n v="80"/>
    <n v="40"/>
    <n v="40"/>
    <n v="48.75"/>
    <n v="88.75"/>
    <n v="88.75"/>
    <s v="Thu"/>
    <s v="Tue"/>
    <x v="19"/>
    <x v="1"/>
  </r>
  <r>
    <s v="A00621"/>
    <x v="0"/>
    <x v="5"/>
    <x v="0"/>
    <m/>
    <d v="2021-04-15T00:00:00"/>
    <d v="2021-04-27T00:00:00"/>
    <x v="1"/>
    <s v="Yes"/>
    <x v="1"/>
    <n v="0.25"/>
    <x v="39"/>
    <x v="3"/>
    <n v="12"/>
    <n v="80"/>
    <n v="20"/>
    <n v="0"/>
    <n v="0"/>
    <n v="164"/>
    <n v="0"/>
    <s v="Thu"/>
    <s v="Tue"/>
    <x v="19"/>
    <x v="1"/>
  </r>
  <r>
    <s v="A00622"/>
    <x v="5"/>
    <x v="0"/>
    <x v="2"/>
    <m/>
    <d v="2021-04-15T00:00:00"/>
    <d v="2021-05-06T00:00:00"/>
    <x v="1"/>
    <m/>
    <x v="1"/>
    <n v="0.25"/>
    <x v="419"/>
    <x v="2"/>
    <n v="21"/>
    <n v="80"/>
    <n v="20"/>
    <n v="20"/>
    <n v="0"/>
    <n v="70.60329999999999"/>
    <n v="20"/>
    <s v="Thu"/>
    <s v="Thu"/>
    <x v="22"/>
    <x v="1"/>
  </r>
  <r>
    <s v="A00623"/>
    <x v="3"/>
    <x v="3"/>
    <x v="2"/>
    <m/>
    <d v="2021-04-15T00:00:00"/>
    <d v="2021-05-07T00:00:00"/>
    <x v="1"/>
    <s v="Yes"/>
    <x v="1"/>
    <n v="0.25"/>
    <x v="420"/>
    <x v="3"/>
    <n v="22"/>
    <n v="80"/>
    <n v="20"/>
    <n v="0"/>
    <n v="0"/>
    <n v="110.2788"/>
    <n v="0"/>
    <s v="Thu"/>
    <s v="Fri"/>
    <x v="24"/>
    <x v="1"/>
  </r>
  <r>
    <s v="A00624"/>
    <x v="2"/>
    <x v="2"/>
    <x v="1"/>
    <s v="Yes"/>
    <d v="2021-04-15T00:00:00"/>
    <d v="2021-05-06T00:00:00"/>
    <x v="1"/>
    <m/>
    <x v="0"/>
    <n v="0.5"/>
    <x v="103"/>
    <x v="2"/>
    <n v="21"/>
    <n v="80"/>
    <n v="40"/>
    <n v="40"/>
    <n v="25"/>
    <n v="65"/>
    <n v="65"/>
    <s v="Thu"/>
    <s v="Thu"/>
    <x v="22"/>
    <x v="1"/>
  </r>
  <r>
    <s v="A00625"/>
    <x v="5"/>
    <x v="3"/>
    <x v="2"/>
    <m/>
    <d v="2021-04-15T00:00:00"/>
    <d v="2021-05-15T00:00:00"/>
    <x v="1"/>
    <m/>
    <x v="0"/>
    <n v="0.25"/>
    <x v="150"/>
    <x v="1"/>
    <n v="30"/>
    <n v="80"/>
    <n v="20"/>
    <n v="20"/>
    <n v="34.08"/>
    <n v="54.08"/>
    <n v="54.08"/>
    <s v="Thu"/>
    <s v="Sat"/>
    <x v="3"/>
    <x v="1"/>
  </r>
  <r>
    <s v="A00626"/>
    <x v="3"/>
    <x v="2"/>
    <x v="0"/>
    <m/>
    <d v="2021-04-15T00:00:00"/>
    <d v="2021-05-17T00:00:00"/>
    <x v="1"/>
    <m/>
    <x v="0"/>
    <n v="0.25"/>
    <x v="421"/>
    <x v="1"/>
    <n v="32"/>
    <n v="80"/>
    <n v="20"/>
    <n v="20"/>
    <n v="146.75530000000001"/>
    <n v="166.75530000000001"/>
    <n v="166.75530000000001"/>
    <s v="Thu"/>
    <s v="Mon"/>
    <x v="53"/>
    <x v="1"/>
  </r>
  <r>
    <s v="A00627"/>
    <x v="3"/>
    <x v="2"/>
    <x v="4"/>
    <m/>
    <d v="2021-04-15T00:00:00"/>
    <d v="2021-05-20T00:00:00"/>
    <x v="1"/>
    <s v="Yes"/>
    <x v="1"/>
    <n v="1.25"/>
    <x v="422"/>
    <x v="3"/>
    <n v="35"/>
    <n v="80"/>
    <n v="100"/>
    <n v="0"/>
    <n v="0"/>
    <n v="321.43"/>
    <n v="0"/>
    <s v="Thu"/>
    <s v="Thu"/>
    <x v="31"/>
    <x v="1"/>
  </r>
  <r>
    <s v="A00628"/>
    <x v="3"/>
    <x v="2"/>
    <x v="0"/>
    <m/>
    <d v="2021-04-15T00:00:00"/>
    <d v="2021-05-26T00:00:00"/>
    <x v="1"/>
    <m/>
    <x v="1"/>
    <n v="1"/>
    <x v="423"/>
    <x v="2"/>
    <n v="41"/>
    <n v="80"/>
    <n v="80"/>
    <n v="80"/>
    <n v="0"/>
    <n v="217.1969"/>
    <n v="80"/>
    <s v="Thu"/>
    <s v="Wed"/>
    <x v="41"/>
    <x v="1"/>
  </r>
  <r>
    <s v="A00629"/>
    <x v="2"/>
    <x v="0"/>
    <x v="4"/>
    <s v="Yes"/>
    <d v="2021-04-15T00:00:00"/>
    <d v="2021-06-14T00:00:00"/>
    <x v="1"/>
    <m/>
    <x v="0"/>
    <n v="2.5"/>
    <x v="424"/>
    <x v="2"/>
    <n v="60"/>
    <n v="80"/>
    <n v="200"/>
    <n v="200"/>
    <n v="69.033299999999997"/>
    <n v="269.0333"/>
    <n v="269.0333"/>
    <s v="Thu"/>
    <s v="Mon"/>
    <x v="90"/>
    <x v="1"/>
  </r>
  <r>
    <s v="A00630"/>
    <x v="7"/>
    <x v="5"/>
    <x v="0"/>
    <m/>
    <d v="2021-04-15T00:00:00"/>
    <d v="2021-06-17T00:00:00"/>
    <x v="0"/>
    <m/>
    <x v="0"/>
    <n v="0.25"/>
    <x v="425"/>
    <x v="4"/>
    <n v="63"/>
    <n v="140"/>
    <n v="35"/>
    <n v="35"/>
    <n v="54"/>
    <n v="89"/>
    <n v="89"/>
    <s v="Thu"/>
    <s v="Thu"/>
    <x v="77"/>
    <x v="1"/>
  </r>
  <r>
    <s v="A00631"/>
    <x v="5"/>
    <x v="0"/>
    <x v="2"/>
    <m/>
    <d v="2021-04-17T00:00:00"/>
    <d v="2021-05-08T00:00:00"/>
    <x v="1"/>
    <m/>
    <x v="1"/>
    <n v="0.25"/>
    <x v="426"/>
    <x v="2"/>
    <n v="21"/>
    <n v="80"/>
    <n v="20"/>
    <n v="20"/>
    <n v="0"/>
    <n v="95.180800000000005"/>
    <n v="20"/>
    <s v="Sat"/>
    <s v="Sat"/>
    <x v="22"/>
    <x v="1"/>
  </r>
  <r>
    <s v="A00632"/>
    <x v="0"/>
    <x v="5"/>
    <x v="0"/>
    <s v="Yes"/>
    <d v="2021-04-17T00:00:00"/>
    <d v="2021-05-10T00:00:00"/>
    <x v="0"/>
    <m/>
    <x v="0"/>
    <n v="0.75"/>
    <x v="427"/>
    <x v="0"/>
    <n v="23"/>
    <n v="140"/>
    <n v="105"/>
    <n v="105"/>
    <n v="262.11"/>
    <n v="367.11"/>
    <n v="367.11"/>
    <s v="Sat"/>
    <s v="Mon"/>
    <x v="23"/>
    <x v="1"/>
  </r>
  <r>
    <s v="A00633"/>
    <x v="7"/>
    <x v="5"/>
    <x v="2"/>
    <m/>
    <d v="2021-04-19T00:00:00"/>
    <d v="2021-05-01T00:00:00"/>
    <x v="1"/>
    <m/>
    <x v="0"/>
    <n v="0.25"/>
    <x v="339"/>
    <x v="2"/>
    <n v="12"/>
    <n v="80"/>
    <n v="20"/>
    <n v="20"/>
    <n v="61.259"/>
    <n v="81.259"/>
    <n v="81.259"/>
    <s v="Mon"/>
    <s v="Sat"/>
    <x v="19"/>
    <x v="1"/>
  </r>
  <r>
    <s v="A00634"/>
    <x v="5"/>
    <x v="2"/>
    <x v="3"/>
    <m/>
    <d v="2021-04-19T00:00:00"/>
    <d v="2021-05-01T00:00:00"/>
    <x v="1"/>
    <m/>
    <x v="1"/>
    <n v="1"/>
    <x v="428"/>
    <x v="2"/>
    <n v="12"/>
    <n v="80"/>
    <n v="80"/>
    <n v="80"/>
    <n v="0"/>
    <n v="277.5849"/>
    <n v="80"/>
    <s v="Mon"/>
    <s v="Sat"/>
    <x v="19"/>
    <x v="1"/>
  </r>
  <r>
    <s v="A00635"/>
    <x v="0"/>
    <x v="5"/>
    <x v="2"/>
    <m/>
    <d v="2021-04-19T00:00:00"/>
    <d v="2021-04-27T00:00:00"/>
    <x v="0"/>
    <m/>
    <x v="0"/>
    <n v="0.25"/>
    <x v="429"/>
    <x v="0"/>
    <n v="8"/>
    <n v="140"/>
    <n v="35"/>
    <n v="35"/>
    <n v="158.9538"/>
    <n v="193.9538"/>
    <n v="193.9538"/>
    <s v="Mon"/>
    <s v="Tue"/>
    <x v="39"/>
    <x v="1"/>
  </r>
  <r>
    <s v="A00636"/>
    <x v="1"/>
    <x v="1"/>
    <x v="1"/>
    <m/>
    <d v="2021-04-19T00:00:00"/>
    <d v="2021-04-28T00:00:00"/>
    <x v="1"/>
    <m/>
    <x v="0"/>
    <n v="0.75"/>
    <x v="430"/>
    <x v="0"/>
    <n v="9"/>
    <n v="80"/>
    <n v="60"/>
    <n v="60"/>
    <n v="15.430999999999999"/>
    <n v="75.430999999999997"/>
    <n v="75.430999999999997"/>
    <s v="Mon"/>
    <s v="Wed"/>
    <x v="13"/>
    <x v="1"/>
  </r>
  <r>
    <s v="A00637"/>
    <x v="2"/>
    <x v="2"/>
    <x v="2"/>
    <s v="Yes"/>
    <d v="2021-04-19T00:00:00"/>
    <d v="2021-05-06T00:00:00"/>
    <x v="1"/>
    <m/>
    <x v="0"/>
    <n v="0.25"/>
    <x v="213"/>
    <x v="2"/>
    <n v="17"/>
    <n v="80"/>
    <n v="20"/>
    <n v="20"/>
    <n v="72.350099999999998"/>
    <n v="92.350099999999998"/>
    <n v="92.350099999999998"/>
    <s v="Mon"/>
    <s v="Thu"/>
    <x v="11"/>
    <x v="1"/>
  </r>
  <r>
    <s v="A00638"/>
    <x v="3"/>
    <x v="0"/>
    <x v="1"/>
    <m/>
    <d v="2021-04-19T00:00:00"/>
    <d v="2021-05-12T00:00:00"/>
    <x v="1"/>
    <m/>
    <x v="0"/>
    <n v="0.5"/>
    <x v="431"/>
    <x v="2"/>
    <n v="23"/>
    <n v="80"/>
    <n v="40"/>
    <n v="40"/>
    <n v="7.3079999999999998"/>
    <n v="47.308"/>
    <n v="47.308"/>
    <s v="Mon"/>
    <s v="Wed"/>
    <x v="23"/>
    <x v="1"/>
  </r>
  <r>
    <s v="A00639"/>
    <x v="2"/>
    <x v="0"/>
    <x v="2"/>
    <m/>
    <d v="2021-04-19T00:00:00"/>
    <d v="2021-05-21T00:00:00"/>
    <x v="1"/>
    <m/>
    <x v="0"/>
    <n v="0.25"/>
    <x v="2"/>
    <x v="2"/>
    <n v="32"/>
    <n v="80"/>
    <n v="20"/>
    <n v="20"/>
    <n v="120"/>
    <n v="140"/>
    <n v="140"/>
    <s v="Mon"/>
    <s v="Fri"/>
    <x v="53"/>
    <x v="1"/>
  </r>
  <r>
    <s v="A00640"/>
    <x v="5"/>
    <x v="3"/>
    <x v="0"/>
    <m/>
    <d v="2021-04-19T00:00:00"/>
    <d v="2021-05-17T00:00:00"/>
    <x v="0"/>
    <m/>
    <x v="0"/>
    <n v="0.5"/>
    <x v="432"/>
    <x v="2"/>
    <n v="28"/>
    <n v="140"/>
    <n v="70"/>
    <n v="70"/>
    <n v="173.29900000000001"/>
    <n v="243.29900000000001"/>
    <n v="243.29900000000001"/>
    <s v="Mon"/>
    <s v="Mon"/>
    <x v="27"/>
    <x v="1"/>
  </r>
  <r>
    <s v="A00641"/>
    <x v="0"/>
    <x v="5"/>
    <x v="0"/>
    <m/>
    <d v="2021-04-19T00:00:00"/>
    <d v="2021-05-25T00:00:00"/>
    <x v="1"/>
    <m/>
    <x v="0"/>
    <n v="0.25"/>
    <x v="27"/>
    <x v="2"/>
    <n v="36"/>
    <n v="80"/>
    <n v="20"/>
    <n v="20"/>
    <n v="24.63"/>
    <n v="44.629999999999995"/>
    <n v="44.629999999999995"/>
    <s v="Mon"/>
    <s v="Tue"/>
    <x v="65"/>
    <x v="1"/>
  </r>
  <r>
    <s v="A00642"/>
    <x v="6"/>
    <x v="5"/>
    <x v="4"/>
    <s v="Yes"/>
    <d v="2021-04-19T00:00:00"/>
    <d v="2021-06-07T00:00:00"/>
    <x v="0"/>
    <m/>
    <x v="1"/>
    <n v="7.5"/>
    <x v="433"/>
    <x v="2"/>
    <n v="49"/>
    <n v="140"/>
    <n v="1050"/>
    <n v="1050"/>
    <n v="0"/>
    <n v="2564.7835999999998"/>
    <n v="1050"/>
    <s v="Mon"/>
    <s v="Mon"/>
    <x v="38"/>
    <x v="1"/>
  </r>
  <r>
    <s v="A00643"/>
    <x v="0"/>
    <x v="5"/>
    <x v="1"/>
    <m/>
    <d v="2021-04-19T00:00:00"/>
    <d v="2021-06-30T00:00:00"/>
    <x v="0"/>
    <m/>
    <x v="0"/>
    <n v="0.75"/>
    <x v="434"/>
    <x v="2"/>
    <n v="72"/>
    <n v="140"/>
    <n v="105"/>
    <n v="105"/>
    <n v="106.65"/>
    <n v="211.65"/>
    <n v="211.65"/>
    <s v="Mon"/>
    <s v="Wed"/>
    <x v="91"/>
    <x v="1"/>
  </r>
  <r>
    <s v="A00644"/>
    <x v="5"/>
    <x v="2"/>
    <x v="3"/>
    <m/>
    <d v="2021-04-19T00:00:00"/>
    <m/>
    <x v="0"/>
    <m/>
    <x v="0"/>
    <m/>
    <x v="435"/>
    <x v="2"/>
    <s v=""/>
    <n v="140"/>
    <n v="0"/>
    <n v="0"/>
    <n v="427.83109999999999"/>
    <n v="427.83109999999999"/>
    <n v="427.83109999999999"/>
    <s v="Mon"/>
    <s v="Sat"/>
    <x v="92"/>
    <x v="1"/>
  </r>
  <r>
    <s v="A00645"/>
    <x v="3"/>
    <x v="0"/>
    <x v="0"/>
    <m/>
    <d v="2021-04-20T00:00:00"/>
    <d v="2021-05-11T00:00:00"/>
    <x v="1"/>
    <m/>
    <x v="0"/>
    <n v="0.25"/>
    <x v="436"/>
    <x v="2"/>
    <n v="21"/>
    <n v="80"/>
    <n v="20"/>
    <n v="20"/>
    <n v="84.700599999999994"/>
    <n v="104.70059999999999"/>
    <n v="104.70059999999999"/>
    <s v="Tue"/>
    <s v="Tue"/>
    <x v="22"/>
    <x v="1"/>
  </r>
  <r>
    <s v="A00646"/>
    <x v="5"/>
    <x v="3"/>
    <x v="0"/>
    <m/>
    <d v="2021-04-20T00:00:00"/>
    <d v="2021-05-10T00:00:00"/>
    <x v="1"/>
    <m/>
    <x v="0"/>
    <n v="0.25"/>
    <x v="437"/>
    <x v="2"/>
    <n v="20"/>
    <n v="80"/>
    <n v="20"/>
    <n v="20"/>
    <n v="106.5408"/>
    <n v="126.5408"/>
    <n v="126.5408"/>
    <s v="Tue"/>
    <s v="Mon"/>
    <x v="7"/>
    <x v="1"/>
  </r>
  <r>
    <s v="A00647"/>
    <x v="2"/>
    <x v="0"/>
    <x v="2"/>
    <m/>
    <d v="2021-04-20T00:00:00"/>
    <d v="2021-05-13T00:00:00"/>
    <x v="1"/>
    <m/>
    <x v="0"/>
    <n v="0.25"/>
    <x v="438"/>
    <x v="2"/>
    <n v="23"/>
    <n v="80"/>
    <n v="20"/>
    <n v="20"/>
    <n v="108.69070000000001"/>
    <n v="128.69069999999999"/>
    <n v="128.69069999999999"/>
    <s v="Tue"/>
    <s v="Thu"/>
    <x v="23"/>
    <x v="1"/>
  </r>
  <r>
    <s v="A00648"/>
    <x v="2"/>
    <x v="0"/>
    <x v="1"/>
    <m/>
    <d v="2021-04-20T00:00:00"/>
    <d v="2021-05-22T00:00:00"/>
    <x v="1"/>
    <m/>
    <x v="0"/>
    <n v="1.25"/>
    <x v="439"/>
    <x v="2"/>
    <n v="32"/>
    <n v="80"/>
    <n v="100"/>
    <n v="100"/>
    <n v="405.55250000000001"/>
    <n v="505.55250000000001"/>
    <n v="505.55250000000001"/>
    <s v="Tue"/>
    <s v="Sat"/>
    <x v="53"/>
    <x v="1"/>
  </r>
  <r>
    <s v="A00649"/>
    <x v="0"/>
    <x v="5"/>
    <x v="2"/>
    <m/>
    <d v="2021-04-20T00:00:00"/>
    <d v="2021-05-26T00:00:00"/>
    <x v="0"/>
    <m/>
    <x v="0"/>
    <n v="0.25"/>
    <x v="18"/>
    <x v="0"/>
    <n v="36"/>
    <n v="140"/>
    <n v="35"/>
    <n v="35"/>
    <n v="240"/>
    <n v="275"/>
    <n v="275"/>
    <s v="Tue"/>
    <s v="Wed"/>
    <x v="65"/>
    <x v="1"/>
  </r>
  <r>
    <s v="A00650"/>
    <x v="3"/>
    <x v="3"/>
    <x v="0"/>
    <m/>
    <d v="2021-04-20T00:00:00"/>
    <d v="2021-05-31T00:00:00"/>
    <x v="0"/>
    <m/>
    <x v="0"/>
    <n v="1"/>
    <x v="440"/>
    <x v="2"/>
    <n v="41"/>
    <n v="140"/>
    <n v="140"/>
    <n v="140"/>
    <n v="641.77440000000001"/>
    <n v="781.77440000000001"/>
    <n v="781.77440000000001"/>
    <s v="Tue"/>
    <s v="Mon"/>
    <x v="41"/>
    <x v="1"/>
  </r>
  <r>
    <s v="A00651"/>
    <x v="5"/>
    <x v="2"/>
    <x v="1"/>
    <m/>
    <d v="2021-04-20T00:00:00"/>
    <d v="2021-06-29T00:00:00"/>
    <x v="1"/>
    <m/>
    <x v="0"/>
    <n v="1"/>
    <x v="441"/>
    <x v="2"/>
    <n v="70"/>
    <n v="80"/>
    <n v="80"/>
    <n v="80"/>
    <n v="89.452399999999997"/>
    <n v="169.45240000000001"/>
    <n v="169.45240000000001"/>
    <s v="Tue"/>
    <s v="Tue"/>
    <x v="15"/>
    <x v="1"/>
  </r>
  <r>
    <s v="A00652"/>
    <x v="8"/>
    <x v="5"/>
    <x v="2"/>
    <m/>
    <d v="2021-04-20T00:00:00"/>
    <d v="2021-07-05T00:00:00"/>
    <x v="1"/>
    <m/>
    <x v="0"/>
    <n v="0.25"/>
    <x v="442"/>
    <x v="2"/>
    <n v="76"/>
    <n v="80"/>
    <n v="20"/>
    <n v="20"/>
    <n v="2"/>
    <n v="22"/>
    <n v="22"/>
    <s v="Tue"/>
    <s v="Mon"/>
    <x v="93"/>
    <x v="1"/>
  </r>
  <r>
    <s v="A00653"/>
    <x v="1"/>
    <x v="2"/>
    <x v="0"/>
    <m/>
    <d v="2021-04-21T00:00:00"/>
    <d v="2021-05-04T00:00:00"/>
    <x v="1"/>
    <s v="Yes"/>
    <x v="1"/>
    <n v="0.25"/>
    <x v="443"/>
    <x v="3"/>
    <n v="13"/>
    <n v="80"/>
    <n v="20"/>
    <n v="0"/>
    <n v="0"/>
    <n v="268.09129999999999"/>
    <n v="0"/>
    <s v="Wed"/>
    <s v="Tue"/>
    <x v="14"/>
    <x v="1"/>
  </r>
  <r>
    <s v="A00654"/>
    <x v="8"/>
    <x v="5"/>
    <x v="0"/>
    <m/>
    <d v="2021-04-21T00:00:00"/>
    <d v="2021-05-05T00:00:00"/>
    <x v="0"/>
    <m/>
    <x v="0"/>
    <n v="0.25"/>
    <x v="183"/>
    <x v="0"/>
    <n v="14"/>
    <n v="140"/>
    <n v="35"/>
    <n v="35"/>
    <n v="180"/>
    <n v="215"/>
    <n v="215"/>
    <s v="Wed"/>
    <s v="Wed"/>
    <x v="0"/>
    <x v="1"/>
  </r>
  <r>
    <s v="A00655"/>
    <x v="5"/>
    <x v="0"/>
    <x v="2"/>
    <m/>
    <d v="2021-04-21T00:00:00"/>
    <d v="2021-06-14T00:00:00"/>
    <x v="1"/>
    <m/>
    <x v="0"/>
    <n v="0.25"/>
    <x v="444"/>
    <x v="2"/>
    <n v="54"/>
    <n v="80"/>
    <n v="20"/>
    <n v="20"/>
    <n v="45.944899999999997"/>
    <n v="65.94489999999999"/>
    <n v="65.94489999999999"/>
    <s v="Wed"/>
    <s v="Mon"/>
    <x v="34"/>
    <x v="1"/>
  </r>
  <r>
    <s v="A00656"/>
    <x v="5"/>
    <x v="3"/>
    <x v="0"/>
    <m/>
    <d v="2021-04-21T00:00:00"/>
    <d v="2021-06-17T00:00:00"/>
    <x v="0"/>
    <m/>
    <x v="1"/>
    <n v="0.25"/>
    <x v="445"/>
    <x v="2"/>
    <n v="57"/>
    <n v="140"/>
    <n v="35"/>
    <n v="35"/>
    <n v="0"/>
    <n v="160.76"/>
    <n v="35"/>
    <s v="Wed"/>
    <s v="Thu"/>
    <x v="71"/>
    <x v="1"/>
  </r>
  <r>
    <s v="A00657"/>
    <x v="5"/>
    <x v="2"/>
    <x v="0"/>
    <m/>
    <d v="2021-04-21T00:00:00"/>
    <d v="2021-07-05T00:00:00"/>
    <x v="0"/>
    <m/>
    <x v="0"/>
    <n v="0.25"/>
    <x v="446"/>
    <x v="2"/>
    <n v="75"/>
    <n v="140"/>
    <n v="35"/>
    <n v="35"/>
    <n v="92.4375"/>
    <n v="127.4375"/>
    <n v="127.4375"/>
    <s v="Wed"/>
    <s v="Mon"/>
    <x v="66"/>
    <x v="1"/>
  </r>
  <r>
    <s v="A00658"/>
    <x v="1"/>
    <x v="3"/>
    <x v="1"/>
    <m/>
    <d v="2021-04-21T00:00:00"/>
    <d v="2021-07-05T00:00:00"/>
    <x v="0"/>
    <m/>
    <x v="0"/>
    <n v="1"/>
    <x v="447"/>
    <x v="0"/>
    <n v="75"/>
    <n v="140"/>
    <n v="140"/>
    <n v="140"/>
    <n v="183.5419"/>
    <n v="323.5419"/>
    <n v="323.5419"/>
    <s v="Wed"/>
    <s v="Mon"/>
    <x v="66"/>
    <x v="1"/>
  </r>
  <r>
    <s v="A00659"/>
    <x v="1"/>
    <x v="3"/>
    <x v="1"/>
    <m/>
    <d v="2021-04-21T00:00:00"/>
    <d v="2021-07-05T00:00:00"/>
    <x v="0"/>
    <m/>
    <x v="1"/>
    <n v="1"/>
    <x v="448"/>
    <x v="2"/>
    <n v="75"/>
    <n v="140"/>
    <n v="140"/>
    <n v="140"/>
    <n v="0"/>
    <n v="384.72249999999997"/>
    <n v="140"/>
    <s v="Wed"/>
    <s v="Mon"/>
    <x v="66"/>
    <x v="1"/>
  </r>
  <r>
    <s v="A00660"/>
    <x v="1"/>
    <x v="3"/>
    <x v="1"/>
    <m/>
    <d v="2021-04-21T00:00:00"/>
    <d v="2021-07-05T00:00:00"/>
    <x v="0"/>
    <m/>
    <x v="0"/>
    <n v="1"/>
    <x v="449"/>
    <x v="0"/>
    <n v="75"/>
    <n v="140"/>
    <n v="140"/>
    <n v="140"/>
    <n v="305.17189999999999"/>
    <n v="445.17189999999999"/>
    <n v="445.17189999999999"/>
    <s v="Wed"/>
    <s v="Mon"/>
    <x v="66"/>
    <x v="1"/>
  </r>
  <r>
    <s v="A00661"/>
    <x v="1"/>
    <x v="3"/>
    <x v="0"/>
    <m/>
    <d v="2021-04-21T00:00:00"/>
    <d v="2021-07-05T00:00:00"/>
    <x v="0"/>
    <s v="Yes"/>
    <x v="1"/>
    <n v="0.5"/>
    <x v="450"/>
    <x v="3"/>
    <n v="75"/>
    <n v="140"/>
    <n v="70"/>
    <n v="0"/>
    <n v="0"/>
    <n v="817.10739999999998"/>
    <n v="0"/>
    <s v="Wed"/>
    <s v="Mon"/>
    <x v="66"/>
    <x v="1"/>
  </r>
  <r>
    <s v="A00662"/>
    <x v="1"/>
    <x v="3"/>
    <x v="4"/>
    <m/>
    <d v="2021-04-21T00:00:00"/>
    <d v="2021-07-05T00:00:00"/>
    <x v="0"/>
    <m/>
    <x v="1"/>
    <n v="2.25"/>
    <x v="451"/>
    <x v="2"/>
    <n v="75"/>
    <n v="140"/>
    <n v="315"/>
    <n v="315"/>
    <n v="0"/>
    <n v="1814.3906999999999"/>
    <n v="315"/>
    <s v="Wed"/>
    <s v="Mon"/>
    <x v="66"/>
    <x v="1"/>
  </r>
  <r>
    <s v="A00663"/>
    <x v="1"/>
    <x v="3"/>
    <x v="2"/>
    <m/>
    <d v="2021-04-21T00:00:00"/>
    <d v="2021-07-06T00:00:00"/>
    <x v="1"/>
    <m/>
    <x v="1"/>
    <n v="0.25"/>
    <x v="452"/>
    <x v="2"/>
    <n v="76"/>
    <n v="80"/>
    <n v="20"/>
    <n v="20"/>
    <n v="0"/>
    <n v="139.18090000000001"/>
    <n v="20"/>
    <s v="Wed"/>
    <s v="Tue"/>
    <x v="93"/>
    <x v="1"/>
  </r>
  <r>
    <s v="A00664"/>
    <x v="1"/>
    <x v="3"/>
    <x v="4"/>
    <m/>
    <d v="2021-04-21T00:00:00"/>
    <d v="2021-07-06T00:00:00"/>
    <x v="0"/>
    <m/>
    <x v="1"/>
    <n v="1"/>
    <x v="453"/>
    <x v="2"/>
    <n v="76"/>
    <n v="140"/>
    <n v="140"/>
    <n v="140"/>
    <n v="0"/>
    <n v="388.72820000000002"/>
    <n v="140"/>
    <s v="Wed"/>
    <s v="Tue"/>
    <x v="93"/>
    <x v="1"/>
  </r>
  <r>
    <s v="A00665"/>
    <x v="1"/>
    <x v="3"/>
    <x v="1"/>
    <m/>
    <d v="2021-04-21T00:00:00"/>
    <d v="2021-07-06T00:00:00"/>
    <x v="0"/>
    <s v="Yes"/>
    <x v="1"/>
    <n v="1.75"/>
    <x v="454"/>
    <x v="3"/>
    <n v="76"/>
    <n v="140"/>
    <n v="245"/>
    <n v="0"/>
    <n v="0"/>
    <n v="536.90300000000002"/>
    <n v="0"/>
    <s v="Wed"/>
    <s v="Tue"/>
    <x v="93"/>
    <x v="1"/>
  </r>
  <r>
    <s v="A00666"/>
    <x v="1"/>
    <x v="3"/>
    <x v="2"/>
    <m/>
    <d v="2021-04-21T00:00:00"/>
    <d v="2021-07-06T00:00:00"/>
    <x v="0"/>
    <m/>
    <x v="1"/>
    <n v="0.25"/>
    <x v="455"/>
    <x v="2"/>
    <n v="76"/>
    <n v="140"/>
    <n v="35"/>
    <n v="35"/>
    <n v="0"/>
    <n v="406.1669"/>
    <n v="35"/>
    <s v="Wed"/>
    <s v="Tue"/>
    <x v="93"/>
    <x v="1"/>
  </r>
  <r>
    <s v="A00667"/>
    <x v="1"/>
    <x v="3"/>
    <x v="1"/>
    <m/>
    <d v="2021-04-21T00:00:00"/>
    <d v="2021-07-06T00:00:00"/>
    <x v="0"/>
    <m/>
    <x v="1"/>
    <n v="0.75"/>
    <x v="456"/>
    <x v="2"/>
    <n v="76"/>
    <n v="140"/>
    <n v="105"/>
    <n v="105"/>
    <n v="0"/>
    <n v="485.3526"/>
    <n v="105"/>
    <s v="Wed"/>
    <s v="Tue"/>
    <x v="93"/>
    <x v="1"/>
  </r>
  <r>
    <s v="A00668"/>
    <x v="1"/>
    <x v="3"/>
    <x v="3"/>
    <m/>
    <d v="2021-04-21T00:00:00"/>
    <d v="2021-07-06T00:00:00"/>
    <x v="0"/>
    <m/>
    <x v="1"/>
    <n v="1"/>
    <x v="457"/>
    <x v="2"/>
    <n v="76"/>
    <n v="140"/>
    <n v="140"/>
    <n v="140"/>
    <n v="0"/>
    <n v="563.08439999999996"/>
    <n v="140"/>
    <s v="Wed"/>
    <s v="Tue"/>
    <x v="93"/>
    <x v="1"/>
  </r>
  <r>
    <s v="A00669"/>
    <x v="1"/>
    <x v="3"/>
    <x v="4"/>
    <m/>
    <d v="2021-04-21T00:00:00"/>
    <d v="2021-07-06T00:00:00"/>
    <x v="0"/>
    <m/>
    <x v="0"/>
    <n v="1.75"/>
    <x v="458"/>
    <x v="0"/>
    <n v="76"/>
    <n v="140"/>
    <n v="245"/>
    <n v="245"/>
    <n v="395.08409999999998"/>
    <n v="640.08410000000003"/>
    <n v="640.08410000000003"/>
    <s v="Wed"/>
    <s v="Tue"/>
    <x v="93"/>
    <x v="1"/>
  </r>
  <r>
    <s v="A00670"/>
    <x v="1"/>
    <x v="3"/>
    <x v="0"/>
    <m/>
    <d v="2021-04-21T00:00:00"/>
    <d v="2021-07-06T00:00:00"/>
    <x v="0"/>
    <s v="Yes"/>
    <x v="1"/>
    <n v="0.5"/>
    <x v="459"/>
    <x v="3"/>
    <n v="76"/>
    <n v="140"/>
    <n v="70"/>
    <n v="0"/>
    <n v="0"/>
    <n v="512.18970000000002"/>
    <n v="0"/>
    <s v="Wed"/>
    <s v="Tue"/>
    <x v="93"/>
    <x v="1"/>
  </r>
  <r>
    <s v="A00671"/>
    <x v="0"/>
    <x v="0"/>
    <x v="0"/>
    <m/>
    <d v="2021-04-21T00:00:00"/>
    <d v="2021-07-12T00:00:00"/>
    <x v="0"/>
    <m/>
    <x v="0"/>
    <n v="0.25"/>
    <x v="425"/>
    <x v="1"/>
    <n v="82"/>
    <n v="140"/>
    <n v="35"/>
    <n v="35"/>
    <n v="54"/>
    <n v="89"/>
    <n v="89"/>
    <s v="Wed"/>
    <s v="Mon"/>
    <x v="82"/>
    <x v="1"/>
  </r>
  <r>
    <s v="A00672"/>
    <x v="0"/>
    <x v="0"/>
    <x v="1"/>
    <m/>
    <d v="2021-04-21T00:00:00"/>
    <d v="2021-07-12T00:00:00"/>
    <x v="0"/>
    <m/>
    <x v="0"/>
    <n v="0.5"/>
    <x v="460"/>
    <x v="2"/>
    <n v="82"/>
    <n v="140"/>
    <n v="70"/>
    <n v="70"/>
    <n v="61.993600000000001"/>
    <n v="131.99360000000001"/>
    <n v="131.99360000000001"/>
    <s v="Wed"/>
    <s v="Mon"/>
    <x v="82"/>
    <x v="1"/>
  </r>
  <r>
    <s v="A00673"/>
    <x v="0"/>
    <x v="5"/>
    <x v="2"/>
    <m/>
    <d v="2021-04-21T00:00:00"/>
    <d v="2021-07-12T00:00:00"/>
    <x v="1"/>
    <m/>
    <x v="0"/>
    <n v="0.25"/>
    <x v="2"/>
    <x v="0"/>
    <n v="82"/>
    <n v="80"/>
    <n v="20"/>
    <n v="20"/>
    <n v="120"/>
    <n v="140"/>
    <n v="140"/>
    <s v="Wed"/>
    <s v="Mon"/>
    <x v="82"/>
    <x v="1"/>
  </r>
  <r>
    <s v="A00674"/>
    <x v="1"/>
    <x v="3"/>
    <x v="1"/>
    <m/>
    <d v="2021-04-21T00:00:00"/>
    <d v="2021-07-12T00:00:00"/>
    <x v="0"/>
    <m/>
    <x v="0"/>
    <n v="0.5"/>
    <x v="461"/>
    <x v="0"/>
    <n v="82"/>
    <n v="140"/>
    <n v="70"/>
    <n v="70"/>
    <n v="122.3613"/>
    <n v="192.3613"/>
    <n v="192.3613"/>
    <s v="Wed"/>
    <s v="Mon"/>
    <x v="82"/>
    <x v="1"/>
  </r>
  <r>
    <s v="A00675"/>
    <x v="1"/>
    <x v="3"/>
    <x v="0"/>
    <m/>
    <d v="2021-04-21T00:00:00"/>
    <d v="2021-07-12T00:00:00"/>
    <x v="0"/>
    <m/>
    <x v="0"/>
    <n v="0.5"/>
    <x v="462"/>
    <x v="0"/>
    <n v="82"/>
    <n v="140"/>
    <n v="70"/>
    <n v="70"/>
    <n v="401.1669"/>
    <n v="471.1669"/>
    <n v="471.1669"/>
    <s v="Wed"/>
    <s v="Mon"/>
    <x v="82"/>
    <x v="1"/>
  </r>
  <r>
    <s v="A00676"/>
    <x v="0"/>
    <x v="0"/>
    <x v="4"/>
    <m/>
    <d v="2021-04-21T00:00:00"/>
    <d v="2021-07-12T00:00:00"/>
    <x v="0"/>
    <m/>
    <x v="0"/>
    <n v="1"/>
    <x v="463"/>
    <x v="2"/>
    <n v="82"/>
    <n v="140"/>
    <n v="140"/>
    <n v="140"/>
    <n v="427.88080000000002"/>
    <n v="567.88080000000002"/>
    <n v="567.88080000000002"/>
    <s v="Wed"/>
    <s v="Mon"/>
    <x v="82"/>
    <x v="1"/>
  </r>
  <r>
    <s v="A00677"/>
    <x v="8"/>
    <x v="5"/>
    <x v="0"/>
    <s v="Yes"/>
    <d v="2021-04-21T00:00:00"/>
    <d v="2021-07-13T00:00:00"/>
    <x v="1"/>
    <m/>
    <x v="0"/>
    <n v="0.25"/>
    <x v="234"/>
    <x v="0"/>
    <n v="83"/>
    <n v="80"/>
    <n v="20"/>
    <n v="20"/>
    <n v="85.32"/>
    <n v="105.32"/>
    <n v="105.32"/>
    <s v="Wed"/>
    <s v="Tue"/>
    <x v="62"/>
    <x v="1"/>
  </r>
  <r>
    <s v="A00678"/>
    <x v="4"/>
    <x v="0"/>
    <x v="0"/>
    <m/>
    <d v="2021-04-21T00:00:00"/>
    <d v="2021-07-13T00:00:00"/>
    <x v="0"/>
    <m/>
    <x v="0"/>
    <n v="0.5"/>
    <x v="464"/>
    <x v="2"/>
    <n v="83"/>
    <n v="140"/>
    <n v="70"/>
    <n v="70"/>
    <n v="107.4011"/>
    <n v="177.40109999999999"/>
    <n v="177.40109999999999"/>
    <s v="Wed"/>
    <s v="Tue"/>
    <x v="62"/>
    <x v="1"/>
  </r>
  <r>
    <s v="A00679"/>
    <x v="1"/>
    <x v="3"/>
    <x v="0"/>
    <m/>
    <d v="2021-04-21T00:00:00"/>
    <d v="2021-07-13T00:00:00"/>
    <x v="0"/>
    <m/>
    <x v="0"/>
    <n v="0.25"/>
    <x v="465"/>
    <x v="0"/>
    <n v="83"/>
    <n v="140"/>
    <n v="35"/>
    <n v="35"/>
    <n v="108.36109999999999"/>
    <n v="143.36109999999999"/>
    <n v="143.36109999999999"/>
    <s v="Wed"/>
    <s v="Tue"/>
    <x v="62"/>
    <x v="1"/>
  </r>
  <r>
    <s v="A00680"/>
    <x v="8"/>
    <x v="5"/>
    <x v="2"/>
    <m/>
    <d v="2021-04-21T00:00:00"/>
    <d v="2021-07-13T00:00:00"/>
    <x v="1"/>
    <m/>
    <x v="0"/>
    <n v="0.25"/>
    <x v="2"/>
    <x v="2"/>
    <n v="83"/>
    <n v="80"/>
    <n v="20"/>
    <n v="20"/>
    <n v="120"/>
    <n v="140"/>
    <n v="140"/>
    <s v="Wed"/>
    <s v="Tue"/>
    <x v="62"/>
    <x v="1"/>
  </r>
  <r>
    <s v="A00681"/>
    <x v="1"/>
    <x v="3"/>
    <x v="4"/>
    <m/>
    <d v="2021-04-21T00:00:00"/>
    <d v="2021-07-13T00:00:00"/>
    <x v="0"/>
    <m/>
    <x v="0"/>
    <n v="1.75"/>
    <x v="466"/>
    <x v="0"/>
    <n v="83"/>
    <n v="140"/>
    <n v="245"/>
    <n v="245"/>
    <n v="416.85219999999998"/>
    <n v="661.85220000000004"/>
    <n v="661.85220000000004"/>
    <s v="Wed"/>
    <s v="Tue"/>
    <x v="62"/>
    <x v="1"/>
  </r>
  <r>
    <s v="A00682"/>
    <x v="1"/>
    <x v="3"/>
    <x v="4"/>
    <m/>
    <d v="2021-04-21T00:00:00"/>
    <d v="2021-07-13T00:00:00"/>
    <x v="0"/>
    <m/>
    <x v="0"/>
    <n v="1.25"/>
    <x v="467"/>
    <x v="0"/>
    <n v="83"/>
    <n v="140"/>
    <n v="175"/>
    <n v="175"/>
    <n v="449.04039999999998"/>
    <n v="624.04039999999998"/>
    <n v="624.04039999999998"/>
    <s v="Wed"/>
    <s v="Tue"/>
    <x v="62"/>
    <x v="1"/>
  </r>
  <r>
    <s v="A00683"/>
    <x v="0"/>
    <x v="0"/>
    <x v="0"/>
    <m/>
    <d v="2021-04-21T00:00:00"/>
    <d v="2021-07-13T00:00:00"/>
    <x v="0"/>
    <m/>
    <x v="0"/>
    <n v="1"/>
    <x v="468"/>
    <x v="2"/>
    <n v="83"/>
    <n v="140"/>
    <n v="140"/>
    <n v="140"/>
    <n v="463.70929999999998"/>
    <n v="603.70929999999998"/>
    <n v="603.70929999999998"/>
    <s v="Wed"/>
    <s v="Tue"/>
    <x v="62"/>
    <x v="1"/>
  </r>
  <r>
    <s v="A00684"/>
    <x v="1"/>
    <x v="3"/>
    <x v="4"/>
    <m/>
    <d v="2021-04-21T00:00:00"/>
    <d v="2021-07-13T00:00:00"/>
    <x v="0"/>
    <m/>
    <x v="0"/>
    <n v="1.25"/>
    <x v="469"/>
    <x v="0"/>
    <n v="83"/>
    <n v="140"/>
    <n v="175"/>
    <n v="175"/>
    <n v="488.4255"/>
    <n v="663.42550000000006"/>
    <n v="663.42550000000006"/>
    <s v="Wed"/>
    <s v="Tue"/>
    <x v="62"/>
    <x v="1"/>
  </r>
  <r>
    <s v="A00685"/>
    <x v="2"/>
    <x v="3"/>
    <x v="0"/>
    <m/>
    <d v="2021-04-22T00:00:00"/>
    <d v="2021-05-14T00:00:00"/>
    <x v="1"/>
    <m/>
    <x v="0"/>
    <n v="1"/>
    <x v="470"/>
    <x v="2"/>
    <n v="22"/>
    <n v="80"/>
    <n v="80"/>
    <n v="80"/>
    <n v="65.947800000000001"/>
    <n v="145.9478"/>
    <n v="145.9478"/>
    <s v="Thu"/>
    <s v="Fri"/>
    <x v="24"/>
    <x v="1"/>
  </r>
  <r>
    <s v="A00686"/>
    <x v="0"/>
    <x v="5"/>
    <x v="2"/>
    <m/>
    <d v="2021-04-22T00:00:00"/>
    <d v="2021-05-15T00:00:00"/>
    <x v="1"/>
    <m/>
    <x v="0"/>
    <n v="0.25"/>
    <x v="471"/>
    <x v="0"/>
    <n v="23"/>
    <n v="80"/>
    <n v="20"/>
    <n v="20"/>
    <n v="109.2323"/>
    <n v="129.23230000000001"/>
    <n v="129.23230000000001"/>
    <s v="Thu"/>
    <s v="Sat"/>
    <x v="23"/>
    <x v="1"/>
  </r>
  <r>
    <s v="A00687"/>
    <x v="0"/>
    <x v="5"/>
    <x v="0"/>
    <m/>
    <d v="2021-04-22T00:00:00"/>
    <d v="2021-05-25T00:00:00"/>
    <x v="0"/>
    <m/>
    <x v="0"/>
    <n v="0.5"/>
    <x v="472"/>
    <x v="2"/>
    <n v="33"/>
    <n v="140"/>
    <n v="70"/>
    <n v="70"/>
    <n v="86"/>
    <n v="156"/>
    <n v="156"/>
    <s v="Thu"/>
    <s v="Tue"/>
    <x v="40"/>
    <x v="1"/>
  </r>
  <r>
    <s v="A00688"/>
    <x v="5"/>
    <x v="2"/>
    <x v="2"/>
    <m/>
    <d v="2021-04-22T00:00:00"/>
    <d v="2021-07-03T00:00:00"/>
    <x v="1"/>
    <m/>
    <x v="0"/>
    <n v="0.25"/>
    <x v="473"/>
    <x v="2"/>
    <n v="72"/>
    <n v="80"/>
    <n v="20"/>
    <n v="20"/>
    <n v="142.91249999999999"/>
    <n v="162.91249999999999"/>
    <n v="162.91249999999999"/>
    <s v="Thu"/>
    <s v="Sat"/>
    <x v="91"/>
    <x v="1"/>
  </r>
  <r>
    <s v="A00689"/>
    <x v="0"/>
    <x v="5"/>
    <x v="0"/>
    <m/>
    <d v="2021-04-23T00:00:00"/>
    <d v="2021-05-11T00:00:00"/>
    <x v="0"/>
    <m/>
    <x v="0"/>
    <n v="0.25"/>
    <x v="474"/>
    <x v="0"/>
    <n v="18"/>
    <n v="140"/>
    <n v="35"/>
    <n v="35"/>
    <n v="82.98"/>
    <n v="117.98"/>
    <n v="117.98"/>
    <s v="Fri"/>
    <s v="Tue"/>
    <x v="17"/>
    <x v="1"/>
  </r>
  <r>
    <s v="A00690"/>
    <x v="5"/>
    <x v="2"/>
    <x v="2"/>
    <m/>
    <d v="2021-04-23T00:00:00"/>
    <d v="2021-05-29T00:00:00"/>
    <x v="1"/>
    <m/>
    <x v="0"/>
    <n v="0.25"/>
    <x v="2"/>
    <x v="2"/>
    <n v="36"/>
    <n v="80"/>
    <n v="20"/>
    <n v="20"/>
    <n v="120"/>
    <n v="140"/>
    <n v="140"/>
    <s v="Fri"/>
    <s v="Sat"/>
    <x v="65"/>
    <x v="1"/>
  </r>
  <r>
    <s v="A00691"/>
    <x v="0"/>
    <x v="5"/>
    <x v="0"/>
    <m/>
    <d v="2021-04-23T00:00:00"/>
    <d v="2021-06-01T00:00:00"/>
    <x v="0"/>
    <m/>
    <x v="0"/>
    <n v="0.25"/>
    <x v="2"/>
    <x v="0"/>
    <n v="39"/>
    <n v="140"/>
    <n v="35"/>
    <n v="35"/>
    <n v="120"/>
    <n v="155"/>
    <n v="155"/>
    <s v="Fri"/>
    <s v="Tue"/>
    <x v="75"/>
    <x v="1"/>
  </r>
  <r>
    <s v="A00692"/>
    <x v="0"/>
    <x v="5"/>
    <x v="4"/>
    <m/>
    <d v="2021-04-23T00:00:00"/>
    <m/>
    <x v="0"/>
    <m/>
    <x v="0"/>
    <m/>
    <x v="475"/>
    <x v="2"/>
    <s v=""/>
    <n v="140"/>
    <n v="0"/>
    <n v="0"/>
    <n v="356.23509999999999"/>
    <n v="356.23509999999999"/>
    <n v="356.23509999999999"/>
    <s v="Fri"/>
    <s v="Sat"/>
    <x v="94"/>
    <x v="1"/>
  </r>
  <r>
    <s v="A00693"/>
    <x v="8"/>
    <x v="5"/>
    <x v="1"/>
    <m/>
    <d v="2021-04-24T00:00:00"/>
    <d v="2021-05-11T00:00:00"/>
    <x v="0"/>
    <m/>
    <x v="0"/>
    <n v="0.75"/>
    <x v="47"/>
    <x v="0"/>
    <n v="17"/>
    <n v="140"/>
    <n v="105"/>
    <n v="105"/>
    <n v="200"/>
    <n v="305"/>
    <n v="305"/>
    <s v="Sat"/>
    <s v="Tue"/>
    <x v="11"/>
    <x v="1"/>
  </r>
  <r>
    <s v="A00694"/>
    <x v="5"/>
    <x v="2"/>
    <x v="0"/>
    <m/>
    <d v="2021-04-26T00:00:00"/>
    <d v="2021-05-05T00:00:00"/>
    <x v="1"/>
    <m/>
    <x v="0"/>
    <n v="0.5"/>
    <x v="183"/>
    <x v="0"/>
    <n v="9"/>
    <n v="80"/>
    <n v="40"/>
    <n v="40"/>
    <n v="180"/>
    <n v="220"/>
    <n v="220"/>
    <s v="Mon"/>
    <s v="Wed"/>
    <x v="13"/>
    <x v="1"/>
  </r>
  <r>
    <s v="A00695"/>
    <x v="1"/>
    <x v="1"/>
    <x v="2"/>
    <m/>
    <d v="2021-04-26T00:00:00"/>
    <d v="2021-05-06T00:00:00"/>
    <x v="1"/>
    <m/>
    <x v="0"/>
    <n v="0.25"/>
    <x v="476"/>
    <x v="0"/>
    <n v="10"/>
    <n v="80"/>
    <n v="20"/>
    <n v="20"/>
    <n v="41.359499999999997"/>
    <n v="61.359499999999997"/>
    <n v="61.359499999999997"/>
    <s v="Mon"/>
    <s v="Thu"/>
    <x v="21"/>
    <x v="1"/>
  </r>
  <r>
    <s v="A00696"/>
    <x v="2"/>
    <x v="2"/>
    <x v="2"/>
    <m/>
    <d v="2021-04-26T00:00:00"/>
    <d v="2021-05-07T00:00:00"/>
    <x v="0"/>
    <m/>
    <x v="0"/>
    <n v="0.25"/>
    <x v="477"/>
    <x v="0"/>
    <n v="11"/>
    <n v="140"/>
    <n v="35"/>
    <n v="35"/>
    <n v="667.79300000000001"/>
    <n v="702.79300000000001"/>
    <n v="702.79300000000001"/>
    <s v="Mon"/>
    <s v="Fri"/>
    <x v="32"/>
    <x v="1"/>
  </r>
  <r>
    <s v="A00697"/>
    <x v="1"/>
    <x v="3"/>
    <x v="0"/>
    <m/>
    <d v="2021-04-26T00:00:00"/>
    <d v="2021-05-12T00:00:00"/>
    <x v="1"/>
    <m/>
    <x v="0"/>
    <n v="0.25"/>
    <x v="478"/>
    <x v="2"/>
    <n v="16"/>
    <n v="80"/>
    <n v="20"/>
    <n v="20"/>
    <n v="36.739400000000003"/>
    <n v="56.739400000000003"/>
    <n v="56.739400000000003"/>
    <s v="Mon"/>
    <s v="Wed"/>
    <x v="2"/>
    <x v="1"/>
  </r>
  <r>
    <s v="A00698"/>
    <x v="3"/>
    <x v="2"/>
    <x v="2"/>
    <m/>
    <d v="2021-04-26T00:00:00"/>
    <d v="2021-05-12T00:00:00"/>
    <x v="1"/>
    <m/>
    <x v="0"/>
    <n v="0.25"/>
    <x v="479"/>
    <x v="2"/>
    <n v="16"/>
    <n v="80"/>
    <n v="20"/>
    <n v="20"/>
    <n v="91.290899999999993"/>
    <n v="111.29089999999999"/>
    <n v="111.29089999999999"/>
    <s v="Mon"/>
    <s v="Wed"/>
    <x v="2"/>
    <x v="1"/>
  </r>
  <r>
    <s v="A00699"/>
    <x v="0"/>
    <x v="5"/>
    <x v="2"/>
    <s v="Yes"/>
    <d v="2021-04-26T00:00:00"/>
    <d v="2021-05-18T00:00:00"/>
    <x v="1"/>
    <m/>
    <x v="0"/>
    <n v="0.25"/>
    <x v="29"/>
    <x v="0"/>
    <n v="22"/>
    <n v="80"/>
    <n v="20"/>
    <n v="20"/>
    <n v="21.33"/>
    <n v="41.33"/>
    <n v="41.33"/>
    <s v="Mon"/>
    <s v="Tue"/>
    <x v="24"/>
    <x v="1"/>
  </r>
  <r>
    <s v="A00700"/>
    <x v="6"/>
    <x v="2"/>
    <x v="3"/>
    <m/>
    <d v="2021-04-26T00:00:00"/>
    <d v="2021-05-19T00:00:00"/>
    <x v="0"/>
    <m/>
    <x v="0"/>
    <n v="3.75"/>
    <x v="480"/>
    <x v="2"/>
    <n v="23"/>
    <n v="140"/>
    <n v="525"/>
    <n v="525"/>
    <n v="511.15660000000003"/>
    <n v="1036.1566"/>
    <n v="1036.1566"/>
    <s v="Mon"/>
    <s v="Wed"/>
    <x v="23"/>
    <x v="1"/>
  </r>
  <r>
    <s v="A00701"/>
    <x v="3"/>
    <x v="2"/>
    <x v="0"/>
    <m/>
    <d v="2021-04-26T00:00:00"/>
    <d v="2021-06-01T00:00:00"/>
    <x v="1"/>
    <m/>
    <x v="0"/>
    <n v="0.5"/>
    <x v="481"/>
    <x v="1"/>
    <n v="36"/>
    <n v="80"/>
    <n v="40"/>
    <n v="40"/>
    <n v="24.406400000000001"/>
    <n v="64.406400000000005"/>
    <n v="64.406400000000005"/>
    <s v="Mon"/>
    <s v="Tue"/>
    <x v="65"/>
    <x v="1"/>
  </r>
  <r>
    <s v="A00702"/>
    <x v="3"/>
    <x v="2"/>
    <x v="0"/>
    <s v="Yes"/>
    <d v="2021-04-26T00:00:00"/>
    <d v="2021-06-01T00:00:00"/>
    <x v="0"/>
    <m/>
    <x v="1"/>
    <n v="0.5"/>
    <x v="482"/>
    <x v="2"/>
    <n v="36"/>
    <n v="140"/>
    <n v="70"/>
    <n v="70"/>
    <n v="0"/>
    <n v="124.18"/>
    <n v="70"/>
    <s v="Mon"/>
    <s v="Tue"/>
    <x v="65"/>
    <x v="1"/>
  </r>
  <r>
    <s v="A00703"/>
    <x v="1"/>
    <x v="1"/>
    <x v="2"/>
    <m/>
    <d v="2021-04-26T00:00:00"/>
    <d v="2021-06-03T00:00:00"/>
    <x v="1"/>
    <m/>
    <x v="0"/>
    <n v="0.25"/>
    <x v="240"/>
    <x v="1"/>
    <n v="38"/>
    <n v="80"/>
    <n v="20"/>
    <n v="20"/>
    <n v="93.6"/>
    <n v="113.6"/>
    <n v="113.6"/>
    <s v="Mon"/>
    <s v="Thu"/>
    <x v="45"/>
    <x v="1"/>
  </r>
  <r>
    <s v="A00704"/>
    <x v="1"/>
    <x v="1"/>
    <x v="0"/>
    <m/>
    <d v="2021-04-26T00:00:00"/>
    <d v="2021-06-08T00:00:00"/>
    <x v="1"/>
    <m/>
    <x v="0"/>
    <n v="0.25"/>
    <x v="483"/>
    <x v="1"/>
    <n v="43"/>
    <n v="80"/>
    <n v="20"/>
    <n v="20"/>
    <n v="810.30430000000001"/>
    <n v="830.30430000000001"/>
    <n v="830.30430000000001"/>
    <s v="Mon"/>
    <s v="Tue"/>
    <x v="55"/>
    <x v="1"/>
  </r>
  <r>
    <s v="A00705"/>
    <x v="5"/>
    <x v="3"/>
    <x v="0"/>
    <m/>
    <d v="2021-04-26T00:00:00"/>
    <d v="2021-06-09T00:00:00"/>
    <x v="1"/>
    <m/>
    <x v="0"/>
    <n v="0.5"/>
    <x v="484"/>
    <x v="0"/>
    <n v="44"/>
    <n v="80"/>
    <n v="40"/>
    <n v="40"/>
    <n v="91.041700000000006"/>
    <n v="131.04169999999999"/>
    <n v="131.04169999999999"/>
    <s v="Mon"/>
    <s v="Wed"/>
    <x v="28"/>
    <x v="1"/>
  </r>
  <r>
    <s v="A00706"/>
    <x v="2"/>
    <x v="2"/>
    <x v="2"/>
    <m/>
    <d v="2021-04-26T00:00:00"/>
    <d v="2021-06-21T00:00:00"/>
    <x v="1"/>
    <m/>
    <x v="0"/>
    <n v="0.25"/>
    <x v="485"/>
    <x v="2"/>
    <n v="56"/>
    <n v="80"/>
    <n v="20"/>
    <n v="20"/>
    <n v="82.793999999999997"/>
    <n v="102.794"/>
    <n v="102.794"/>
    <s v="Mon"/>
    <s v="Mon"/>
    <x v="36"/>
    <x v="1"/>
  </r>
  <r>
    <s v="A00707"/>
    <x v="2"/>
    <x v="0"/>
    <x v="4"/>
    <m/>
    <d v="2021-04-26T00:00:00"/>
    <d v="2021-06-24T00:00:00"/>
    <x v="1"/>
    <s v="Yes"/>
    <x v="1"/>
    <n v="3"/>
    <x v="486"/>
    <x v="3"/>
    <n v="59"/>
    <n v="80"/>
    <n v="240"/>
    <n v="0"/>
    <n v="0"/>
    <n v="466.76549999999997"/>
    <n v="0"/>
    <s v="Mon"/>
    <s v="Thu"/>
    <x v="78"/>
    <x v="1"/>
  </r>
  <r>
    <s v="A00708"/>
    <x v="0"/>
    <x v="5"/>
    <x v="0"/>
    <m/>
    <d v="2021-04-26T00:00:00"/>
    <m/>
    <x v="0"/>
    <m/>
    <x v="0"/>
    <m/>
    <x v="434"/>
    <x v="0"/>
    <s v=""/>
    <n v="140"/>
    <n v="0"/>
    <n v="0"/>
    <n v="106.65"/>
    <n v="106.65"/>
    <n v="106.65"/>
    <s v="Mon"/>
    <s v="Sat"/>
    <x v="95"/>
    <x v="1"/>
  </r>
  <r>
    <s v="A00709"/>
    <x v="0"/>
    <x v="5"/>
    <x v="0"/>
    <m/>
    <d v="2021-04-27T00:00:00"/>
    <d v="2021-05-03T00:00:00"/>
    <x v="0"/>
    <m/>
    <x v="0"/>
    <n v="0.25"/>
    <x v="393"/>
    <x v="2"/>
    <n v="6"/>
    <n v="140"/>
    <n v="35"/>
    <n v="35"/>
    <n v="108.9273"/>
    <n v="143.9273"/>
    <n v="143.9273"/>
    <s v="Tue"/>
    <s v="Mon"/>
    <x v="60"/>
    <x v="1"/>
  </r>
  <r>
    <s v="A00710"/>
    <x v="5"/>
    <x v="2"/>
    <x v="1"/>
    <m/>
    <d v="2021-04-27T00:00:00"/>
    <d v="2021-05-05T00:00:00"/>
    <x v="1"/>
    <m/>
    <x v="0"/>
    <n v="1"/>
    <x v="487"/>
    <x v="0"/>
    <n v="8"/>
    <n v="80"/>
    <n v="80"/>
    <n v="80"/>
    <n v="270.06360000000001"/>
    <n v="350.06360000000001"/>
    <n v="350.06360000000001"/>
    <s v="Tue"/>
    <s v="Wed"/>
    <x v="39"/>
    <x v="1"/>
  </r>
  <r>
    <s v="A00711"/>
    <x v="8"/>
    <x v="5"/>
    <x v="2"/>
    <m/>
    <d v="2021-04-27T00:00:00"/>
    <d v="2021-05-17T00:00:00"/>
    <x v="0"/>
    <m/>
    <x v="0"/>
    <n v="0.25"/>
    <x v="488"/>
    <x v="0"/>
    <n v="20"/>
    <n v="140"/>
    <n v="35"/>
    <n v="35"/>
    <n v="145.89689999999999"/>
    <n v="180.89689999999999"/>
    <n v="180.89689999999999"/>
    <s v="Tue"/>
    <s v="Mon"/>
    <x v="7"/>
    <x v="1"/>
  </r>
  <r>
    <s v="A00712"/>
    <x v="5"/>
    <x v="2"/>
    <x v="0"/>
    <m/>
    <d v="2021-04-27T00:00:00"/>
    <d v="2021-05-17T00:00:00"/>
    <x v="1"/>
    <m/>
    <x v="0"/>
    <n v="0.25"/>
    <x v="489"/>
    <x v="0"/>
    <n v="20"/>
    <n v="80"/>
    <n v="20"/>
    <n v="20"/>
    <n v="150.36160000000001"/>
    <n v="170.36160000000001"/>
    <n v="170.36160000000001"/>
    <s v="Tue"/>
    <s v="Mon"/>
    <x v="7"/>
    <x v="1"/>
  </r>
  <r>
    <s v="A00713"/>
    <x v="6"/>
    <x v="2"/>
    <x v="2"/>
    <m/>
    <d v="2021-04-27T00:00:00"/>
    <d v="2021-05-19T00:00:00"/>
    <x v="1"/>
    <m/>
    <x v="1"/>
    <n v="0.25"/>
    <x v="410"/>
    <x v="2"/>
    <n v="22"/>
    <n v="80"/>
    <n v="20"/>
    <n v="20"/>
    <n v="0"/>
    <n v="147.40129999999999"/>
    <n v="20"/>
    <s v="Tue"/>
    <s v="Wed"/>
    <x v="24"/>
    <x v="1"/>
  </r>
  <r>
    <s v="A00714"/>
    <x v="7"/>
    <x v="5"/>
    <x v="0"/>
    <m/>
    <d v="2021-04-27T00:00:00"/>
    <d v="2021-06-01T00:00:00"/>
    <x v="0"/>
    <m/>
    <x v="0"/>
    <n v="0.25"/>
    <x v="490"/>
    <x v="0"/>
    <n v="35"/>
    <n v="140"/>
    <n v="35"/>
    <n v="35"/>
    <n v="142.51349999999999"/>
    <n v="177.51349999999999"/>
    <n v="177.51349999999999"/>
    <s v="Tue"/>
    <s v="Tue"/>
    <x v="31"/>
    <x v="1"/>
  </r>
  <r>
    <s v="A00715"/>
    <x v="8"/>
    <x v="5"/>
    <x v="0"/>
    <s v="Yes"/>
    <d v="2021-04-27T00:00:00"/>
    <d v="2021-06-07T00:00:00"/>
    <x v="1"/>
    <m/>
    <x v="0"/>
    <n v="0.25"/>
    <x v="491"/>
    <x v="0"/>
    <n v="41"/>
    <n v="80"/>
    <n v="20"/>
    <n v="20"/>
    <n v="31.995000000000001"/>
    <n v="51.995000000000005"/>
    <n v="51.995000000000005"/>
    <s v="Tue"/>
    <s v="Mon"/>
    <x v="41"/>
    <x v="1"/>
  </r>
  <r>
    <s v="A00716"/>
    <x v="5"/>
    <x v="2"/>
    <x v="0"/>
    <m/>
    <d v="2021-04-27T00:00:00"/>
    <d v="2021-06-16T00:00:00"/>
    <x v="1"/>
    <m/>
    <x v="0"/>
    <n v="0.25"/>
    <x v="492"/>
    <x v="2"/>
    <n v="50"/>
    <n v="80"/>
    <n v="20"/>
    <n v="20"/>
    <n v="61.085900000000002"/>
    <n v="81.085900000000009"/>
    <n v="81.085900000000009"/>
    <s v="Tue"/>
    <s v="Wed"/>
    <x v="9"/>
    <x v="1"/>
  </r>
  <r>
    <s v="A00717"/>
    <x v="0"/>
    <x v="5"/>
    <x v="1"/>
    <m/>
    <d v="2021-04-28T00:00:00"/>
    <d v="2021-05-07T00:00:00"/>
    <x v="0"/>
    <m/>
    <x v="0"/>
    <n v="1"/>
    <x v="493"/>
    <x v="0"/>
    <n v="9"/>
    <n v="140"/>
    <n v="140"/>
    <n v="140"/>
    <n v="171.26259999999999"/>
    <n v="311.26260000000002"/>
    <n v="311.26260000000002"/>
    <s v="Wed"/>
    <s v="Fri"/>
    <x v="13"/>
    <x v="1"/>
  </r>
  <r>
    <s v="A00718"/>
    <x v="3"/>
    <x v="2"/>
    <x v="3"/>
    <m/>
    <d v="2021-04-28T00:00:00"/>
    <d v="2021-05-06T00:00:00"/>
    <x v="1"/>
    <m/>
    <x v="0"/>
    <n v="1.75"/>
    <x v="494"/>
    <x v="0"/>
    <n v="8"/>
    <n v="80"/>
    <n v="140"/>
    <n v="140"/>
    <n v="92.75"/>
    <n v="232.75"/>
    <n v="232.75"/>
    <s v="Wed"/>
    <s v="Thu"/>
    <x v="39"/>
    <x v="1"/>
  </r>
  <r>
    <s v="A00719"/>
    <x v="8"/>
    <x v="5"/>
    <x v="1"/>
    <m/>
    <d v="2021-04-28T00:00:00"/>
    <d v="2021-05-20T00:00:00"/>
    <x v="0"/>
    <m/>
    <x v="0"/>
    <n v="0.5"/>
    <x v="495"/>
    <x v="0"/>
    <n v="22"/>
    <n v="140"/>
    <n v="70"/>
    <n v="70"/>
    <n v="174.76169999999999"/>
    <n v="244.76169999999999"/>
    <n v="244.76169999999999"/>
    <s v="Wed"/>
    <s v="Thu"/>
    <x v="24"/>
    <x v="1"/>
  </r>
  <r>
    <s v="A00720"/>
    <x v="6"/>
    <x v="0"/>
    <x v="0"/>
    <m/>
    <d v="2021-04-28T00:00:00"/>
    <d v="2021-05-24T00:00:00"/>
    <x v="1"/>
    <m/>
    <x v="0"/>
    <n v="0.25"/>
    <x v="496"/>
    <x v="2"/>
    <n v="26"/>
    <n v="80"/>
    <n v="20"/>
    <n v="20"/>
    <n v="33.571800000000003"/>
    <n v="53.571800000000003"/>
    <n v="53.571800000000003"/>
    <s v="Wed"/>
    <s v="Mon"/>
    <x v="8"/>
    <x v="1"/>
  </r>
  <r>
    <s v="A00721"/>
    <x v="5"/>
    <x v="3"/>
    <x v="2"/>
    <m/>
    <d v="2021-04-28T00:00:00"/>
    <d v="2021-06-10T00:00:00"/>
    <x v="1"/>
    <s v="Yes"/>
    <x v="1"/>
    <n v="0.25"/>
    <x v="497"/>
    <x v="3"/>
    <n v="43"/>
    <n v="80"/>
    <n v="20"/>
    <n v="0"/>
    <n v="0"/>
    <n v="242.3365"/>
    <n v="0"/>
    <s v="Wed"/>
    <s v="Thu"/>
    <x v="55"/>
    <x v="1"/>
  </r>
  <r>
    <s v="A00722"/>
    <x v="2"/>
    <x v="3"/>
    <x v="1"/>
    <m/>
    <d v="2021-04-29T00:00:00"/>
    <d v="2021-05-13T00:00:00"/>
    <x v="1"/>
    <m/>
    <x v="0"/>
    <n v="1.25"/>
    <x v="498"/>
    <x v="2"/>
    <n v="14"/>
    <n v="80"/>
    <n v="100"/>
    <n v="100"/>
    <n v="153.941"/>
    <n v="253.941"/>
    <n v="253.941"/>
    <s v="Thu"/>
    <s v="Thu"/>
    <x v="0"/>
    <x v="1"/>
  </r>
  <r>
    <s v="A00723"/>
    <x v="3"/>
    <x v="0"/>
    <x v="0"/>
    <m/>
    <d v="2021-04-29T00:00:00"/>
    <d v="2021-05-12T00:00:00"/>
    <x v="1"/>
    <m/>
    <x v="0"/>
    <n v="0.75"/>
    <x v="43"/>
    <x v="2"/>
    <n v="13"/>
    <n v="80"/>
    <n v="60"/>
    <n v="60"/>
    <n v="30"/>
    <n v="90"/>
    <n v="90"/>
    <s v="Thu"/>
    <s v="Wed"/>
    <x v="14"/>
    <x v="1"/>
  </r>
  <r>
    <s v="A00724"/>
    <x v="0"/>
    <x v="5"/>
    <x v="2"/>
    <m/>
    <d v="2021-04-29T00:00:00"/>
    <d v="2021-05-13T00:00:00"/>
    <x v="1"/>
    <m/>
    <x v="0"/>
    <n v="0.25"/>
    <x v="313"/>
    <x v="0"/>
    <n v="14"/>
    <n v="80"/>
    <n v="20"/>
    <n v="20"/>
    <n v="19"/>
    <n v="39"/>
    <n v="39"/>
    <s v="Thu"/>
    <s v="Thu"/>
    <x v="0"/>
    <x v="1"/>
  </r>
  <r>
    <s v="A00725"/>
    <x v="5"/>
    <x v="2"/>
    <x v="0"/>
    <m/>
    <d v="2021-04-29T00:00:00"/>
    <d v="2021-05-17T00:00:00"/>
    <x v="1"/>
    <m/>
    <x v="0"/>
    <n v="0.25"/>
    <x v="426"/>
    <x v="0"/>
    <n v="18"/>
    <n v="80"/>
    <n v="20"/>
    <n v="20"/>
    <n v="75.180800000000005"/>
    <n v="95.180800000000005"/>
    <n v="95.180800000000005"/>
    <s v="Thu"/>
    <s v="Mon"/>
    <x v="17"/>
    <x v="1"/>
  </r>
  <r>
    <s v="A00726"/>
    <x v="1"/>
    <x v="1"/>
    <x v="0"/>
    <m/>
    <d v="2021-04-29T00:00:00"/>
    <d v="2021-06-07T00:00:00"/>
    <x v="1"/>
    <m/>
    <x v="0"/>
    <n v="0.75"/>
    <x v="499"/>
    <x v="0"/>
    <n v="39"/>
    <n v="80"/>
    <n v="60"/>
    <n v="60"/>
    <n v="1180.1566"/>
    <n v="1240.1566"/>
    <n v="1240.1566"/>
    <s v="Thu"/>
    <s v="Mon"/>
    <x v="75"/>
    <x v="1"/>
  </r>
  <r>
    <s v="A00727"/>
    <x v="2"/>
    <x v="2"/>
    <x v="3"/>
    <m/>
    <d v="2021-04-29T00:00:00"/>
    <d v="2021-06-03T00:00:00"/>
    <x v="0"/>
    <m/>
    <x v="1"/>
    <n v="2"/>
    <x v="500"/>
    <x v="2"/>
    <n v="35"/>
    <n v="140"/>
    <n v="280"/>
    <n v="280"/>
    <n v="0"/>
    <n v="405.77660000000003"/>
    <n v="280"/>
    <s v="Thu"/>
    <s v="Thu"/>
    <x v="31"/>
    <x v="1"/>
  </r>
  <r>
    <s v="A00728"/>
    <x v="0"/>
    <x v="5"/>
    <x v="2"/>
    <m/>
    <d v="2021-04-29T00:00:00"/>
    <d v="2021-06-09T00:00:00"/>
    <x v="1"/>
    <m/>
    <x v="0"/>
    <n v="0.25"/>
    <x v="501"/>
    <x v="0"/>
    <n v="41"/>
    <n v="80"/>
    <n v="20"/>
    <n v="20"/>
    <n v="75.0822"/>
    <n v="95.0822"/>
    <n v="95.0822"/>
    <s v="Thu"/>
    <s v="Wed"/>
    <x v="41"/>
    <x v="1"/>
  </r>
  <r>
    <s v="A00729"/>
    <x v="7"/>
    <x v="5"/>
    <x v="1"/>
    <m/>
    <d v="2021-04-29T00:00:00"/>
    <d v="2021-06-25T00:00:00"/>
    <x v="0"/>
    <m/>
    <x v="0"/>
    <n v="0.5"/>
    <x v="405"/>
    <x v="2"/>
    <n v="57"/>
    <n v="140"/>
    <n v="70"/>
    <n v="70"/>
    <n v="103.18"/>
    <n v="173.18"/>
    <n v="173.18"/>
    <s v="Thu"/>
    <s v="Fri"/>
    <x v="71"/>
    <x v="1"/>
  </r>
  <r>
    <s v="A00730"/>
    <x v="3"/>
    <x v="0"/>
    <x v="0"/>
    <m/>
    <d v="2021-04-29T00:00:00"/>
    <m/>
    <x v="0"/>
    <m/>
    <x v="0"/>
    <m/>
    <x v="502"/>
    <x v="0"/>
    <s v=""/>
    <n v="140"/>
    <n v="0"/>
    <n v="0"/>
    <n v="591.75"/>
    <n v="591.75"/>
    <n v="591.75"/>
    <s v="Thu"/>
    <s v="Sat"/>
    <x v="96"/>
    <x v="1"/>
  </r>
  <r>
    <s v="A00731"/>
    <x v="5"/>
    <x v="0"/>
    <x v="0"/>
    <m/>
    <d v="2021-05-03T00:00:00"/>
    <d v="2021-05-14T00:00:00"/>
    <x v="1"/>
    <m/>
    <x v="0"/>
    <n v="0.25"/>
    <x v="503"/>
    <x v="2"/>
    <n v="11"/>
    <n v="80"/>
    <n v="20"/>
    <n v="20"/>
    <n v="25.711400000000001"/>
    <n v="45.711399999999998"/>
    <n v="45.711399999999998"/>
    <s v="Mon"/>
    <s v="Fri"/>
    <x v="32"/>
    <x v="1"/>
  </r>
  <r>
    <s v="A00732"/>
    <x v="0"/>
    <x v="5"/>
    <x v="2"/>
    <m/>
    <d v="2021-05-03T00:00:00"/>
    <d v="2021-05-13T00:00:00"/>
    <x v="1"/>
    <m/>
    <x v="0"/>
    <n v="0.25"/>
    <x v="135"/>
    <x v="0"/>
    <n v="10"/>
    <n v="80"/>
    <n v="20"/>
    <n v="20"/>
    <n v="36.754399999999997"/>
    <n v="56.754399999999997"/>
    <n v="56.754399999999997"/>
    <s v="Mon"/>
    <s v="Thu"/>
    <x v="21"/>
    <x v="1"/>
  </r>
  <r>
    <s v="A00733"/>
    <x v="2"/>
    <x v="0"/>
    <x v="2"/>
    <m/>
    <d v="2021-05-03T00:00:00"/>
    <d v="2021-05-13T00:00:00"/>
    <x v="1"/>
    <m/>
    <x v="0"/>
    <n v="0.25"/>
    <x v="504"/>
    <x v="2"/>
    <n v="10"/>
    <n v="80"/>
    <n v="20"/>
    <n v="20"/>
    <n v="128.6842"/>
    <n v="148.6842"/>
    <n v="148.6842"/>
    <s v="Mon"/>
    <s v="Thu"/>
    <x v="21"/>
    <x v="1"/>
  </r>
  <r>
    <s v="A00734"/>
    <x v="5"/>
    <x v="0"/>
    <x v="0"/>
    <m/>
    <d v="2021-05-03T00:00:00"/>
    <d v="2021-05-13T00:00:00"/>
    <x v="1"/>
    <m/>
    <x v="0"/>
    <n v="1.25"/>
    <x v="505"/>
    <x v="0"/>
    <n v="10"/>
    <n v="80"/>
    <n v="100"/>
    <n v="100"/>
    <n v="240.54859999999999"/>
    <n v="340.54859999999996"/>
    <n v="340.54859999999996"/>
    <s v="Mon"/>
    <s v="Thu"/>
    <x v="21"/>
    <x v="1"/>
  </r>
  <r>
    <s v="A00735"/>
    <x v="3"/>
    <x v="3"/>
    <x v="0"/>
    <m/>
    <d v="2021-05-03T00:00:00"/>
    <d v="2021-05-13T00:00:00"/>
    <x v="0"/>
    <m/>
    <x v="0"/>
    <n v="0.5"/>
    <x v="506"/>
    <x v="2"/>
    <n v="10"/>
    <n v="140"/>
    <n v="70"/>
    <n v="70"/>
    <n v="357.9837"/>
    <n v="427.9837"/>
    <n v="427.9837"/>
    <s v="Mon"/>
    <s v="Thu"/>
    <x v="21"/>
    <x v="1"/>
  </r>
  <r>
    <s v="A00736"/>
    <x v="2"/>
    <x v="0"/>
    <x v="1"/>
    <m/>
    <d v="2021-05-03T00:00:00"/>
    <d v="2021-05-18T00:00:00"/>
    <x v="1"/>
    <m/>
    <x v="0"/>
    <n v="0.5"/>
    <x v="507"/>
    <x v="2"/>
    <n v="15"/>
    <n v="80"/>
    <n v="40"/>
    <n v="40"/>
    <n v="6.399"/>
    <n v="46.399000000000001"/>
    <n v="46.399000000000001"/>
    <s v="Mon"/>
    <s v="Tue"/>
    <x v="16"/>
    <x v="1"/>
  </r>
  <r>
    <s v="A00737"/>
    <x v="5"/>
    <x v="3"/>
    <x v="1"/>
    <m/>
    <d v="2021-05-03T00:00:00"/>
    <d v="2021-05-19T00:00:00"/>
    <x v="0"/>
    <s v="Yes"/>
    <x v="1"/>
    <n v="1"/>
    <x v="508"/>
    <x v="3"/>
    <n v="16"/>
    <n v="140"/>
    <n v="140"/>
    <n v="0"/>
    <n v="0"/>
    <n v="322.08339999999998"/>
    <n v="0"/>
    <s v="Mon"/>
    <s v="Wed"/>
    <x v="2"/>
    <x v="1"/>
  </r>
  <r>
    <s v="A00738"/>
    <x v="0"/>
    <x v="5"/>
    <x v="2"/>
    <m/>
    <d v="2021-05-03T00:00:00"/>
    <d v="2021-05-18T00:00:00"/>
    <x v="0"/>
    <m/>
    <x v="0"/>
    <n v="0.25"/>
    <x v="509"/>
    <x v="0"/>
    <n v="15"/>
    <n v="140"/>
    <n v="35"/>
    <n v="35"/>
    <n v="149.24420000000001"/>
    <n v="184.24420000000001"/>
    <n v="184.24420000000001"/>
    <s v="Mon"/>
    <s v="Tue"/>
    <x v="16"/>
    <x v="1"/>
  </r>
  <r>
    <s v="A00739"/>
    <x v="7"/>
    <x v="5"/>
    <x v="0"/>
    <m/>
    <d v="2021-05-03T00:00:00"/>
    <d v="2021-05-20T00:00:00"/>
    <x v="0"/>
    <m/>
    <x v="0"/>
    <n v="0.25"/>
    <x v="510"/>
    <x v="4"/>
    <n v="17"/>
    <n v="140"/>
    <n v="35"/>
    <n v="35"/>
    <n v="26.59"/>
    <n v="61.59"/>
    <n v="61.59"/>
    <s v="Mon"/>
    <s v="Thu"/>
    <x v="11"/>
    <x v="1"/>
  </r>
  <r>
    <s v="A00740"/>
    <x v="4"/>
    <x v="0"/>
    <x v="1"/>
    <m/>
    <d v="2021-05-03T00:00:00"/>
    <d v="2021-06-02T00:00:00"/>
    <x v="1"/>
    <m/>
    <x v="0"/>
    <n v="0.5"/>
    <x v="511"/>
    <x v="0"/>
    <n v="30"/>
    <n v="80"/>
    <n v="40"/>
    <n v="40"/>
    <n v="29.727799999999998"/>
    <n v="69.727800000000002"/>
    <n v="69.727800000000002"/>
    <s v="Mon"/>
    <s v="Wed"/>
    <x v="3"/>
    <x v="1"/>
  </r>
  <r>
    <s v="A00741"/>
    <x v="0"/>
    <x v="5"/>
    <x v="2"/>
    <m/>
    <d v="2021-05-03T00:00:00"/>
    <d v="2021-06-07T00:00:00"/>
    <x v="1"/>
    <m/>
    <x v="0"/>
    <n v="0.25"/>
    <x v="29"/>
    <x v="0"/>
    <n v="35"/>
    <n v="80"/>
    <n v="20"/>
    <n v="20"/>
    <n v="21.33"/>
    <n v="41.33"/>
    <n v="41.33"/>
    <s v="Mon"/>
    <s v="Mon"/>
    <x v="31"/>
    <x v="1"/>
  </r>
  <r>
    <s v="A00742"/>
    <x v="8"/>
    <x v="5"/>
    <x v="2"/>
    <m/>
    <d v="2021-05-03T00:00:00"/>
    <d v="2021-06-14T00:00:00"/>
    <x v="1"/>
    <m/>
    <x v="0"/>
    <n v="0.25"/>
    <x v="45"/>
    <x v="0"/>
    <n v="42"/>
    <n v="80"/>
    <n v="20"/>
    <n v="20"/>
    <n v="64.171000000000006"/>
    <n v="84.171000000000006"/>
    <n v="84.171000000000006"/>
    <s v="Mon"/>
    <s v="Mon"/>
    <x v="33"/>
    <x v="1"/>
  </r>
  <r>
    <s v="A00743"/>
    <x v="4"/>
    <x v="0"/>
    <x v="2"/>
    <m/>
    <d v="2021-05-03T00:00:00"/>
    <d v="2021-06-21T00:00:00"/>
    <x v="1"/>
    <m/>
    <x v="0"/>
    <n v="0.25"/>
    <x v="227"/>
    <x v="1"/>
    <n v="49"/>
    <n v="80"/>
    <n v="20"/>
    <n v="20"/>
    <n v="70.8215"/>
    <n v="90.8215"/>
    <n v="90.8215"/>
    <s v="Mon"/>
    <s v="Mon"/>
    <x v="38"/>
    <x v="1"/>
  </r>
  <r>
    <s v="A00744"/>
    <x v="6"/>
    <x v="3"/>
    <x v="1"/>
    <m/>
    <d v="2021-05-03T00:00:00"/>
    <d v="2021-07-12T00:00:00"/>
    <x v="1"/>
    <m/>
    <x v="0"/>
    <n v="2.5"/>
    <x v="512"/>
    <x v="2"/>
    <n v="70"/>
    <n v="80"/>
    <n v="200"/>
    <n v="200"/>
    <n v="271.90960000000001"/>
    <n v="471.90960000000001"/>
    <n v="471.90960000000001"/>
    <s v="Mon"/>
    <s v="Mon"/>
    <x v="15"/>
    <x v="1"/>
  </r>
  <r>
    <s v="A00745"/>
    <x v="2"/>
    <x v="0"/>
    <x v="0"/>
    <m/>
    <d v="2021-05-04T00:00:00"/>
    <d v="2021-05-13T00:00:00"/>
    <x v="1"/>
    <m/>
    <x v="0"/>
    <n v="0.75"/>
    <x v="513"/>
    <x v="2"/>
    <n v="9"/>
    <n v="80"/>
    <n v="60"/>
    <n v="60"/>
    <n v="146.2002"/>
    <n v="206.2002"/>
    <n v="206.2002"/>
    <s v="Tue"/>
    <s v="Thu"/>
    <x v="13"/>
    <x v="1"/>
  </r>
  <r>
    <s v="A00746"/>
    <x v="2"/>
    <x v="0"/>
    <x v="1"/>
    <m/>
    <d v="2021-05-04T00:00:00"/>
    <d v="2021-05-20T00:00:00"/>
    <x v="1"/>
    <m/>
    <x v="0"/>
    <n v="0.5"/>
    <x v="12"/>
    <x v="0"/>
    <n v="16"/>
    <n v="80"/>
    <n v="40"/>
    <n v="40"/>
    <n v="150"/>
    <n v="190"/>
    <n v="190"/>
    <s v="Tue"/>
    <s v="Thu"/>
    <x v="2"/>
    <x v="1"/>
  </r>
  <r>
    <s v="A00747"/>
    <x v="2"/>
    <x v="2"/>
    <x v="2"/>
    <m/>
    <d v="2021-05-04T00:00:00"/>
    <d v="2021-06-03T00:00:00"/>
    <x v="1"/>
    <m/>
    <x v="0"/>
    <n v="0.25"/>
    <x v="514"/>
    <x v="2"/>
    <n v="30"/>
    <n v="80"/>
    <n v="20"/>
    <n v="20"/>
    <n v="140.5"/>
    <n v="160.5"/>
    <n v="160.5"/>
    <s v="Tue"/>
    <s v="Thu"/>
    <x v="3"/>
    <x v="1"/>
  </r>
  <r>
    <s v="A00748"/>
    <x v="1"/>
    <x v="1"/>
    <x v="2"/>
    <m/>
    <d v="2021-05-04T00:00:00"/>
    <d v="2021-06-10T00:00:00"/>
    <x v="1"/>
    <m/>
    <x v="0"/>
    <n v="0.25"/>
    <x v="197"/>
    <x v="0"/>
    <n v="37"/>
    <n v="80"/>
    <n v="20"/>
    <n v="20"/>
    <n v="39"/>
    <n v="59"/>
    <n v="59"/>
    <s v="Tue"/>
    <s v="Thu"/>
    <x v="44"/>
    <x v="1"/>
  </r>
  <r>
    <s v="A00749"/>
    <x v="0"/>
    <x v="0"/>
    <x v="3"/>
    <m/>
    <d v="2021-05-04T00:00:00"/>
    <d v="2021-07-12T00:00:00"/>
    <x v="0"/>
    <m/>
    <x v="0"/>
    <n v="2.25"/>
    <x v="515"/>
    <x v="2"/>
    <n v="69"/>
    <n v="140"/>
    <n v="315"/>
    <n v="315"/>
    <n v="716.98710000000005"/>
    <n v="1031.9871000000001"/>
    <n v="1031.9871000000001"/>
    <s v="Tue"/>
    <s v="Mon"/>
    <x v="97"/>
    <x v="1"/>
  </r>
  <r>
    <s v="A00750"/>
    <x v="7"/>
    <x v="5"/>
    <x v="2"/>
    <m/>
    <d v="2021-05-04T00:00:00"/>
    <m/>
    <x v="1"/>
    <m/>
    <x v="0"/>
    <m/>
    <x v="516"/>
    <x v="0"/>
    <s v=""/>
    <n v="80"/>
    <n v="0"/>
    <n v="0"/>
    <n v="118.8969"/>
    <n v="118.8969"/>
    <n v="118.8969"/>
    <s v="Tue"/>
    <s v="Sat"/>
    <x v="98"/>
    <x v="1"/>
  </r>
  <r>
    <s v="A00751"/>
    <x v="1"/>
    <x v="3"/>
    <x v="0"/>
    <m/>
    <d v="2021-05-05T00:00:00"/>
    <d v="2021-05-17T00:00:00"/>
    <x v="0"/>
    <m/>
    <x v="1"/>
    <n v="0.25"/>
    <x v="517"/>
    <x v="2"/>
    <n v="12"/>
    <n v="140"/>
    <n v="35"/>
    <n v="35"/>
    <n v="0"/>
    <n v="59"/>
    <n v="35"/>
    <s v="Wed"/>
    <s v="Mon"/>
    <x v="19"/>
    <x v="1"/>
  </r>
  <r>
    <s v="A00752"/>
    <x v="5"/>
    <x v="2"/>
    <x v="0"/>
    <m/>
    <d v="2021-05-05T00:00:00"/>
    <d v="2021-05-17T00:00:00"/>
    <x v="1"/>
    <m/>
    <x v="0"/>
    <n v="0.25"/>
    <x v="518"/>
    <x v="0"/>
    <n v="12"/>
    <n v="80"/>
    <n v="20"/>
    <n v="20"/>
    <n v="28.036799999999999"/>
    <n v="48.036799999999999"/>
    <n v="48.036799999999999"/>
    <s v="Wed"/>
    <s v="Mon"/>
    <x v="19"/>
    <x v="1"/>
  </r>
  <r>
    <s v="A00753"/>
    <x v="1"/>
    <x v="3"/>
    <x v="0"/>
    <m/>
    <d v="2021-05-05T00:00:00"/>
    <d v="2021-05-17T00:00:00"/>
    <x v="0"/>
    <m/>
    <x v="0"/>
    <n v="0.5"/>
    <x v="519"/>
    <x v="2"/>
    <n v="12"/>
    <n v="140"/>
    <n v="70"/>
    <n v="70"/>
    <n v="291.10989999999998"/>
    <n v="361.10989999999998"/>
    <n v="361.10989999999998"/>
    <s v="Wed"/>
    <s v="Mon"/>
    <x v="19"/>
    <x v="1"/>
  </r>
  <r>
    <s v="A00754"/>
    <x v="7"/>
    <x v="5"/>
    <x v="0"/>
    <m/>
    <d v="2021-05-05T00:00:00"/>
    <d v="2021-05-24T00:00:00"/>
    <x v="0"/>
    <m/>
    <x v="0"/>
    <n v="0.25"/>
    <x v="377"/>
    <x v="0"/>
    <n v="19"/>
    <n v="140"/>
    <n v="35"/>
    <n v="35"/>
    <n v="36.3384"/>
    <n v="71.338400000000007"/>
    <n v="71.338400000000007"/>
    <s v="Wed"/>
    <s v="Mon"/>
    <x v="25"/>
    <x v="1"/>
  </r>
  <r>
    <s v="A00755"/>
    <x v="2"/>
    <x v="3"/>
    <x v="3"/>
    <m/>
    <d v="2021-05-05T00:00:00"/>
    <d v="2021-05-27T00:00:00"/>
    <x v="1"/>
    <m/>
    <x v="0"/>
    <n v="1"/>
    <x v="520"/>
    <x v="2"/>
    <n v="22"/>
    <n v="80"/>
    <n v="80"/>
    <n v="80"/>
    <n v="26.84"/>
    <n v="106.84"/>
    <n v="106.84"/>
    <s v="Wed"/>
    <s v="Thu"/>
    <x v="24"/>
    <x v="1"/>
  </r>
  <r>
    <s v="A00756"/>
    <x v="2"/>
    <x v="0"/>
    <x v="2"/>
    <m/>
    <d v="2021-05-06T00:00:00"/>
    <d v="2021-05-20T00:00:00"/>
    <x v="1"/>
    <m/>
    <x v="0"/>
    <n v="0.25"/>
    <x v="521"/>
    <x v="0"/>
    <n v="14"/>
    <n v="80"/>
    <n v="20"/>
    <n v="20"/>
    <n v="56.107500000000002"/>
    <n v="76.107500000000002"/>
    <n v="76.107500000000002"/>
    <s v="Thu"/>
    <s v="Thu"/>
    <x v="0"/>
    <x v="1"/>
  </r>
  <r>
    <s v="A00757"/>
    <x v="0"/>
    <x v="5"/>
    <x v="1"/>
    <m/>
    <d v="2021-05-06T00:00:00"/>
    <d v="2021-05-19T00:00:00"/>
    <x v="0"/>
    <m/>
    <x v="0"/>
    <n v="0.5"/>
    <x v="522"/>
    <x v="0"/>
    <n v="13"/>
    <n v="140"/>
    <n v="70"/>
    <n v="70"/>
    <n v="205.53"/>
    <n v="275.52999999999997"/>
    <n v="275.52999999999997"/>
    <s v="Thu"/>
    <s v="Wed"/>
    <x v="14"/>
    <x v="1"/>
  </r>
  <r>
    <s v="A00758"/>
    <x v="3"/>
    <x v="2"/>
    <x v="3"/>
    <m/>
    <d v="2021-05-06T00:00:00"/>
    <d v="2021-05-26T00:00:00"/>
    <x v="1"/>
    <m/>
    <x v="0"/>
    <n v="1"/>
    <x v="523"/>
    <x v="2"/>
    <n v="20"/>
    <n v="80"/>
    <n v="80"/>
    <n v="80"/>
    <n v="77.805000000000007"/>
    <n v="157.80500000000001"/>
    <n v="157.80500000000001"/>
    <s v="Thu"/>
    <s v="Wed"/>
    <x v="7"/>
    <x v="1"/>
  </r>
  <r>
    <s v="A00759"/>
    <x v="5"/>
    <x v="2"/>
    <x v="1"/>
    <m/>
    <d v="2021-05-06T00:00:00"/>
    <d v="2021-05-27T00:00:00"/>
    <x v="1"/>
    <m/>
    <x v="0"/>
    <n v="0.5"/>
    <x v="524"/>
    <x v="2"/>
    <n v="21"/>
    <n v="80"/>
    <n v="40"/>
    <n v="40"/>
    <n v="205.06549999999999"/>
    <n v="245.06549999999999"/>
    <n v="245.06549999999999"/>
    <s v="Thu"/>
    <s v="Thu"/>
    <x v="22"/>
    <x v="1"/>
  </r>
  <r>
    <s v="A00760"/>
    <x v="5"/>
    <x v="2"/>
    <x v="3"/>
    <m/>
    <d v="2021-05-07T00:00:00"/>
    <d v="2021-07-20T00:00:00"/>
    <x v="1"/>
    <m/>
    <x v="0"/>
    <n v="1.25"/>
    <x v="43"/>
    <x v="2"/>
    <n v="74"/>
    <n v="80"/>
    <n v="100"/>
    <n v="100"/>
    <n v="30"/>
    <n v="130"/>
    <n v="130"/>
    <s v="Fri"/>
    <s v="Tue"/>
    <x v="99"/>
    <x v="1"/>
  </r>
  <r>
    <s v="A00761"/>
    <x v="1"/>
    <x v="1"/>
    <x v="0"/>
    <m/>
    <d v="2021-05-10T00:00:00"/>
    <d v="2021-05-19T00:00:00"/>
    <x v="1"/>
    <m/>
    <x v="0"/>
    <n v="0.5"/>
    <x v="525"/>
    <x v="1"/>
    <n v="9"/>
    <n v="80"/>
    <n v="40"/>
    <n v="40"/>
    <n v="92.585999999999999"/>
    <n v="132.58600000000001"/>
    <n v="132.58600000000001"/>
    <s v="Mon"/>
    <s v="Wed"/>
    <x v="13"/>
    <x v="1"/>
  </r>
  <r>
    <s v="A00762"/>
    <x v="0"/>
    <x v="5"/>
    <x v="0"/>
    <m/>
    <d v="2021-05-10T00:00:00"/>
    <d v="2021-05-31T00:00:00"/>
    <x v="1"/>
    <m/>
    <x v="0"/>
    <n v="0.25"/>
    <x v="526"/>
    <x v="0"/>
    <n v="21"/>
    <n v="80"/>
    <n v="20"/>
    <n v="20"/>
    <n v="58.24"/>
    <n v="78.240000000000009"/>
    <n v="78.240000000000009"/>
    <s v="Mon"/>
    <s v="Mon"/>
    <x v="22"/>
    <x v="1"/>
  </r>
  <r>
    <s v="A00763"/>
    <x v="3"/>
    <x v="3"/>
    <x v="1"/>
    <s v="Yes"/>
    <d v="2021-05-10T00:00:00"/>
    <d v="2021-06-05T00:00:00"/>
    <x v="0"/>
    <m/>
    <x v="0"/>
    <n v="0.5"/>
    <x v="527"/>
    <x v="1"/>
    <n v="26"/>
    <n v="140"/>
    <n v="70"/>
    <n v="70"/>
    <n v="69.6571"/>
    <n v="139.65710000000001"/>
    <n v="139.65710000000001"/>
    <s v="Mon"/>
    <s v="Sat"/>
    <x v="8"/>
    <x v="1"/>
  </r>
  <r>
    <s v="A00764"/>
    <x v="2"/>
    <x v="2"/>
    <x v="4"/>
    <s v="Yes"/>
    <d v="2021-05-10T00:00:00"/>
    <d v="2021-06-02T00:00:00"/>
    <x v="0"/>
    <m/>
    <x v="0"/>
    <n v="1"/>
    <x v="528"/>
    <x v="2"/>
    <n v="23"/>
    <n v="140"/>
    <n v="140"/>
    <n v="140"/>
    <n v="51.8767"/>
    <n v="191.8767"/>
    <n v="191.8767"/>
    <s v="Mon"/>
    <s v="Wed"/>
    <x v="23"/>
    <x v="1"/>
  </r>
  <r>
    <s v="A00765"/>
    <x v="6"/>
    <x v="2"/>
    <x v="0"/>
    <m/>
    <d v="2021-05-10T00:00:00"/>
    <d v="2021-06-10T00:00:00"/>
    <x v="0"/>
    <m/>
    <x v="0"/>
    <n v="0.5"/>
    <x v="529"/>
    <x v="2"/>
    <n v="31"/>
    <n v="140"/>
    <n v="70"/>
    <n v="70"/>
    <n v="103.1811"/>
    <n v="173.18110000000001"/>
    <n v="173.18110000000001"/>
    <s v="Mon"/>
    <s v="Thu"/>
    <x v="30"/>
    <x v="1"/>
  </r>
  <r>
    <s v="A00766"/>
    <x v="0"/>
    <x v="5"/>
    <x v="0"/>
    <m/>
    <d v="2021-05-10T00:00:00"/>
    <d v="2021-06-10T00:00:00"/>
    <x v="0"/>
    <m/>
    <x v="0"/>
    <n v="0.25"/>
    <x v="530"/>
    <x v="2"/>
    <n v="31"/>
    <n v="140"/>
    <n v="35"/>
    <n v="35"/>
    <n v="122.633"/>
    <n v="157.63299999999998"/>
    <n v="157.63299999999998"/>
    <s v="Mon"/>
    <s v="Thu"/>
    <x v="30"/>
    <x v="1"/>
  </r>
  <r>
    <s v="A00767"/>
    <x v="5"/>
    <x v="2"/>
    <x v="0"/>
    <m/>
    <d v="2021-05-10T00:00:00"/>
    <d v="2021-06-14T00:00:00"/>
    <x v="1"/>
    <m/>
    <x v="0"/>
    <n v="0.25"/>
    <x v="531"/>
    <x v="2"/>
    <n v="35"/>
    <n v="80"/>
    <n v="20"/>
    <n v="20"/>
    <n v="73.810299999999998"/>
    <n v="93.810299999999998"/>
    <n v="93.810299999999998"/>
    <s v="Mon"/>
    <s v="Mon"/>
    <x v="31"/>
    <x v="1"/>
  </r>
  <r>
    <s v="A00768"/>
    <x v="3"/>
    <x v="3"/>
    <x v="2"/>
    <m/>
    <d v="2021-05-11T00:00:00"/>
    <d v="2021-05-24T00:00:00"/>
    <x v="0"/>
    <m/>
    <x v="0"/>
    <n v="0.25"/>
    <x v="532"/>
    <x v="0"/>
    <n v="13"/>
    <n v="140"/>
    <n v="35"/>
    <n v="35"/>
    <n v="479.36"/>
    <n v="514.36"/>
    <n v="514.36"/>
    <s v="Tue"/>
    <s v="Mon"/>
    <x v="14"/>
    <x v="1"/>
  </r>
  <r>
    <s v="A00769"/>
    <x v="4"/>
    <x v="0"/>
    <x v="0"/>
    <m/>
    <d v="2021-05-11T00:00:00"/>
    <d v="2021-06-02T00:00:00"/>
    <x v="1"/>
    <m/>
    <x v="0"/>
    <n v="0.25"/>
    <x v="183"/>
    <x v="1"/>
    <n v="22"/>
    <n v="80"/>
    <n v="20"/>
    <n v="20"/>
    <n v="180"/>
    <n v="200"/>
    <n v="200"/>
    <s v="Tue"/>
    <s v="Wed"/>
    <x v="24"/>
    <x v="1"/>
  </r>
  <r>
    <s v="A00770"/>
    <x v="2"/>
    <x v="2"/>
    <x v="1"/>
    <s v="Yes"/>
    <d v="2021-05-11T00:00:00"/>
    <d v="2021-07-22T00:00:00"/>
    <x v="1"/>
    <m/>
    <x v="0"/>
    <n v="1"/>
    <x v="533"/>
    <x v="0"/>
    <n v="72"/>
    <n v="80"/>
    <n v="80"/>
    <n v="80"/>
    <n v="117.44840000000001"/>
    <n v="197.44839999999999"/>
    <n v="197.44839999999999"/>
    <s v="Tue"/>
    <s v="Thu"/>
    <x v="91"/>
    <x v="1"/>
  </r>
  <r>
    <s v="A00771"/>
    <x v="4"/>
    <x v="0"/>
    <x v="0"/>
    <m/>
    <d v="2021-05-12T00:00:00"/>
    <d v="2021-06-02T00:00:00"/>
    <x v="1"/>
    <m/>
    <x v="0"/>
    <n v="0.25"/>
    <x v="534"/>
    <x v="1"/>
    <n v="21"/>
    <n v="80"/>
    <n v="20"/>
    <n v="20"/>
    <n v="240.28399999999999"/>
    <n v="260.28399999999999"/>
    <n v="260.28399999999999"/>
    <s v="Wed"/>
    <s v="Wed"/>
    <x v="22"/>
    <x v="1"/>
  </r>
  <r>
    <s v="A00772"/>
    <x v="6"/>
    <x v="0"/>
    <x v="1"/>
    <m/>
    <d v="2021-05-12T00:00:00"/>
    <d v="2021-06-16T00:00:00"/>
    <x v="0"/>
    <m/>
    <x v="0"/>
    <n v="0.5"/>
    <x v="535"/>
    <x v="2"/>
    <n v="35"/>
    <n v="140"/>
    <n v="70"/>
    <n v="70"/>
    <n v="176.31290000000001"/>
    <n v="246.31290000000001"/>
    <n v="246.31290000000001"/>
    <s v="Wed"/>
    <s v="Wed"/>
    <x v="31"/>
    <x v="1"/>
  </r>
  <r>
    <s v="A00773"/>
    <x v="2"/>
    <x v="2"/>
    <x v="0"/>
    <m/>
    <d v="2021-05-12T00:00:00"/>
    <d v="2021-06-23T00:00:00"/>
    <x v="1"/>
    <m/>
    <x v="0"/>
    <n v="0.5"/>
    <x v="536"/>
    <x v="0"/>
    <n v="42"/>
    <n v="80"/>
    <n v="40"/>
    <n v="40"/>
    <n v="280"/>
    <n v="320"/>
    <n v="320"/>
    <s v="Wed"/>
    <s v="Wed"/>
    <x v="33"/>
    <x v="1"/>
  </r>
  <r>
    <s v="A00774"/>
    <x v="2"/>
    <x v="0"/>
    <x v="3"/>
    <m/>
    <d v="2021-05-12T00:00:00"/>
    <d v="2021-07-20T00:00:00"/>
    <x v="0"/>
    <m/>
    <x v="0"/>
    <n v="2"/>
    <x v="537"/>
    <x v="2"/>
    <n v="69"/>
    <n v="140"/>
    <n v="280"/>
    <n v="280"/>
    <n v="345.72890000000001"/>
    <n v="625.72890000000007"/>
    <n v="625.72890000000007"/>
    <s v="Wed"/>
    <s v="Tue"/>
    <x v="97"/>
    <x v="1"/>
  </r>
  <r>
    <s v="A00775"/>
    <x v="0"/>
    <x v="5"/>
    <x v="1"/>
    <m/>
    <d v="2021-05-13T00:00:00"/>
    <d v="2021-05-31T00:00:00"/>
    <x v="0"/>
    <m/>
    <x v="0"/>
    <n v="1"/>
    <x v="538"/>
    <x v="0"/>
    <n v="18"/>
    <n v="140"/>
    <n v="140"/>
    <n v="140"/>
    <n v="158.29130000000001"/>
    <n v="298.29129999999998"/>
    <n v="298.29129999999998"/>
    <s v="Thu"/>
    <s v="Mon"/>
    <x v="17"/>
    <x v="1"/>
  </r>
  <r>
    <s v="A00776"/>
    <x v="3"/>
    <x v="2"/>
    <x v="1"/>
    <m/>
    <d v="2021-05-13T00:00:00"/>
    <d v="2021-06-01T00:00:00"/>
    <x v="1"/>
    <m/>
    <x v="0"/>
    <n v="0.5"/>
    <x v="539"/>
    <x v="0"/>
    <n v="19"/>
    <n v="80"/>
    <n v="40"/>
    <n v="40"/>
    <n v="14.42"/>
    <n v="54.42"/>
    <n v="54.42"/>
    <s v="Thu"/>
    <s v="Tue"/>
    <x v="25"/>
    <x v="1"/>
  </r>
  <r>
    <s v="A00777"/>
    <x v="1"/>
    <x v="1"/>
    <x v="1"/>
    <m/>
    <d v="2021-05-13T00:00:00"/>
    <d v="2021-06-08T00:00:00"/>
    <x v="1"/>
    <m/>
    <x v="0"/>
    <n v="0.75"/>
    <x v="540"/>
    <x v="0"/>
    <n v="26"/>
    <n v="80"/>
    <n v="60"/>
    <n v="60"/>
    <n v="62.970199999999998"/>
    <n v="122.97020000000001"/>
    <n v="122.97020000000001"/>
    <s v="Thu"/>
    <s v="Tue"/>
    <x v="8"/>
    <x v="1"/>
  </r>
  <r>
    <s v="A00778"/>
    <x v="0"/>
    <x v="5"/>
    <x v="0"/>
    <m/>
    <d v="2021-05-13T00:00:00"/>
    <d v="2021-06-08T00:00:00"/>
    <x v="0"/>
    <m/>
    <x v="0"/>
    <n v="0.25"/>
    <x v="541"/>
    <x v="0"/>
    <n v="26"/>
    <n v="140"/>
    <n v="35"/>
    <n v="35"/>
    <n v="63.441299999999998"/>
    <n v="98.441299999999998"/>
    <n v="98.441299999999998"/>
    <s v="Thu"/>
    <s v="Tue"/>
    <x v="8"/>
    <x v="1"/>
  </r>
  <r>
    <s v="A00779"/>
    <x v="2"/>
    <x v="2"/>
    <x v="1"/>
    <m/>
    <d v="2021-05-13T00:00:00"/>
    <d v="2021-06-16T00:00:00"/>
    <x v="1"/>
    <m/>
    <x v="0"/>
    <n v="0.5"/>
    <x v="43"/>
    <x v="2"/>
    <n v="34"/>
    <n v="80"/>
    <n v="40"/>
    <n v="40"/>
    <n v="30"/>
    <n v="70"/>
    <n v="70"/>
    <s v="Thu"/>
    <s v="Wed"/>
    <x v="5"/>
    <x v="1"/>
  </r>
  <r>
    <s v="A00780"/>
    <x v="7"/>
    <x v="5"/>
    <x v="1"/>
    <m/>
    <d v="2021-05-13T00:00:00"/>
    <d v="2021-06-17T00:00:00"/>
    <x v="1"/>
    <m/>
    <x v="0"/>
    <n v="0.5"/>
    <x v="542"/>
    <x v="0"/>
    <n v="35"/>
    <n v="80"/>
    <n v="40"/>
    <n v="40"/>
    <n v="496"/>
    <n v="536"/>
    <n v="536"/>
    <s v="Thu"/>
    <s v="Thu"/>
    <x v="31"/>
    <x v="1"/>
  </r>
  <r>
    <s v="A00781"/>
    <x v="3"/>
    <x v="2"/>
    <x v="1"/>
    <s v="Yes"/>
    <d v="2021-05-13T00:00:00"/>
    <m/>
    <x v="1"/>
    <m/>
    <x v="1"/>
    <m/>
    <x v="543"/>
    <x v="2"/>
    <s v=""/>
    <n v="80"/>
    <n v="0"/>
    <n v="0"/>
    <n v="0"/>
    <n v="126.81"/>
    <n v="0"/>
    <s v="Thu"/>
    <s v="Sat"/>
    <x v="100"/>
    <x v="1"/>
  </r>
  <r>
    <s v="A00782"/>
    <x v="4"/>
    <x v="0"/>
    <x v="4"/>
    <m/>
    <d v="2021-05-13T00:00:00"/>
    <m/>
    <x v="0"/>
    <m/>
    <x v="0"/>
    <m/>
    <x v="39"/>
    <x v="2"/>
    <s v=""/>
    <n v="140"/>
    <n v="0"/>
    <n v="0"/>
    <n v="144"/>
    <n v="144"/>
    <n v="144"/>
    <s v="Thu"/>
    <s v="Sat"/>
    <x v="100"/>
    <x v="1"/>
  </r>
  <r>
    <s v="A00783"/>
    <x v="8"/>
    <x v="5"/>
    <x v="1"/>
    <m/>
    <d v="2021-05-15T00:00:00"/>
    <d v="2021-06-07T00:00:00"/>
    <x v="0"/>
    <m/>
    <x v="1"/>
    <n v="0.5"/>
    <x v="544"/>
    <x v="2"/>
    <n v="23"/>
    <n v="140"/>
    <n v="70"/>
    <n v="70"/>
    <n v="0"/>
    <n v="564.92989999999998"/>
    <n v="70"/>
    <s v="Sat"/>
    <s v="Mon"/>
    <x v="23"/>
    <x v="1"/>
  </r>
  <r>
    <s v="A00784"/>
    <x v="0"/>
    <x v="5"/>
    <x v="0"/>
    <m/>
    <d v="2021-05-15T00:00:00"/>
    <d v="2021-06-08T00:00:00"/>
    <x v="0"/>
    <m/>
    <x v="0"/>
    <n v="0.25"/>
    <x v="545"/>
    <x v="2"/>
    <n v="24"/>
    <n v="140"/>
    <n v="35"/>
    <n v="35"/>
    <n v="30.0473"/>
    <n v="65.047300000000007"/>
    <n v="65.047300000000007"/>
    <s v="Sat"/>
    <s v="Tue"/>
    <x v="43"/>
    <x v="1"/>
  </r>
  <r>
    <s v="A00785"/>
    <x v="5"/>
    <x v="3"/>
    <x v="0"/>
    <s v="Yes"/>
    <d v="2021-05-17T00:00:00"/>
    <d v="2021-05-25T00:00:00"/>
    <x v="1"/>
    <m/>
    <x v="0"/>
    <n v="0.25"/>
    <x v="546"/>
    <x v="0"/>
    <n v="8"/>
    <n v="80"/>
    <n v="20"/>
    <n v="20"/>
    <n v="147.63820000000001"/>
    <n v="167.63820000000001"/>
    <n v="167.63820000000001"/>
    <s v="Mon"/>
    <s v="Tue"/>
    <x v="39"/>
    <x v="1"/>
  </r>
  <r>
    <s v="A00786"/>
    <x v="0"/>
    <x v="5"/>
    <x v="1"/>
    <m/>
    <d v="2021-05-17T00:00:00"/>
    <d v="2021-05-28T00:00:00"/>
    <x v="0"/>
    <m/>
    <x v="0"/>
    <n v="0.5"/>
    <x v="547"/>
    <x v="2"/>
    <n v="11"/>
    <n v="140"/>
    <n v="70"/>
    <n v="70"/>
    <n v="37.44"/>
    <n v="107.44"/>
    <n v="107.44"/>
    <s v="Mon"/>
    <s v="Fri"/>
    <x v="32"/>
    <x v="1"/>
  </r>
  <r>
    <s v="A00787"/>
    <x v="7"/>
    <x v="5"/>
    <x v="0"/>
    <m/>
    <d v="2021-05-17T00:00:00"/>
    <d v="2021-06-02T00:00:00"/>
    <x v="0"/>
    <m/>
    <x v="0"/>
    <n v="0.5"/>
    <x v="548"/>
    <x v="0"/>
    <n v="16"/>
    <n v="140"/>
    <n v="70"/>
    <n v="70"/>
    <n v="288"/>
    <n v="358"/>
    <n v="358"/>
    <s v="Mon"/>
    <s v="Wed"/>
    <x v="2"/>
    <x v="1"/>
  </r>
  <r>
    <s v="A00788"/>
    <x v="3"/>
    <x v="2"/>
    <x v="0"/>
    <m/>
    <d v="2021-05-17T00:00:00"/>
    <d v="2021-06-02T00:00:00"/>
    <x v="0"/>
    <m/>
    <x v="0"/>
    <n v="1"/>
    <x v="12"/>
    <x v="2"/>
    <n v="16"/>
    <n v="140"/>
    <n v="140"/>
    <n v="140"/>
    <n v="150"/>
    <n v="290"/>
    <n v="290"/>
    <s v="Mon"/>
    <s v="Wed"/>
    <x v="2"/>
    <x v="1"/>
  </r>
  <r>
    <s v="A00789"/>
    <x v="0"/>
    <x v="5"/>
    <x v="2"/>
    <m/>
    <d v="2021-05-17T00:00:00"/>
    <d v="2021-06-08T00:00:00"/>
    <x v="1"/>
    <m/>
    <x v="0"/>
    <n v="0.25"/>
    <x v="36"/>
    <x v="0"/>
    <n v="22"/>
    <n v="80"/>
    <n v="20"/>
    <n v="20"/>
    <n v="42.66"/>
    <n v="62.66"/>
    <n v="62.66"/>
    <s v="Mon"/>
    <s v="Tue"/>
    <x v="24"/>
    <x v="1"/>
  </r>
  <r>
    <s v="A00790"/>
    <x v="0"/>
    <x v="5"/>
    <x v="0"/>
    <m/>
    <d v="2021-05-17T00:00:00"/>
    <d v="2021-06-08T00:00:00"/>
    <x v="1"/>
    <m/>
    <x v="0"/>
    <n v="0.25"/>
    <x v="549"/>
    <x v="0"/>
    <n v="22"/>
    <n v="80"/>
    <n v="20"/>
    <n v="20"/>
    <n v="287.25"/>
    <n v="307.25"/>
    <n v="307.25"/>
    <s v="Mon"/>
    <s v="Tue"/>
    <x v="24"/>
    <x v="1"/>
  </r>
  <r>
    <s v="A00791"/>
    <x v="4"/>
    <x v="2"/>
    <x v="2"/>
    <m/>
    <d v="2021-05-17T00:00:00"/>
    <d v="2021-06-11T00:00:00"/>
    <x v="0"/>
    <m/>
    <x v="0"/>
    <n v="0.25"/>
    <x v="550"/>
    <x v="2"/>
    <n v="25"/>
    <n v="140"/>
    <n v="35"/>
    <n v="35"/>
    <n v="147.4015"/>
    <n v="182.4015"/>
    <n v="182.4015"/>
    <s v="Mon"/>
    <s v="Fri"/>
    <x v="20"/>
    <x v="1"/>
  </r>
  <r>
    <s v="A00792"/>
    <x v="0"/>
    <x v="5"/>
    <x v="2"/>
    <m/>
    <d v="2021-05-17T00:00:00"/>
    <d v="2021-06-19T00:00:00"/>
    <x v="1"/>
    <m/>
    <x v="0"/>
    <n v="0.25"/>
    <x v="551"/>
    <x v="2"/>
    <n v="33"/>
    <n v="80"/>
    <n v="20"/>
    <n v="20"/>
    <n v="59.242100000000001"/>
    <n v="79.242099999999994"/>
    <n v="79.242099999999994"/>
    <s v="Mon"/>
    <s v="Sat"/>
    <x v="40"/>
    <x v="1"/>
  </r>
  <r>
    <s v="A00793"/>
    <x v="0"/>
    <x v="5"/>
    <x v="0"/>
    <m/>
    <d v="2021-05-17T00:00:00"/>
    <d v="2021-06-14T00:00:00"/>
    <x v="1"/>
    <m/>
    <x v="0"/>
    <n v="0.25"/>
    <x v="18"/>
    <x v="0"/>
    <n v="28"/>
    <n v="80"/>
    <n v="20"/>
    <n v="20"/>
    <n v="240"/>
    <n v="260"/>
    <n v="260"/>
    <s v="Mon"/>
    <s v="Mon"/>
    <x v="27"/>
    <x v="1"/>
  </r>
  <r>
    <s v="A00794"/>
    <x v="0"/>
    <x v="5"/>
    <x v="2"/>
    <m/>
    <d v="2021-05-17T00:00:00"/>
    <d v="2021-06-22T00:00:00"/>
    <x v="0"/>
    <m/>
    <x v="0"/>
    <n v="0.25"/>
    <x v="552"/>
    <x v="2"/>
    <n v="36"/>
    <n v="140"/>
    <n v="35"/>
    <n v="35"/>
    <n v="197.47"/>
    <n v="232.47"/>
    <n v="232.47"/>
    <s v="Mon"/>
    <s v="Tue"/>
    <x v="65"/>
    <x v="1"/>
  </r>
  <r>
    <s v="A00795"/>
    <x v="7"/>
    <x v="5"/>
    <x v="0"/>
    <m/>
    <d v="2021-05-17T00:00:00"/>
    <d v="2021-07-16T00:00:00"/>
    <x v="0"/>
    <m/>
    <x v="0"/>
    <n v="0.5"/>
    <x v="553"/>
    <x v="2"/>
    <n v="60"/>
    <n v="140"/>
    <n v="70"/>
    <n v="70"/>
    <n v="304.19459999999998"/>
    <n v="374.19459999999998"/>
    <n v="374.19459999999998"/>
    <s v="Mon"/>
    <s v="Fri"/>
    <x v="90"/>
    <x v="1"/>
  </r>
  <r>
    <s v="A00796"/>
    <x v="5"/>
    <x v="3"/>
    <x v="1"/>
    <m/>
    <d v="2021-05-18T00:00:00"/>
    <d v="2021-05-27T00:00:00"/>
    <x v="1"/>
    <m/>
    <x v="0"/>
    <n v="0.5"/>
    <x v="554"/>
    <x v="0"/>
    <n v="9"/>
    <n v="80"/>
    <n v="40"/>
    <n v="40"/>
    <n v="64.342100000000002"/>
    <n v="104.3421"/>
    <n v="104.3421"/>
    <s v="Tue"/>
    <s v="Thu"/>
    <x v="13"/>
    <x v="1"/>
  </r>
  <r>
    <s v="A00797"/>
    <x v="1"/>
    <x v="1"/>
    <x v="1"/>
    <m/>
    <d v="2021-05-18T00:00:00"/>
    <d v="2021-05-31T00:00:00"/>
    <x v="1"/>
    <m/>
    <x v="0"/>
    <n v="0.5"/>
    <x v="555"/>
    <x v="0"/>
    <n v="13"/>
    <n v="80"/>
    <n v="40"/>
    <n v="40"/>
    <n v="10.27"/>
    <n v="50.269999999999996"/>
    <n v="50.269999999999996"/>
    <s v="Tue"/>
    <s v="Mon"/>
    <x v="14"/>
    <x v="1"/>
  </r>
  <r>
    <s v="A00798"/>
    <x v="3"/>
    <x v="3"/>
    <x v="0"/>
    <m/>
    <d v="2021-05-18T00:00:00"/>
    <d v="2021-06-03T00:00:00"/>
    <x v="0"/>
    <m/>
    <x v="0"/>
    <n v="0.75"/>
    <x v="556"/>
    <x v="2"/>
    <n v="16"/>
    <n v="140"/>
    <n v="105"/>
    <n v="105"/>
    <n v="319.02080000000001"/>
    <n v="424.02080000000001"/>
    <n v="424.02080000000001"/>
    <s v="Tue"/>
    <s v="Thu"/>
    <x v="2"/>
    <x v="1"/>
  </r>
  <r>
    <s v="A00799"/>
    <x v="3"/>
    <x v="0"/>
    <x v="1"/>
    <m/>
    <d v="2021-05-18T00:00:00"/>
    <d v="2021-06-01T00:00:00"/>
    <x v="1"/>
    <m/>
    <x v="0"/>
    <n v="0.75"/>
    <x v="557"/>
    <x v="2"/>
    <n v="14"/>
    <n v="80"/>
    <n v="60"/>
    <n v="60"/>
    <n v="131"/>
    <n v="191"/>
    <n v="191"/>
    <s v="Tue"/>
    <s v="Tue"/>
    <x v="0"/>
    <x v="1"/>
  </r>
  <r>
    <s v="A00800"/>
    <x v="0"/>
    <x v="5"/>
    <x v="0"/>
    <m/>
    <d v="2021-05-18T00:00:00"/>
    <d v="2021-06-02T00:00:00"/>
    <x v="0"/>
    <m/>
    <x v="0"/>
    <n v="0.25"/>
    <x v="558"/>
    <x v="0"/>
    <n v="15"/>
    <n v="140"/>
    <n v="35"/>
    <n v="35"/>
    <n v="167"/>
    <n v="202"/>
    <n v="202"/>
    <s v="Tue"/>
    <s v="Wed"/>
    <x v="16"/>
    <x v="1"/>
  </r>
  <r>
    <s v="A00801"/>
    <x v="5"/>
    <x v="3"/>
    <x v="1"/>
    <m/>
    <d v="2021-05-18T00:00:00"/>
    <d v="2021-06-09T00:00:00"/>
    <x v="1"/>
    <m/>
    <x v="0"/>
    <n v="0.5"/>
    <x v="484"/>
    <x v="0"/>
    <n v="22"/>
    <n v="80"/>
    <n v="40"/>
    <n v="40"/>
    <n v="91.041700000000006"/>
    <n v="131.04169999999999"/>
    <n v="131.04169999999999"/>
    <s v="Tue"/>
    <s v="Wed"/>
    <x v="24"/>
    <x v="1"/>
  </r>
  <r>
    <s v="A00802"/>
    <x v="4"/>
    <x v="0"/>
    <x v="0"/>
    <m/>
    <d v="2021-05-18T00:00:00"/>
    <d v="2021-06-22T00:00:00"/>
    <x v="1"/>
    <m/>
    <x v="0"/>
    <n v="0.25"/>
    <x v="559"/>
    <x v="2"/>
    <n v="35"/>
    <n v="80"/>
    <n v="20"/>
    <n v="20"/>
    <n v="44.9221"/>
    <n v="64.9221"/>
    <n v="64.9221"/>
    <s v="Tue"/>
    <s v="Tue"/>
    <x v="31"/>
    <x v="1"/>
  </r>
  <r>
    <s v="A00803"/>
    <x v="3"/>
    <x v="2"/>
    <x v="1"/>
    <m/>
    <d v="2021-05-18T00:00:00"/>
    <d v="2021-07-23T00:00:00"/>
    <x v="1"/>
    <s v="Yes"/>
    <x v="1"/>
    <n v="1"/>
    <x v="560"/>
    <x v="3"/>
    <n v="66"/>
    <n v="80"/>
    <n v="80"/>
    <n v="0"/>
    <n v="0"/>
    <n v="243.92760000000001"/>
    <n v="0"/>
    <s v="Tue"/>
    <s v="Fri"/>
    <x v="67"/>
    <x v="1"/>
  </r>
  <r>
    <s v="A00804"/>
    <x v="5"/>
    <x v="2"/>
    <x v="4"/>
    <m/>
    <d v="2021-05-18T00:00:00"/>
    <m/>
    <x v="0"/>
    <m/>
    <x v="0"/>
    <m/>
    <x v="561"/>
    <x v="0"/>
    <s v=""/>
    <n v="140"/>
    <n v="0"/>
    <n v="0"/>
    <n v="281.61579999999998"/>
    <n v="281.61579999999998"/>
    <n v="281.61579999999998"/>
    <s v="Tue"/>
    <s v="Sat"/>
    <x v="101"/>
    <x v="1"/>
  </r>
  <r>
    <s v="A00805"/>
    <x v="1"/>
    <x v="1"/>
    <x v="0"/>
    <m/>
    <d v="2021-05-19T00:00:00"/>
    <d v="2021-05-31T00:00:00"/>
    <x v="1"/>
    <m/>
    <x v="0"/>
    <n v="0.5"/>
    <x v="562"/>
    <x v="1"/>
    <n v="12"/>
    <n v="80"/>
    <n v="40"/>
    <n v="40"/>
    <n v="7.02"/>
    <n v="47.019999999999996"/>
    <n v="47.019999999999996"/>
    <s v="Wed"/>
    <s v="Mon"/>
    <x v="19"/>
    <x v="1"/>
  </r>
  <r>
    <s v="A00806"/>
    <x v="1"/>
    <x v="1"/>
    <x v="0"/>
    <m/>
    <d v="2021-05-19T00:00:00"/>
    <d v="2021-05-31T00:00:00"/>
    <x v="1"/>
    <m/>
    <x v="0"/>
    <n v="0.5"/>
    <x v="563"/>
    <x v="0"/>
    <n v="12"/>
    <n v="80"/>
    <n v="40"/>
    <n v="40"/>
    <n v="28.996500000000001"/>
    <n v="68.996499999999997"/>
    <n v="68.996499999999997"/>
    <s v="Wed"/>
    <s v="Mon"/>
    <x v="19"/>
    <x v="1"/>
  </r>
  <r>
    <s v="A00807"/>
    <x v="1"/>
    <x v="1"/>
    <x v="0"/>
    <m/>
    <d v="2021-05-19T00:00:00"/>
    <d v="2021-05-31T00:00:00"/>
    <x v="1"/>
    <m/>
    <x v="0"/>
    <n v="0.5"/>
    <x v="564"/>
    <x v="1"/>
    <n v="12"/>
    <n v="80"/>
    <n v="40"/>
    <n v="40"/>
    <n v="50.57"/>
    <n v="90.57"/>
    <n v="90.57"/>
    <s v="Wed"/>
    <s v="Mon"/>
    <x v="19"/>
    <x v="1"/>
  </r>
  <r>
    <s v="A00808"/>
    <x v="8"/>
    <x v="5"/>
    <x v="1"/>
    <m/>
    <d v="2021-05-19T00:00:00"/>
    <d v="2021-06-03T00:00:00"/>
    <x v="0"/>
    <m/>
    <x v="0"/>
    <n v="0.5"/>
    <x v="565"/>
    <x v="2"/>
    <n v="15"/>
    <n v="140"/>
    <n v="70"/>
    <n v="70"/>
    <n v="271.791"/>
    <n v="341.791"/>
    <n v="341.791"/>
    <s v="Wed"/>
    <s v="Thu"/>
    <x v="16"/>
    <x v="1"/>
  </r>
  <r>
    <s v="A00809"/>
    <x v="8"/>
    <x v="5"/>
    <x v="0"/>
    <m/>
    <d v="2021-05-19T00:00:00"/>
    <d v="2021-06-29T00:00:00"/>
    <x v="0"/>
    <s v="Yes"/>
    <x v="1"/>
    <n v="0.25"/>
    <x v="566"/>
    <x v="3"/>
    <n v="41"/>
    <n v="140"/>
    <n v="35"/>
    <n v="0"/>
    <n v="0"/>
    <n v="49.703000000000003"/>
    <n v="0"/>
    <s v="Wed"/>
    <s v="Tue"/>
    <x v="41"/>
    <x v="1"/>
  </r>
  <r>
    <s v="A00810"/>
    <x v="5"/>
    <x v="2"/>
    <x v="1"/>
    <m/>
    <d v="2021-05-20T00:00:00"/>
    <d v="2021-06-08T00:00:00"/>
    <x v="0"/>
    <m/>
    <x v="1"/>
    <n v="3.25"/>
    <x v="567"/>
    <x v="2"/>
    <n v="19"/>
    <n v="140"/>
    <n v="455"/>
    <n v="455"/>
    <n v="0"/>
    <n v="766.36210000000005"/>
    <n v="455"/>
    <s v="Thu"/>
    <s v="Tue"/>
    <x v="25"/>
    <x v="1"/>
  </r>
  <r>
    <s v="A00811"/>
    <x v="2"/>
    <x v="2"/>
    <x v="1"/>
    <m/>
    <d v="2021-05-20T00:00:00"/>
    <d v="2021-06-11T00:00:00"/>
    <x v="1"/>
    <m/>
    <x v="0"/>
    <n v="0.75"/>
    <x v="568"/>
    <x v="2"/>
    <n v="22"/>
    <n v="80"/>
    <n v="60"/>
    <n v="60"/>
    <n v="189.31800000000001"/>
    <n v="249.31800000000001"/>
    <n v="249.31800000000001"/>
    <s v="Thu"/>
    <s v="Fri"/>
    <x v="24"/>
    <x v="1"/>
  </r>
  <r>
    <s v="A00812"/>
    <x v="3"/>
    <x v="2"/>
    <x v="0"/>
    <m/>
    <d v="2021-05-20T00:00:00"/>
    <d v="2021-06-17T00:00:00"/>
    <x v="1"/>
    <m/>
    <x v="0"/>
    <n v="0.5"/>
    <x v="229"/>
    <x v="0"/>
    <n v="28"/>
    <n v="80"/>
    <n v="40"/>
    <n v="40"/>
    <n v="74.532399999999996"/>
    <n v="114.5324"/>
    <n v="114.5324"/>
    <s v="Thu"/>
    <s v="Thu"/>
    <x v="27"/>
    <x v="1"/>
  </r>
  <r>
    <s v="A00813"/>
    <x v="2"/>
    <x v="2"/>
    <x v="3"/>
    <m/>
    <d v="2021-05-20T00:00:00"/>
    <d v="2021-06-28T00:00:00"/>
    <x v="1"/>
    <m/>
    <x v="0"/>
    <n v="1.5"/>
    <x v="569"/>
    <x v="2"/>
    <n v="39"/>
    <n v="80"/>
    <n v="120"/>
    <n v="120"/>
    <n v="673.21600000000001"/>
    <n v="793.21600000000001"/>
    <n v="793.21600000000001"/>
    <s v="Thu"/>
    <s v="Mon"/>
    <x v="75"/>
    <x v="1"/>
  </r>
  <r>
    <s v="A00814"/>
    <x v="2"/>
    <x v="3"/>
    <x v="3"/>
    <m/>
    <d v="2021-05-20T00:00:00"/>
    <d v="2021-07-07T00:00:00"/>
    <x v="0"/>
    <m/>
    <x v="0"/>
    <n v="3.5"/>
    <x v="570"/>
    <x v="2"/>
    <n v="48"/>
    <n v="140"/>
    <n v="490"/>
    <n v="490"/>
    <n v="230.39570000000001"/>
    <n v="720.39570000000003"/>
    <n v="720.39570000000003"/>
    <s v="Thu"/>
    <s v="Wed"/>
    <x v="84"/>
    <x v="1"/>
  </r>
  <r>
    <s v="A00815"/>
    <x v="0"/>
    <x v="5"/>
    <x v="0"/>
    <m/>
    <d v="2021-05-20T00:00:00"/>
    <d v="2021-07-16T00:00:00"/>
    <x v="0"/>
    <m/>
    <x v="0"/>
    <n v="0.25"/>
    <x v="539"/>
    <x v="0"/>
    <n v="57"/>
    <n v="140"/>
    <n v="35"/>
    <n v="35"/>
    <n v="14.42"/>
    <n v="49.42"/>
    <n v="49.42"/>
    <s v="Thu"/>
    <s v="Fri"/>
    <x v="71"/>
    <x v="1"/>
  </r>
  <r>
    <s v="A00816"/>
    <x v="6"/>
    <x v="3"/>
    <x v="3"/>
    <m/>
    <d v="2021-05-20T00:00:00"/>
    <m/>
    <x v="0"/>
    <m/>
    <x v="0"/>
    <m/>
    <x v="571"/>
    <x v="2"/>
    <s v=""/>
    <n v="140"/>
    <n v="0"/>
    <n v="0"/>
    <n v="852.54669999999999"/>
    <n v="852.54669999999999"/>
    <n v="852.54669999999999"/>
    <s v="Thu"/>
    <s v="Sat"/>
    <x v="102"/>
    <x v="1"/>
  </r>
  <r>
    <s v="A00817"/>
    <x v="3"/>
    <x v="3"/>
    <x v="1"/>
    <s v="Yes"/>
    <d v="2021-05-21T00:00:00"/>
    <d v="2021-06-01T00:00:00"/>
    <x v="1"/>
    <m/>
    <x v="0"/>
    <n v="0.5"/>
    <x v="135"/>
    <x v="0"/>
    <n v="11"/>
    <n v="80"/>
    <n v="40"/>
    <n v="40"/>
    <n v="36.754399999999997"/>
    <n v="76.754400000000004"/>
    <n v="76.754400000000004"/>
    <s v="Fri"/>
    <s v="Tue"/>
    <x v="32"/>
    <x v="1"/>
  </r>
  <r>
    <s v="A00818"/>
    <x v="3"/>
    <x v="2"/>
    <x v="4"/>
    <m/>
    <d v="2021-05-21T00:00:00"/>
    <d v="2021-06-22T00:00:00"/>
    <x v="1"/>
    <m/>
    <x v="0"/>
    <n v="1"/>
    <x v="572"/>
    <x v="1"/>
    <n v="32"/>
    <n v="80"/>
    <n v="80"/>
    <n v="80"/>
    <n v="57.966200000000001"/>
    <n v="137.96620000000001"/>
    <n v="137.96620000000001"/>
    <s v="Fri"/>
    <s v="Tue"/>
    <x v="53"/>
    <x v="1"/>
  </r>
  <r>
    <s v="A00819"/>
    <x v="3"/>
    <x v="2"/>
    <x v="1"/>
    <m/>
    <d v="2021-05-21T00:00:00"/>
    <m/>
    <x v="1"/>
    <m/>
    <x v="0"/>
    <m/>
    <x v="290"/>
    <x v="1"/>
    <s v=""/>
    <n v="80"/>
    <n v="0"/>
    <n v="0"/>
    <n v="90"/>
    <n v="90"/>
    <n v="90"/>
    <s v="Fri"/>
    <s v="Sat"/>
    <x v="103"/>
    <x v="1"/>
  </r>
  <r>
    <s v="A00820"/>
    <x v="3"/>
    <x v="3"/>
    <x v="1"/>
    <s v="Yes"/>
    <d v="2021-05-22T00:00:00"/>
    <m/>
    <x v="1"/>
    <m/>
    <x v="0"/>
    <m/>
    <x v="573"/>
    <x v="2"/>
    <s v=""/>
    <n v="80"/>
    <n v="0"/>
    <n v="0"/>
    <n v="108.51300000000001"/>
    <n v="108.51300000000001"/>
    <n v="108.51300000000001"/>
    <s v="Sat"/>
    <s v="Sat"/>
    <x v="104"/>
    <x v="1"/>
  </r>
  <r>
    <s v="A00821"/>
    <x v="0"/>
    <x v="5"/>
    <x v="2"/>
    <m/>
    <d v="2021-05-24T00:00:00"/>
    <d v="2021-06-02T00:00:00"/>
    <x v="1"/>
    <m/>
    <x v="0"/>
    <n v="0.25"/>
    <x v="127"/>
    <x v="0"/>
    <n v="9"/>
    <n v="80"/>
    <n v="20"/>
    <n v="20"/>
    <n v="22"/>
    <n v="42"/>
    <n v="42"/>
    <s v="Mon"/>
    <s v="Wed"/>
    <x v="13"/>
    <x v="1"/>
  </r>
  <r>
    <s v="A00822"/>
    <x v="5"/>
    <x v="2"/>
    <x v="2"/>
    <m/>
    <d v="2021-05-24T00:00:00"/>
    <d v="2021-06-03T00:00:00"/>
    <x v="1"/>
    <m/>
    <x v="0"/>
    <n v="0.25"/>
    <x v="155"/>
    <x v="2"/>
    <n v="10"/>
    <n v="80"/>
    <n v="20"/>
    <n v="20"/>
    <n v="66.864900000000006"/>
    <n v="86.864900000000006"/>
    <n v="86.864900000000006"/>
    <s v="Mon"/>
    <s v="Thu"/>
    <x v="21"/>
    <x v="1"/>
  </r>
  <r>
    <s v="A00823"/>
    <x v="1"/>
    <x v="1"/>
    <x v="1"/>
    <m/>
    <d v="2021-05-24T00:00:00"/>
    <d v="2021-06-15T00:00:00"/>
    <x v="1"/>
    <m/>
    <x v="0"/>
    <n v="0.75"/>
    <x v="574"/>
    <x v="0"/>
    <n v="22"/>
    <n v="80"/>
    <n v="60"/>
    <n v="60"/>
    <n v="111.15"/>
    <n v="171.15"/>
    <n v="171.15"/>
    <s v="Mon"/>
    <s v="Tue"/>
    <x v="24"/>
    <x v="1"/>
  </r>
  <r>
    <s v="A00824"/>
    <x v="1"/>
    <x v="3"/>
    <x v="0"/>
    <m/>
    <d v="2021-05-24T00:00:00"/>
    <d v="2021-07-12T00:00:00"/>
    <x v="0"/>
    <m/>
    <x v="0"/>
    <n v="0.75"/>
    <x v="575"/>
    <x v="0"/>
    <n v="49"/>
    <n v="140"/>
    <n v="105"/>
    <n v="105"/>
    <n v="239.54249999999999"/>
    <n v="344.54250000000002"/>
    <n v="344.54250000000002"/>
    <s v="Mon"/>
    <s v="Mon"/>
    <x v="38"/>
    <x v="1"/>
  </r>
  <r>
    <s v="A00825"/>
    <x v="2"/>
    <x v="2"/>
    <x v="1"/>
    <m/>
    <d v="2021-05-24T00:00:00"/>
    <d v="2021-07-15T00:00:00"/>
    <x v="1"/>
    <m/>
    <x v="0"/>
    <n v="0.5"/>
    <x v="576"/>
    <x v="2"/>
    <n v="52"/>
    <n v="80"/>
    <n v="40"/>
    <n v="40"/>
    <n v="657.69"/>
    <n v="697.69"/>
    <n v="697.69"/>
    <s v="Mon"/>
    <s v="Thu"/>
    <x v="105"/>
    <x v="1"/>
  </r>
  <r>
    <s v="A00826"/>
    <x v="5"/>
    <x v="3"/>
    <x v="0"/>
    <m/>
    <d v="2021-05-24T00:00:00"/>
    <d v="2021-07-19T00:00:00"/>
    <x v="1"/>
    <m/>
    <x v="0"/>
    <n v="0.25"/>
    <x v="43"/>
    <x v="2"/>
    <n v="56"/>
    <n v="80"/>
    <n v="20"/>
    <n v="20"/>
    <n v="30"/>
    <n v="50"/>
    <n v="50"/>
    <s v="Mon"/>
    <s v="Mon"/>
    <x v="36"/>
    <x v="1"/>
  </r>
  <r>
    <s v="A00827"/>
    <x v="5"/>
    <x v="0"/>
    <x v="0"/>
    <m/>
    <d v="2021-05-25T00:00:00"/>
    <d v="2021-06-19T00:00:00"/>
    <x v="1"/>
    <m/>
    <x v="0"/>
    <n v="0.5"/>
    <x v="577"/>
    <x v="2"/>
    <n v="25"/>
    <n v="80"/>
    <n v="40"/>
    <n v="40"/>
    <n v="26.567499999999999"/>
    <n v="66.567499999999995"/>
    <n v="66.567499999999995"/>
    <s v="Tue"/>
    <s v="Sat"/>
    <x v="20"/>
    <x v="1"/>
  </r>
  <r>
    <s v="A00828"/>
    <x v="4"/>
    <x v="3"/>
    <x v="0"/>
    <m/>
    <d v="2021-05-25T00:00:00"/>
    <d v="2021-06-14T00:00:00"/>
    <x v="0"/>
    <m/>
    <x v="0"/>
    <n v="1.25"/>
    <x v="578"/>
    <x v="2"/>
    <n v="20"/>
    <n v="140"/>
    <n v="175"/>
    <n v="175"/>
    <n v="9.6"/>
    <n v="184.6"/>
    <n v="184.6"/>
    <s v="Tue"/>
    <s v="Mon"/>
    <x v="7"/>
    <x v="1"/>
  </r>
  <r>
    <s v="A00829"/>
    <x v="4"/>
    <x v="0"/>
    <x v="0"/>
    <m/>
    <d v="2021-05-25T00:00:00"/>
    <d v="2021-06-16T00:00:00"/>
    <x v="0"/>
    <m/>
    <x v="0"/>
    <n v="0.25"/>
    <x v="579"/>
    <x v="2"/>
    <n v="22"/>
    <n v="140"/>
    <n v="35"/>
    <n v="35"/>
    <n v="396.29149999999998"/>
    <n v="431.29149999999998"/>
    <n v="431.29149999999998"/>
    <s v="Tue"/>
    <s v="Wed"/>
    <x v="24"/>
    <x v="1"/>
  </r>
  <r>
    <s v="A00830"/>
    <x v="8"/>
    <x v="5"/>
    <x v="1"/>
    <m/>
    <d v="2021-05-25T00:00:00"/>
    <d v="2021-07-05T00:00:00"/>
    <x v="0"/>
    <m/>
    <x v="0"/>
    <n v="0.5"/>
    <x v="580"/>
    <x v="2"/>
    <n v="41"/>
    <n v="140"/>
    <n v="70"/>
    <n v="70"/>
    <n v="108"/>
    <n v="178"/>
    <n v="178"/>
    <s v="Tue"/>
    <s v="Mon"/>
    <x v="41"/>
    <x v="1"/>
  </r>
  <r>
    <s v="A00831"/>
    <x v="3"/>
    <x v="2"/>
    <x v="0"/>
    <m/>
    <d v="2021-05-25T00:00:00"/>
    <d v="2021-07-19T00:00:00"/>
    <x v="1"/>
    <m/>
    <x v="0"/>
    <n v="0.5"/>
    <x v="581"/>
    <x v="2"/>
    <n v="55"/>
    <n v="80"/>
    <n v="40"/>
    <n v="40"/>
    <n v="147.2441"/>
    <n v="187.2441"/>
    <n v="187.2441"/>
    <s v="Tue"/>
    <s v="Mon"/>
    <x v="106"/>
    <x v="1"/>
  </r>
  <r>
    <s v="A00832"/>
    <x v="2"/>
    <x v="3"/>
    <x v="4"/>
    <m/>
    <d v="2021-05-25T00:00:00"/>
    <m/>
    <x v="1"/>
    <m/>
    <x v="1"/>
    <m/>
    <x v="582"/>
    <x v="2"/>
    <s v=""/>
    <n v="80"/>
    <n v="0"/>
    <n v="0"/>
    <n v="0"/>
    <n v="151.28020000000001"/>
    <n v="0"/>
    <s v="Tue"/>
    <s v="Sat"/>
    <x v="107"/>
    <x v="1"/>
  </r>
  <r>
    <s v="A00833"/>
    <x v="3"/>
    <x v="2"/>
    <x v="1"/>
    <m/>
    <d v="2021-05-25T00:00:00"/>
    <m/>
    <x v="1"/>
    <m/>
    <x v="0"/>
    <m/>
    <x v="583"/>
    <x v="1"/>
    <s v=""/>
    <n v="80"/>
    <n v="0"/>
    <n v="0"/>
    <n v="47.046399999999998"/>
    <n v="47.046399999999998"/>
    <n v="47.046399999999998"/>
    <s v="Tue"/>
    <s v="Sat"/>
    <x v="107"/>
    <x v="1"/>
  </r>
  <r>
    <s v="A00834"/>
    <x v="3"/>
    <x v="3"/>
    <x v="2"/>
    <m/>
    <d v="2021-05-26T00:00:00"/>
    <d v="2021-06-05T00:00:00"/>
    <x v="1"/>
    <m/>
    <x v="0"/>
    <n v="0.25"/>
    <x v="584"/>
    <x v="2"/>
    <n v="10"/>
    <n v="80"/>
    <n v="20"/>
    <n v="20"/>
    <n v="51.73"/>
    <n v="71.72999999999999"/>
    <n v="71.72999999999999"/>
    <s v="Wed"/>
    <s v="Sat"/>
    <x v="21"/>
    <x v="1"/>
  </r>
  <r>
    <s v="A00835"/>
    <x v="5"/>
    <x v="2"/>
    <x v="0"/>
    <m/>
    <d v="2021-05-26T00:00:00"/>
    <d v="2021-06-02T00:00:00"/>
    <x v="0"/>
    <m/>
    <x v="0"/>
    <n v="0.25"/>
    <x v="585"/>
    <x v="0"/>
    <n v="7"/>
    <n v="140"/>
    <n v="35"/>
    <n v="35"/>
    <n v="445.78460000000001"/>
    <n v="480.78460000000001"/>
    <n v="480.78460000000001"/>
    <s v="Wed"/>
    <s v="Wed"/>
    <x v="12"/>
    <x v="1"/>
  </r>
  <r>
    <s v="A00836"/>
    <x v="5"/>
    <x v="2"/>
    <x v="0"/>
    <m/>
    <d v="2021-05-26T00:00:00"/>
    <d v="2021-06-14T00:00:00"/>
    <x v="0"/>
    <m/>
    <x v="1"/>
    <n v="0.25"/>
    <x v="586"/>
    <x v="2"/>
    <n v="19"/>
    <n v="140"/>
    <n v="35"/>
    <n v="35"/>
    <n v="0"/>
    <n v="62.486699999999999"/>
    <n v="35"/>
    <s v="Wed"/>
    <s v="Mon"/>
    <x v="25"/>
    <x v="1"/>
  </r>
  <r>
    <s v="A00837"/>
    <x v="4"/>
    <x v="3"/>
    <x v="0"/>
    <m/>
    <d v="2021-05-26T00:00:00"/>
    <d v="2021-06-14T00:00:00"/>
    <x v="1"/>
    <m/>
    <x v="0"/>
    <n v="0.25"/>
    <x v="36"/>
    <x v="0"/>
    <n v="19"/>
    <n v="80"/>
    <n v="20"/>
    <n v="20"/>
    <n v="42.66"/>
    <n v="62.66"/>
    <n v="62.66"/>
    <s v="Wed"/>
    <s v="Mon"/>
    <x v="25"/>
    <x v="1"/>
  </r>
  <r>
    <s v="A00838"/>
    <x v="5"/>
    <x v="2"/>
    <x v="2"/>
    <m/>
    <d v="2021-05-26T00:00:00"/>
    <d v="2021-06-14T00:00:00"/>
    <x v="1"/>
    <m/>
    <x v="0"/>
    <n v="0.25"/>
    <x v="587"/>
    <x v="2"/>
    <n v="19"/>
    <n v="80"/>
    <n v="20"/>
    <n v="20"/>
    <n v="185.11340000000001"/>
    <n v="205.11340000000001"/>
    <n v="205.11340000000001"/>
    <s v="Wed"/>
    <s v="Mon"/>
    <x v="25"/>
    <x v="1"/>
  </r>
  <r>
    <s v="A00839"/>
    <x v="3"/>
    <x v="2"/>
    <x v="1"/>
    <m/>
    <d v="2021-05-26T00:00:00"/>
    <d v="2021-06-17T00:00:00"/>
    <x v="1"/>
    <m/>
    <x v="1"/>
    <n v="0.75"/>
    <x v="588"/>
    <x v="2"/>
    <n v="22"/>
    <n v="80"/>
    <n v="60"/>
    <n v="60"/>
    <n v="0"/>
    <n v="130"/>
    <n v="60"/>
    <s v="Wed"/>
    <s v="Thu"/>
    <x v="24"/>
    <x v="1"/>
  </r>
  <r>
    <s v="A00840"/>
    <x v="5"/>
    <x v="2"/>
    <x v="0"/>
    <m/>
    <d v="2021-05-26T00:00:00"/>
    <d v="2021-06-22T00:00:00"/>
    <x v="1"/>
    <m/>
    <x v="0"/>
    <n v="0.25"/>
    <x v="2"/>
    <x v="0"/>
    <n v="27"/>
    <n v="80"/>
    <n v="20"/>
    <n v="20"/>
    <n v="120"/>
    <n v="140"/>
    <n v="140"/>
    <s v="Wed"/>
    <s v="Tue"/>
    <x v="47"/>
    <x v="1"/>
  </r>
  <r>
    <s v="A00841"/>
    <x v="5"/>
    <x v="2"/>
    <x v="0"/>
    <m/>
    <d v="2021-05-26T00:00:00"/>
    <d v="2021-06-30T00:00:00"/>
    <x v="1"/>
    <m/>
    <x v="0"/>
    <n v="0.25"/>
    <x v="589"/>
    <x v="2"/>
    <n v="35"/>
    <n v="80"/>
    <n v="20"/>
    <n v="20"/>
    <n v="178.36179999999999"/>
    <n v="198.36179999999999"/>
    <n v="198.36179999999999"/>
    <s v="Wed"/>
    <s v="Wed"/>
    <x v="31"/>
    <x v="1"/>
  </r>
  <r>
    <s v="A00842"/>
    <x v="7"/>
    <x v="0"/>
    <x v="4"/>
    <m/>
    <d v="2021-05-26T00:00:00"/>
    <d v="2021-06-28T00:00:00"/>
    <x v="1"/>
    <s v="Yes"/>
    <x v="1"/>
    <n v="1.5"/>
    <x v="590"/>
    <x v="3"/>
    <n v="33"/>
    <n v="80"/>
    <n v="120"/>
    <n v="0"/>
    <n v="0"/>
    <n v="597.78150000000005"/>
    <n v="0"/>
    <s v="Wed"/>
    <s v="Mon"/>
    <x v="40"/>
    <x v="1"/>
  </r>
  <r>
    <s v="A00843"/>
    <x v="3"/>
    <x v="0"/>
    <x v="3"/>
    <s v="Yes"/>
    <d v="2021-05-26T00:00:00"/>
    <d v="2021-06-30T00:00:00"/>
    <x v="1"/>
    <m/>
    <x v="0"/>
    <n v="1"/>
    <x v="591"/>
    <x v="1"/>
    <n v="35"/>
    <n v="80"/>
    <n v="80"/>
    <n v="80"/>
    <n v="67.969700000000003"/>
    <n v="147.96969999999999"/>
    <n v="147.96969999999999"/>
    <s v="Wed"/>
    <s v="Wed"/>
    <x v="31"/>
    <x v="1"/>
  </r>
  <r>
    <s v="A00844"/>
    <x v="1"/>
    <x v="3"/>
    <x v="0"/>
    <m/>
    <d v="2021-05-26T00:00:00"/>
    <d v="2021-07-05T00:00:00"/>
    <x v="0"/>
    <m/>
    <x v="1"/>
    <n v="1.25"/>
    <x v="592"/>
    <x v="2"/>
    <n v="40"/>
    <n v="140"/>
    <n v="175"/>
    <n v="175"/>
    <n v="0"/>
    <n v="475.72309999999999"/>
    <n v="175"/>
    <s v="Wed"/>
    <s v="Mon"/>
    <x v="59"/>
    <x v="1"/>
  </r>
  <r>
    <s v="A00845"/>
    <x v="2"/>
    <x v="3"/>
    <x v="0"/>
    <m/>
    <d v="2021-05-26T00:00:00"/>
    <m/>
    <x v="1"/>
    <m/>
    <x v="0"/>
    <m/>
    <x v="593"/>
    <x v="0"/>
    <s v=""/>
    <n v="80"/>
    <n v="0"/>
    <n v="0"/>
    <n v="377.6"/>
    <n v="377.6"/>
    <n v="377.6"/>
    <s v="Wed"/>
    <s v="Sat"/>
    <x v="108"/>
    <x v="1"/>
  </r>
  <r>
    <s v="A00846"/>
    <x v="3"/>
    <x v="2"/>
    <x v="0"/>
    <m/>
    <d v="2021-05-26T00:00:00"/>
    <m/>
    <x v="1"/>
    <m/>
    <x v="0"/>
    <m/>
    <x v="588"/>
    <x v="1"/>
    <s v=""/>
    <n v="80"/>
    <n v="0"/>
    <n v="0"/>
    <n v="70"/>
    <n v="70"/>
    <n v="70"/>
    <s v="Wed"/>
    <s v="Sat"/>
    <x v="108"/>
    <x v="1"/>
  </r>
  <r>
    <s v="A00847"/>
    <x v="3"/>
    <x v="2"/>
    <x v="1"/>
    <m/>
    <d v="2021-05-26T00:00:00"/>
    <m/>
    <x v="1"/>
    <m/>
    <x v="0"/>
    <m/>
    <x v="594"/>
    <x v="1"/>
    <s v=""/>
    <n v="80"/>
    <n v="0"/>
    <n v="0"/>
    <n v="177.0504"/>
    <n v="177.0504"/>
    <n v="177.0504"/>
    <s v="Wed"/>
    <s v="Sat"/>
    <x v="108"/>
    <x v="1"/>
  </r>
  <r>
    <s v="A00848"/>
    <x v="2"/>
    <x v="3"/>
    <x v="1"/>
    <m/>
    <d v="2021-05-26T00:00:00"/>
    <m/>
    <x v="0"/>
    <m/>
    <x v="0"/>
    <m/>
    <x v="595"/>
    <x v="2"/>
    <s v=""/>
    <n v="140"/>
    <n v="0"/>
    <n v="0"/>
    <n v="839.67849999999999"/>
    <n v="839.67849999999999"/>
    <n v="839.67849999999999"/>
    <s v="Wed"/>
    <s v="Sat"/>
    <x v="108"/>
    <x v="1"/>
  </r>
  <r>
    <s v="A00849"/>
    <x v="0"/>
    <x v="5"/>
    <x v="0"/>
    <m/>
    <d v="2021-05-27T00:00:00"/>
    <d v="2021-06-03T00:00:00"/>
    <x v="1"/>
    <m/>
    <x v="0"/>
    <n v="0.25"/>
    <x v="2"/>
    <x v="0"/>
    <n v="7"/>
    <n v="80"/>
    <n v="20"/>
    <n v="20"/>
    <n v="120"/>
    <n v="140"/>
    <n v="140"/>
    <s v="Thu"/>
    <s v="Thu"/>
    <x v="12"/>
    <x v="1"/>
  </r>
  <r>
    <s v="A00850"/>
    <x v="7"/>
    <x v="0"/>
    <x v="0"/>
    <m/>
    <d v="2021-05-27T00:00:00"/>
    <d v="2021-06-10T00:00:00"/>
    <x v="1"/>
    <m/>
    <x v="0"/>
    <n v="0.25"/>
    <x v="596"/>
    <x v="2"/>
    <n v="14"/>
    <n v="80"/>
    <n v="20"/>
    <n v="20"/>
    <n v="156.4932"/>
    <n v="176.4932"/>
    <n v="176.4932"/>
    <s v="Thu"/>
    <s v="Thu"/>
    <x v="0"/>
    <x v="1"/>
  </r>
  <r>
    <s v="A00851"/>
    <x v="0"/>
    <x v="5"/>
    <x v="2"/>
    <m/>
    <d v="2021-05-27T00:00:00"/>
    <d v="2021-06-15T00:00:00"/>
    <x v="0"/>
    <m/>
    <x v="0"/>
    <n v="0.25"/>
    <x v="597"/>
    <x v="0"/>
    <n v="19"/>
    <n v="140"/>
    <n v="35"/>
    <n v="35"/>
    <n v="155"/>
    <n v="190"/>
    <n v="190"/>
    <s v="Thu"/>
    <s v="Tue"/>
    <x v="25"/>
    <x v="1"/>
  </r>
  <r>
    <s v="A00852"/>
    <x v="2"/>
    <x v="0"/>
    <x v="1"/>
    <m/>
    <d v="2021-05-27T00:00:00"/>
    <d v="2021-06-17T00:00:00"/>
    <x v="1"/>
    <m/>
    <x v="0"/>
    <n v="0.5"/>
    <x v="598"/>
    <x v="0"/>
    <n v="21"/>
    <n v="80"/>
    <n v="40"/>
    <n v="40"/>
    <n v="20.83"/>
    <n v="60.83"/>
    <n v="60.83"/>
    <s v="Thu"/>
    <s v="Thu"/>
    <x v="22"/>
    <x v="1"/>
  </r>
  <r>
    <s v="A00853"/>
    <x v="2"/>
    <x v="2"/>
    <x v="0"/>
    <s v="Yes"/>
    <d v="2021-05-27T00:00:00"/>
    <d v="2021-06-22T00:00:00"/>
    <x v="1"/>
    <s v="Yes"/>
    <x v="1"/>
    <n v="0.5"/>
    <x v="321"/>
    <x v="3"/>
    <n v="26"/>
    <n v="80"/>
    <n v="40"/>
    <n v="0"/>
    <n v="0"/>
    <n v="90"/>
    <n v="0"/>
    <s v="Thu"/>
    <s v="Tue"/>
    <x v="8"/>
    <x v="1"/>
  </r>
  <r>
    <s v="A00854"/>
    <x v="1"/>
    <x v="3"/>
    <x v="2"/>
    <m/>
    <d v="2021-05-27T00:00:00"/>
    <d v="2021-07-13T00:00:00"/>
    <x v="1"/>
    <m/>
    <x v="0"/>
    <n v="0.25"/>
    <x v="2"/>
    <x v="2"/>
    <n v="47"/>
    <n v="80"/>
    <n v="20"/>
    <n v="20"/>
    <n v="120"/>
    <n v="140"/>
    <n v="140"/>
    <s v="Thu"/>
    <s v="Tue"/>
    <x v="68"/>
    <x v="1"/>
  </r>
  <r>
    <s v="A00855"/>
    <x v="2"/>
    <x v="3"/>
    <x v="3"/>
    <m/>
    <d v="2021-05-28T00:00:00"/>
    <m/>
    <x v="1"/>
    <m/>
    <x v="1"/>
    <m/>
    <x v="599"/>
    <x v="2"/>
    <s v=""/>
    <n v="80"/>
    <n v="0"/>
    <n v="0"/>
    <n v="0"/>
    <n v="17.064"/>
    <n v="0"/>
    <s v="Fri"/>
    <s v="Sat"/>
    <x v="109"/>
    <x v="1"/>
  </r>
  <r>
    <s v="A00856"/>
    <x v="5"/>
    <x v="3"/>
    <x v="0"/>
    <m/>
    <d v="2021-05-31T00:00:00"/>
    <d v="2021-06-09T00:00:00"/>
    <x v="1"/>
    <m/>
    <x v="0"/>
    <n v="0.25"/>
    <x v="508"/>
    <x v="2"/>
    <n v="9"/>
    <n v="80"/>
    <n v="20"/>
    <n v="20"/>
    <n v="182.08340000000001"/>
    <n v="202.08340000000001"/>
    <n v="202.08340000000001"/>
    <s v="Mon"/>
    <s v="Wed"/>
    <x v="13"/>
    <x v="1"/>
  </r>
  <r>
    <s v="A00857"/>
    <x v="0"/>
    <x v="5"/>
    <x v="0"/>
    <m/>
    <d v="2021-05-31T00:00:00"/>
    <d v="2021-06-21T00:00:00"/>
    <x v="0"/>
    <m/>
    <x v="0"/>
    <n v="0.25"/>
    <x v="600"/>
    <x v="0"/>
    <n v="21"/>
    <n v="140"/>
    <n v="35"/>
    <n v="35"/>
    <n v="19.548100000000002"/>
    <n v="54.548100000000005"/>
    <n v="54.548100000000005"/>
    <s v="Mon"/>
    <s v="Mon"/>
    <x v="22"/>
    <x v="1"/>
  </r>
  <r>
    <s v="A00858"/>
    <x v="0"/>
    <x v="5"/>
    <x v="0"/>
    <m/>
    <d v="2021-05-31T00:00:00"/>
    <d v="2021-06-21T00:00:00"/>
    <x v="0"/>
    <m/>
    <x v="0"/>
    <n v="0.5"/>
    <x v="39"/>
    <x v="2"/>
    <n v="21"/>
    <n v="140"/>
    <n v="70"/>
    <n v="70"/>
    <n v="144"/>
    <n v="214"/>
    <n v="214"/>
    <s v="Mon"/>
    <s v="Mon"/>
    <x v="22"/>
    <x v="1"/>
  </r>
  <r>
    <s v="A00859"/>
    <x v="4"/>
    <x v="1"/>
    <x v="0"/>
    <m/>
    <d v="2021-05-31T00:00:00"/>
    <d v="2021-06-24T00:00:00"/>
    <x v="1"/>
    <m/>
    <x v="0"/>
    <n v="0.75"/>
    <x v="601"/>
    <x v="1"/>
    <n v="24"/>
    <n v="80"/>
    <n v="60"/>
    <n v="60"/>
    <n v="86.4786"/>
    <n v="146.4786"/>
    <n v="146.4786"/>
    <s v="Mon"/>
    <s v="Thu"/>
    <x v="43"/>
    <x v="1"/>
  </r>
  <r>
    <s v="A00860"/>
    <x v="5"/>
    <x v="2"/>
    <x v="0"/>
    <m/>
    <d v="2021-05-31T00:00:00"/>
    <d v="2021-06-24T00:00:00"/>
    <x v="1"/>
    <m/>
    <x v="1"/>
    <n v="0.25"/>
    <x v="602"/>
    <x v="2"/>
    <n v="24"/>
    <n v="80"/>
    <n v="20"/>
    <n v="20"/>
    <n v="0"/>
    <n v="89.154700000000005"/>
    <n v="20"/>
    <s v="Mon"/>
    <s v="Thu"/>
    <x v="43"/>
    <x v="1"/>
  </r>
  <r>
    <s v="A00861"/>
    <x v="0"/>
    <x v="5"/>
    <x v="3"/>
    <m/>
    <d v="2021-05-31T00:00:00"/>
    <d v="2021-07-12T00:00:00"/>
    <x v="0"/>
    <m/>
    <x v="0"/>
    <n v="1.25"/>
    <x v="148"/>
    <x v="2"/>
    <n v="42"/>
    <n v="140"/>
    <n v="175"/>
    <n v="175"/>
    <n v="156"/>
    <n v="331"/>
    <n v="331"/>
    <s v="Mon"/>
    <s v="Mon"/>
    <x v="33"/>
    <x v="1"/>
  </r>
  <r>
    <s v="A00862"/>
    <x v="4"/>
    <x v="0"/>
    <x v="1"/>
    <m/>
    <d v="2021-05-31T00:00:00"/>
    <m/>
    <x v="0"/>
    <m/>
    <x v="0"/>
    <m/>
    <x v="213"/>
    <x v="0"/>
    <s v=""/>
    <n v="140"/>
    <n v="0"/>
    <n v="0"/>
    <n v="72.350099999999998"/>
    <n v="72.350099999999998"/>
    <n v="72.350099999999998"/>
    <s v="Mon"/>
    <s v="Sat"/>
    <x v="110"/>
    <x v="1"/>
  </r>
  <r>
    <s v="A00863"/>
    <x v="0"/>
    <x v="5"/>
    <x v="2"/>
    <m/>
    <d v="2021-06-01T00:00:00"/>
    <d v="2021-06-15T00:00:00"/>
    <x v="1"/>
    <s v="Yes"/>
    <x v="1"/>
    <n v="0.25"/>
    <x v="18"/>
    <x v="3"/>
    <n v="14"/>
    <n v="80"/>
    <n v="20"/>
    <n v="0"/>
    <n v="0"/>
    <n v="260"/>
    <n v="0"/>
    <s v="Tue"/>
    <s v="Tue"/>
    <x v="0"/>
    <x v="1"/>
  </r>
  <r>
    <s v="A00864"/>
    <x v="3"/>
    <x v="0"/>
    <x v="3"/>
    <m/>
    <d v="2021-06-01T00:00:00"/>
    <d v="2021-06-21T00:00:00"/>
    <x v="1"/>
    <s v="Yes"/>
    <x v="1"/>
    <n v="4.25"/>
    <x v="603"/>
    <x v="3"/>
    <n v="20"/>
    <n v="80"/>
    <n v="340"/>
    <n v="0"/>
    <n v="0"/>
    <n v="898.10940000000005"/>
    <n v="0"/>
    <s v="Tue"/>
    <s v="Mon"/>
    <x v="7"/>
    <x v="1"/>
  </r>
  <r>
    <s v="A00865"/>
    <x v="3"/>
    <x v="2"/>
    <x v="0"/>
    <m/>
    <d v="2021-06-01T00:00:00"/>
    <d v="2021-06-29T00:00:00"/>
    <x v="1"/>
    <s v="Yes"/>
    <x v="1"/>
    <n v="1"/>
    <x v="604"/>
    <x v="3"/>
    <n v="28"/>
    <n v="80"/>
    <n v="80"/>
    <n v="0"/>
    <n v="0"/>
    <n v="123.434"/>
    <n v="0"/>
    <s v="Tue"/>
    <s v="Tue"/>
    <x v="27"/>
    <x v="1"/>
  </r>
  <r>
    <s v="A00866"/>
    <x v="1"/>
    <x v="3"/>
    <x v="2"/>
    <m/>
    <d v="2021-06-01T00:00:00"/>
    <d v="2021-07-05T00:00:00"/>
    <x v="1"/>
    <s v="Yes"/>
    <x v="1"/>
    <n v="0.25"/>
    <x v="605"/>
    <x v="3"/>
    <n v="34"/>
    <n v="80"/>
    <n v="20"/>
    <n v="0"/>
    <n v="0"/>
    <n v="161.90299999999999"/>
    <n v="0"/>
    <s v="Tue"/>
    <s v="Mon"/>
    <x v="5"/>
    <x v="1"/>
  </r>
  <r>
    <s v="A00867"/>
    <x v="5"/>
    <x v="0"/>
    <x v="0"/>
    <m/>
    <d v="2021-06-01T00:00:00"/>
    <d v="2021-07-24T00:00:00"/>
    <x v="0"/>
    <m/>
    <x v="0"/>
    <n v="1"/>
    <x v="606"/>
    <x v="2"/>
    <n v="53"/>
    <n v="140"/>
    <n v="140"/>
    <n v="140"/>
    <n v="136.70920000000001"/>
    <n v="276.70920000000001"/>
    <n v="276.70920000000001"/>
    <s v="Tue"/>
    <s v="Sat"/>
    <x v="42"/>
    <x v="1"/>
  </r>
  <r>
    <s v="A00868"/>
    <x v="3"/>
    <x v="2"/>
    <x v="0"/>
    <m/>
    <d v="2021-06-01T00:00:00"/>
    <m/>
    <x v="0"/>
    <m/>
    <x v="0"/>
    <m/>
    <x v="607"/>
    <x v="1"/>
    <s v=""/>
    <n v="140"/>
    <n v="0"/>
    <n v="0"/>
    <n v="85.351200000000006"/>
    <n v="85.351200000000006"/>
    <n v="85.351200000000006"/>
    <s v="Tue"/>
    <s v="Sat"/>
    <x v="111"/>
    <x v="1"/>
  </r>
  <r>
    <s v="A00869"/>
    <x v="8"/>
    <x v="5"/>
    <x v="0"/>
    <m/>
    <d v="2021-06-02T00:00:00"/>
    <d v="2021-06-07T00:00:00"/>
    <x v="1"/>
    <m/>
    <x v="0"/>
    <n v="0.5"/>
    <x v="234"/>
    <x v="2"/>
    <n v="5"/>
    <n v="80"/>
    <n v="40"/>
    <n v="40"/>
    <n v="85.32"/>
    <n v="125.32"/>
    <n v="125.32"/>
    <s v="Wed"/>
    <s v="Mon"/>
    <x v="46"/>
    <x v="1"/>
  </r>
  <r>
    <s v="A00870"/>
    <x v="1"/>
    <x v="1"/>
    <x v="1"/>
    <m/>
    <d v="2021-06-02T00:00:00"/>
    <d v="2021-06-17T00:00:00"/>
    <x v="1"/>
    <m/>
    <x v="0"/>
    <n v="0.75"/>
    <x v="608"/>
    <x v="0"/>
    <n v="15"/>
    <n v="80"/>
    <n v="60"/>
    <n v="60"/>
    <n v="42.418999999999997"/>
    <n v="102.419"/>
    <n v="102.419"/>
    <s v="Wed"/>
    <s v="Thu"/>
    <x v="16"/>
    <x v="1"/>
  </r>
  <r>
    <s v="A00871"/>
    <x v="5"/>
    <x v="3"/>
    <x v="1"/>
    <m/>
    <d v="2021-06-02T00:00:00"/>
    <d v="2021-06-17T00:00:00"/>
    <x v="0"/>
    <m/>
    <x v="0"/>
    <n v="0.75"/>
    <x v="609"/>
    <x v="2"/>
    <n v="15"/>
    <n v="140"/>
    <n v="105"/>
    <n v="105"/>
    <n v="184.04640000000001"/>
    <n v="289.04640000000001"/>
    <n v="289.04640000000001"/>
    <s v="Wed"/>
    <s v="Thu"/>
    <x v="16"/>
    <x v="1"/>
  </r>
  <r>
    <s v="A00872"/>
    <x v="2"/>
    <x v="0"/>
    <x v="3"/>
    <m/>
    <d v="2021-06-02T00:00:00"/>
    <d v="2021-06-17T00:00:00"/>
    <x v="1"/>
    <m/>
    <x v="0"/>
    <n v="1"/>
    <x v="610"/>
    <x v="2"/>
    <n v="15"/>
    <n v="80"/>
    <n v="80"/>
    <n v="80"/>
    <n v="272.24990000000003"/>
    <n v="352.24990000000003"/>
    <n v="352.24990000000003"/>
    <s v="Wed"/>
    <s v="Thu"/>
    <x v="16"/>
    <x v="1"/>
  </r>
  <r>
    <s v="A00873"/>
    <x v="4"/>
    <x v="0"/>
    <x v="2"/>
    <m/>
    <d v="2021-06-02T00:00:00"/>
    <d v="2021-06-21T00:00:00"/>
    <x v="1"/>
    <m/>
    <x v="0"/>
    <n v="0.25"/>
    <x v="17"/>
    <x v="0"/>
    <n v="19"/>
    <n v="80"/>
    <n v="20"/>
    <n v="20"/>
    <n v="204.28399999999999"/>
    <n v="224.28399999999999"/>
    <n v="224.28399999999999"/>
    <s v="Wed"/>
    <s v="Mon"/>
    <x v="25"/>
    <x v="1"/>
  </r>
  <r>
    <s v="A00874"/>
    <x v="1"/>
    <x v="0"/>
    <x v="2"/>
    <m/>
    <d v="2021-06-02T00:00:00"/>
    <d v="2021-06-23T00:00:00"/>
    <x v="1"/>
    <m/>
    <x v="0"/>
    <n v="0.25"/>
    <x v="611"/>
    <x v="2"/>
    <n v="21"/>
    <n v="80"/>
    <n v="20"/>
    <n v="20"/>
    <n v="84.0779"/>
    <n v="104.0779"/>
    <n v="104.0779"/>
    <s v="Wed"/>
    <s v="Wed"/>
    <x v="22"/>
    <x v="1"/>
  </r>
  <r>
    <s v="A00875"/>
    <x v="0"/>
    <x v="5"/>
    <x v="0"/>
    <m/>
    <d v="2021-06-02T00:00:00"/>
    <d v="2021-07-03T00:00:00"/>
    <x v="0"/>
    <m/>
    <x v="0"/>
    <n v="0.25"/>
    <x v="612"/>
    <x v="0"/>
    <n v="31"/>
    <n v="140"/>
    <n v="35"/>
    <n v="35"/>
    <n v="57.39"/>
    <n v="92.39"/>
    <n v="92.39"/>
    <s v="Wed"/>
    <s v="Sat"/>
    <x v="30"/>
    <x v="1"/>
  </r>
  <r>
    <s v="A00876"/>
    <x v="2"/>
    <x v="0"/>
    <x v="3"/>
    <m/>
    <d v="2021-06-02T00:00:00"/>
    <d v="2021-07-03T00:00:00"/>
    <x v="1"/>
    <m/>
    <x v="0"/>
    <n v="2"/>
    <x v="613"/>
    <x v="2"/>
    <n v="31"/>
    <n v="80"/>
    <n v="160"/>
    <n v="160"/>
    <n v="192.44470000000001"/>
    <n v="352.44470000000001"/>
    <n v="352.44470000000001"/>
    <s v="Wed"/>
    <s v="Sat"/>
    <x v="30"/>
    <x v="1"/>
  </r>
  <r>
    <s v="A00877"/>
    <x v="5"/>
    <x v="0"/>
    <x v="0"/>
    <m/>
    <d v="2021-06-02T00:00:00"/>
    <d v="2021-06-30T00:00:00"/>
    <x v="1"/>
    <m/>
    <x v="0"/>
    <n v="0.5"/>
    <x v="614"/>
    <x v="2"/>
    <n v="28"/>
    <n v="80"/>
    <n v="40"/>
    <n v="40"/>
    <n v="271.9169"/>
    <n v="311.9169"/>
    <n v="311.9169"/>
    <s v="Wed"/>
    <s v="Wed"/>
    <x v="27"/>
    <x v="1"/>
  </r>
  <r>
    <s v="A00878"/>
    <x v="2"/>
    <x v="0"/>
    <x v="0"/>
    <m/>
    <d v="2021-06-02T00:00:00"/>
    <d v="2021-06-30T00:00:00"/>
    <x v="1"/>
    <m/>
    <x v="0"/>
    <n v="0.5"/>
    <x v="615"/>
    <x v="0"/>
    <n v="28"/>
    <n v="80"/>
    <n v="40"/>
    <n v="40"/>
    <n v="588.54999999999995"/>
    <n v="628.54999999999995"/>
    <n v="628.54999999999995"/>
    <s v="Wed"/>
    <s v="Wed"/>
    <x v="27"/>
    <x v="1"/>
  </r>
  <r>
    <s v="A00879"/>
    <x v="0"/>
    <x v="5"/>
    <x v="2"/>
    <m/>
    <d v="2021-06-02T00:00:00"/>
    <d v="2021-06-28T00:00:00"/>
    <x v="1"/>
    <m/>
    <x v="0"/>
    <n v="0.25"/>
    <x v="235"/>
    <x v="0"/>
    <n v="26"/>
    <n v="80"/>
    <n v="20"/>
    <n v="20"/>
    <n v="52.350099999999998"/>
    <n v="72.350099999999998"/>
    <n v="72.350099999999998"/>
    <s v="Wed"/>
    <s v="Mon"/>
    <x v="8"/>
    <x v="1"/>
  </r>
  <r>
    <s v="A00880"/>
    <x v="1"/>
    <x v="1"/>
    <x v="0"/>
    <m/>
    <d v="2021-06-02T00:00:00"/>
    <d v="2021-07-07T00:00:00"/>
    <x v="1"/>
    <m/>
    <x v="0"/>
    <n v="0.5"/>
    <x v="616"/>
    <x v="1"/>
    <n v="35"/>
    <n v="80"/>
    <n v="40"/>
    <n v="40"/>
    <n v="240.5908"/>
    <n v="280.5908"/>
    <n v="280.5908"/>
    <s v="Wed"/>
    <s v="Wed"/>
    <x v="31"/>
    <x v="1"/>
  </r>
  <r>
    <s v="A00881"/>
    <x v="4"/>
    <x v="0"/>
    <x v="2"/>
    <m/>
    <d v="2021-06-02T00:00:00"/>
    <d v="2021-07-14T00:00:00"/>
    <x v="1"/>
    <m/>
    <x v="0"/>
    <n v="0.25"/>
    <x v="617"/>
    <x v="2"/>
    <n v="42"/>
    <n v="80"/>
    <n v="20"/>
    <n v="20"/>
    <n v="76.864900000000006"/>
    <n v="96.864900000000006"/>
    <n v="96.864900000000006"/>
    <s v="Wed"/>
    <s v="Wed"/>
    <x v="33"/>
    <x v="1"/>
  </r>
  <r>
    <s v="A00882"/>
    <x v="2"/>
    <x v="0"/>
    <x v="1"/>
    <m/>
    <d v="2021-06-02T00:00:00"/>
    <d v="2021-07-24T00:00:00"/>
    <x v="0"/>
    <m/>
    <x v="0"/>
    <n v="0.5"/>
    <x v="618"/>
    <x v="2"/>
    <n v="52"/>
    <n v="140"/>
    <n v="70"/>
    <n v="70"/>
    <n v="519.01250000000005"/>
    <n v="589.01250000000005"/>
    <n v="589.01250000000005"/>
    <s v="Wed"/>
    <s v="Sat"/>
    <x v="105"/>
    <x v="1"/>
  </r>
  <r>
    <s v="A00883"/>
    <x v="1"/>
    <x v="1"/>
    <x v="0"/>
    <m/>
    <d v="2021-06-03T00:00:00"/>
    <d v="2021-06-10T00:00:00"/>
    <x v="1"/>
    <m/>
    <x v="0"/>
    <n v="0.25"/>
    <x v="562"/>
    <x v="1"/>
    <n v="7"/>
    <n v="80"/>
    <n v="20"/>
    <n v="20"/>
    <n v="7.02"/>
    <n v="27.02"/>
    <n v="27.02"/>
    <s v="Thu"/>
    <s v="Thu"/>
    <x v="12"/>
    <x v="1"/>
  </r>
  <r>
    <s v="A00884"/>
    <x v="0"/>
    <x v="5"/>
    <x v="2"/>
    <m/>
    <d v="2021-06-03T00:00:00"/>
    <d v="2021-06-17T00:00:00"/>
    <x v="1"/>
    <m/>
    <x v="0"/>
    <n v="0.25"/>
    <x v="36"/>
    <x v="0"/>
    <n v="14"/>
    <n v="80"/>
    <n v="20"/>
    <n v="20"/>
    <n v="42.66"/>
    <n v="62.66"/>
    <n v="62.66"/>
    <s v="Thu"/>
    <s v="Thu"/>
    <x v="0"/>
    <x v="1"/>
  </r>
  <r>
    <s v="A00885"/>
    <x v="5"/>
    <x v="2"/>
    <x v="0"/>
    <m/>
    <d v="2021-06-03T00:00:00"/>
    <d v="2021-06-24T00:00:00"/>
    <x v="1"/>
    <m/>
    <x v="0"/>
    <n v="0.25"/>
    <x v="619"/>
    <x v="2"/>
    <n v="21"/>
    <n v="80"/>
    <n v="20"/>
    <n v="20"/>
    <n v="179.5359"/>
    <n v="199.5359"/>
    <n v="199.5359"/>
    <s v="Thu"/>
    <s v="Thu"/>
    <x v="22"/>
    <x v="1"/>
  </r>
  <r>
    <s v="A00886"/>
    <x v="5"/>
    <x v="2"/>
    <x v="0"/>
    <m/>
    <d v="2021-06-03T00:00:00"/>
    <d v="2021-06-28T00:00:00"/>
    <x v="1"/>
    <m/>
    <x v="0"/>
    <n v="0.25"/>
    <x v="620"/>
    <x v="2"/>
    <n v="25"/>
    <n v="80"/>
    <n v="20"/>
    <n v="20"/>
    <n v="7.8"/>
    <n v="27.8"/>
    <n v="27.8"/>
    <s v="Thu"/>
    <s v="Mon"/>
    <x v="20"/>
    <x v="1"/>
  </r>
  <r>
    <s v="A00887"/>
    <x v="0"/>
    <x v="5"/>
    <x v="2"/>
    <m/>
    <d v="2021-06-03T00:00:00"/>
    <d v="2021-07-07T00:00:00"/>
    <x v="1"/>
    <m/>
    <x v="0"/>
    <n v="0.25"/>
    <x v="621"/>
    <x v="2"/>
    <n v="34"/>
    <n v="80"/>
    <n v="20"/>
    <n v="20"/>
    <n v="107.52"/>
    <n v="127.52"/>
    <n v="127.52"/>
    <s v="Thu"/>
    <s v="Wed"/>
    <x v="5"/>
    <x v="1"/>
  </r>
  <r>
    <s v="A00888"/>
    <x v="3"/>
    <x v="0"/>
    <x v="1"/>
    <m/>
    <d v="2021-06-03T00:00:00"/>
    <d v="2021-07-21T00:00:00"/>
    <x v="0"/>
    <m/>
    <x v="0"/>
    <n v="0.5"/>
    <x v="12"/>
    <x v="0"/>
    <n v="48"/>
    <n v="140"/>
    <n v="70"/>
    <n v="70"/>
    <n v="150"/>
    <n v="220"/>
    <n v="220"/>
    <s v="Thu"/>
    <s v="Wed"/>
    <x v="84"/>
    <x v="1"/>
  </r>
  <r>
    <s v="A00889"/>
    <x v="0"/>
    <x v="5"/>
    <x v="1"/>
    <m/>
    <d v="2021-06-03T00:00:00"/>
    <m/>
    <x v="0"/>
    <m/>
    <x v="0"/>
    <m/>
    <x v="36"/>
    <x v="0"/>
    <s v=""/>
    <n v="140"/>
    <n v="0"/>
    <n v="0"/>
    <n v="42.66"/>
    <n v="42.66"/>
    <n v="42.66"/>
    <s v="Thu"/>
    <s v="Sat"/>
    <x v="112"/>
    <x v="1"/>
  </r>
  <r>
    <s v="A00890"/>
    <x v="2"/>
    <x v="2"/>
    <x v="0"/>
    <m/>
    <d v="2021-06-03T00:00:00"/>
    <m/>
    <x v="0"/>
    <m/>
    <x v="0"/>
    <m/>
    <x v="622"/>
    <x v="2"/>
    <s v=""/>
    <n v="140"/>
    <n v="0"/>
    <n v="0"/>
    <n v="20.010000000000002"/>
    <n v="20.010000000000002"/>
    <n v="20.010000000000002"/>
    <s v="Thu"/>
    <s v="Sat"/>
    <x v="112"/>
    <x v="1"/>
  </r>
  <r>
    <s v="A00891"/>
    <x v="4"/>
    <x v="0"/>
    <x v="2"/>
    <m/>
    <d v="2021-06-04T00:00:00"/>
    <d v="2021-07-19T00:00:00"/>
    <x v="1"/>
    <m/>
    <x v="0"/>
    <n v="0.25"/>
    <x v="183"/>
    <x v="2"/>
    <n v="45"/>
    <n v="80"/>
    <n v="20"/>
    <n v="20"/>
    <n v="180"/>
    <n v="200"/>
    <n v="200"/>
    <s v="Fri"/>
    <s v="Mon"/>
    <x v="56"/>
    <x v="1"/>
  </r>
  <r>
    <s v="A00892"/>
    <x v="5"/>
    <x v="3"/>
    <x v="2"/>
    <m/>
    <d v="2021-06-05T00:00:00"/>
    <d v="2021-06-23T00:00:00"/>
    <x v="1"/>
    <m/>
    <x v="0"/>
    <n v="0.25"/>
    <x v="43"/>
    <x v="2"/>
    <n v="18"/>
    <n v="80"/>
    <n v="20"/>
    <n v="20"/>
    <n v="30"/>
    <n v="50"/>
    <n v="50"/>
    <s v="Sat"/>
    <s v="Wed"/>
    <x v="17"/>
    <x v="1"/>
  </r>
  <r>
    <s v="A00893"/>
    <x v="0"/>
    <x v="5"/>
    <x v="2"/>
    <m/>
    <d v="2021-06-07T00:00:00"/>
    <d v="2021-06-10T00:00:00"/>
    <x v="1"/>
    <m/>
    <x v="0"/>
    <n v="0.25"/>
    <x v="30"/>
    <x v="2"/>
    <n v="3"/>
    <n v="80"/>
    <n v="20"/>
    <n v="20"/>
    <n v="0.45600000000000002"/>
    <n v="20.456"/>
    <n v="20.456"/>
    <s v="Mon"/>
    <s v="Thu"/>
    <x v="1"/>
    <x v="1"/>
  </r>
  <r>
    <s v="A00894"/>
    <x v="2"/>
    <x v="2"/>
    <x v="0"/>
    <m/>
    <d v="2021-06-07T00:00:00"/>
    <d v="2021-06-14T00:00:00"/>
    <x v="0"/>
    <m/>
    <x v="1"/>
    <n v="1.5"/>
    <x v="623"/>
    <x v="2"/>
    <n v="7"/>
    <n v="140"/>
    <n v="210"/>
    <n v="210"/>
    <n v="0"/>
    <n v="315.9778"/>
    <n v="210"/>
    <s v="Mon"/>
    <s v="Mon"/>
    <x v="12"/>
    <x v="1"/>
  </r>
  <r>
    <s v="A00895"/>
    <x v="0"/>
    <x v="5"/>
    <x v="0"/>
    <m/>
    <d v="2021-06-07T00:00:00"/>
    <d v="2021-06-15T00:00:00"/>
    <x v="0"/>
    <m/>
    <x v="0"/>
    <n v="0.25"/>
    <x v="66"/>
    <x v="0"/>
    <n v="8"/>
    <n v="140"/>
    <n v="35"/>
    <n v="35"/>
    <n v="19.196999999999999"/>
    <n v="54.197000000000003"/>
    <n v="54.197000000000003"/>
    <s v="Mon"/>
    <s v="Tue"/>
    <x v="39"/>
    <x v="1"/>
  </r>
  <r>
    <s v="A00896"/>
    <x v="4"/>
    <x v="0"/>
    <x v="2"/>
    <m/>
    <d v="2021-06-07T00:00:00"/>
    <d v="2021-06-21T00:00:00"/>
    <x v="1"/>
    <m/>
    <x v="0"/>
    <n v="0.25"/>
    <x v="183"/>
    <x v="2"/>
    <n v="14"/>
    <n v="80"/>
    <n v="20"/>
    <n v="20"/>
    <n v="180"/>
    <n v="200"/>
    <n v="200"/>
    <s v="Mon"/>
    <s v="Mon"/>
    <x v="0"/>
    <x v="1"/>
  </r>
  <r>
    <s v="A00897"/>
    <x v="5"/>
    <x v="3"/>
    <x v="1"/>
    <m/>
    <d v="2021-06-07T00:00:00"/>
    <d v="2021-07-14T00:00:00"/>
    <x v="1"/>
    <m/>
    <x v="1"/>
    <n v="0.5"/>
    <x v="624"/>
    <x v="2"/>
    <n v="37"/>
    <n v="80"/>
    <n v="40"/>
    <n v="40"/>
    <n v="0"/>
    <n v="280.6737"/>
    <n v="40"/>
    <s v="Mon"/>
    <s v="Wed"/>
    <x v="44"/>
    <x v="1"/>
  </r>
  <r>
    <s v="A00898"/>
    <x v="2"/>
    <x v="3"/>
    <x v="1"/>
    <m/>
    <d v="2021-06-07T00:00:00"/>
    <d v="2021-07-21T00:00:00"/>
    <x v="1"/>
    <m/>
    <x v="0"/>
    <n v="2"/>
    <x v="625"/>
    <x v="2"/>
    <n v="44"/>
    <n v="80"/>
    <n v="160"/>
    <n v="160"/>
    <n v="425.89949999999999"/>
    <n v="585.89949999999999"/>
    <n v="585.89949999999999"/>
    <s v="Mon"/>
    <s v="Wed"/>
    <x v="28"/>
    <x v="1"/>
  </r>
  <r>
    <s v="A00899"/>
    <x v="3"/>
    <x v="2"/>
    <x v="4"/>
    <m/>
    <d v="2021-06-07T00:00:00"/>
    <m/>
    <x v="0"/>
    <m/>
    <x v="0"/>
    <m/>
    <x v="626"/>
    <x v="2"/>
    <s v=""/>
    <n v="140"/>
    <n v="0"/>
    <n v="0"/>
    <n v="346.24380000000002"/>
    <n v="346.24380000000002"/>
    <n v="346.24380000000002"/>
    <s v="Mon"/>
    <s v="Sat"/>
    <x v="113"/>
    <x v="1"/>
  </r>
  <r>
    <s v="A00900"/>
    <x v="0"/>
    <x v="5"/>
    <x v="2"/>
    <m/>
    <d v="2021-06-08T00:00:00"/>
    <d v="2021-06-14T00:00:00"/>
    <x v="0"/>
    <m/>
    <x v="0"/>
    <n v="0.25"/>
    <x v="421"/>
    <x v="2"/>
    <n v="6"/>
    <n v="140"/>
    <n v="35"/>
    <n v="35"/>
    <n v="146.75530000000001"/>
    <n v="181.75530000000001"/>
    <n v="181.75530000000001"/>
    <s v="Tue"/>
    <s v="Mon"/>
    <x v="60"/>
    <x v="1"/>
  </r>
  <r>
    <s v="A00901"/>
    <x v="2"/>
    <x v="2"/>
    <x v="1"/>
    <m/>
    <d v="2021-06-08T00:00:00"/>
    <d v="2021-06-16T00:00:00"/>
    <x v="1"/>
    <m/>
    <x v="0"/>
    <n v="0.5"/>
    <x v="2"/>
    <x v="2"/>
    <n v="8"/>
    <n v="80"/>
    <n v="40"/>
    <n v="40"/>
    <n v="120"/>
    <n v="160"/>
    <n v="160"/>
    <s v="Tue"/>
    <s v="Wed"/>
    <x v="39"/>
    <x v="1"/>
  </r>
  <r>
    <s v="A00902"/>
    <x v="3"/>
    <x v="2"/>
    <x v="0"/>
    <m/>
    <d v="2021-06-08T00:00:00"/>
    <d v="2021-06-17T00:00:00"/>
    <x v="1"/>
    <m/>
    <x v="0"/>
    <n v="0.5"/>
    <x v="627"/>
    <x v="1"/>
    <n v="9"/>
    <n v="80"/>
    <n v="40"/>
    <n v="40"/>
    <n v="45.877499999999998"/>
    <n v="85.877499999999998"/>
    <n v="85.877499999999998"/>
    <s v="Tue"/>
    <s v="Thu"/>
    <x v="13"/>
    <x v="1"/>
  </r>
  <r>
    <s v="A00903"/>
    <x v="1"/>
    <x v="1"/>
    <x v="4"/>
    <m/>
    <d v="2021-06-08T00:00:00"/>
    <d v="2021-06-22T00:00:00"/>
    <x v="1"/>
    <m/>
    <x v="0"/>
    <n v="1.25"/>
    <x v="628"/>
    <x v="0"/>
    <n v="14"/>
    <n v="80"/>
    <n v="100"/>
    <n v="100"/>
    <n v="30.42"/>
    <n v="130.42000000000002"/>
    <n v="130.42000000000002"/>
    <s v="Tue"/>
    <s v="Tue"/>
    <x v="0"/>
    <x v="1"/>
  </r>
  <r>
    <s v="A00904"/>
    <x v="1"/>
    <x v="1"/>
    <x v="2"/>
    <m/>
    <d v="2021-06-08T00:00:00"/>
    <d v="2021-06-22T00:00:00"/>
    <x v="1"/>
    <m/>
    <x v="0"/>
    <n v="0.25"/>
    <x v="43"/>
    <x v="0"/>
    <n v="14"/>
    <n v="80"/>
    <n v="20"/>
    <n v="20"/>
    <n v="30"/>
    <n v="50"/>
    <n v="50"/>
    <s v="Tue"/>
    <s v="Tue"/>
    <x v="0"/>
    <x v="1"/>
  </r>
  <r>
    <s v="A00905"/>
    <x v="0"/>
    <x v="5"/>
    <x v="2"/>
    <m/>
    <d v="2021-06-08T00:00:00"/>
    <d v="2021-06-22T00:00:00"/>
    <x v="1"/>
    <m/>
    <x v="0"/>
    <n v="0.25"/>
    <x v="629"/>
    <x v="2"/>
    <n v="14"/>
    <n v="80"/>
    <n v="20"/>
    <n v="20"/>
    <n v="90.630399999999995"/>
    <n v="110.63039999999999"/>
    <n v="110.63039999999999"/>
    <s v="Tue"/>
    <s v="Tue"/>
    <x v="0"/>
    <x v="1"/>
  </r>
  <r>
    <s v="A00906"/>
    <x v="0"/>
    <x v="5"/>
    <x v="0"/>
    <m/>
    <d v="2021-06-08T00:00:00"/>
    <d v="2021-07-07T00:00:00"/>
    <x v="0"/>
    <m/>
    <x v="0"/>
    <n v="0.25"/>
    <x v="2"/>
    <x v="2"/>
    <n v="29"/>
    <n v="140"/>
    <n v="35"/>
    <n v="35"/>
    <n v="120"/>
    <n v="155"/>
    <n v="155"/>
    <s v="Tue"/>
    <s v="Wed"/>
    <x v="4"/>
    <x v="1"/>
  </r>
  <r>
    <s v="A00907"/>
    <x v="5"/>
    <x v="0"/>
    <x v="0"/>
    <s v="Yes"/>
    <d v="2021-06-08T00:00:00"/>
    <d v="2021-07-12T00:00:00"/>
    <x v="1"/>
    <m/>
    <x v="0"/>
    <n v="0.75"/>
    <x v="630"/>
    <x v="0"/>
    <n v="34"/>
    <n v="80"/>
    <n v="60"/>
    <n v="60"/>
    <n v="8.92"/>
    <n v="68.92"/>
    <n v="68.92"/>
    <s v="Tue"/>
    <s v="Mon"/>
    <x v="5"/>
    <x v="1"/>
  </r>
  <r>
    <s v="A00908"/>
    <x v="1"/>
    <x v="3"/>
    <x v="3"/>
    <m/>
    <d v="2021-06-08T00:00:00"/>
    <d v="2021-07-12T00:00:00"/>
    <x v="0"/>
    <m/>
    <x v="0"/>
    <n v="1.25"/>
    <x v="448"/>
    <x v="0"/>
    <n v="34"/>
    <n v="140"/>
    <n v="175"/>
    <n v="175"/>
    <n v="244.7225"/>
    <n v="419.72249999999997"/>
    <n v="419.72249999999997"/>
    <s v="Tue"/>
    <s v="Mon"/>
    <x v="5"/>
    <x v="1"/>
  </r>
  <r>
    <s v="A00909"/>
    <x v="3"/>
    <x v="2"/>
    <x v="0"/>
    <m/>
    <d v="2021-06-08T00:00:00"/>
    <m/>
    <x v="0"/>
    <m/>
    <x v="0"/>
    <m/>
    <x v="12"/>
    <x v="0"/>
    <s v=""/>
    <n v="140"/>
    <n v="0"/>
    <n v="0"/>
    <n v="150"/>
    <n v="150"/>
    <n v="150"/>
    <s v="Tue"/>
    <s v="Sat"/>
    <x v="114"/>
    <x v="1"/>
  </r>
  <r>
    <s v="A00910"/>
    <x v="5"/>
    <x v="2"/>
    <x v="0"/>
    <m/>
    <d v="2021-06-09T00:00:00"/>
    <d v="2021-06-18T00:00:00"/>
    <x v="0"/>
    <m/>
    <x v="0"/>
    <n v="0.25"/>
    <x v="631"/>
    <x v="0"/>
    <n v="9"/>
    <n v="140"/>
    <n v="35"/>
    <n v="35"/>
    <n v="52.172199999999997"/>
    <n v="87.172200000000004"/>
    <n v="87.172200000000004"/>
    <s v="Wed"/>
    <s v="Fri"/>
    <x v="13"/>
    <x v="1"/>
  </r>
  <r>
    <s v="A00911"/>
    <x v="0"/>
    <x v="5"/>
    <x v="2"/>
    <m/>
    <d v="2021-06-09T00:00:00"/>
    <d v="2021-07-01T00:00:00"/>
    <x v="1"/>
    <m/>
    <x v="0"/>
    <n v="0.25"/>
    <x v="632"/>
    <x v="0"/>
    <n v="22"/>
    <n v="80"/>
    <n v="20"/>
    <n v="20"/>
    <n v="41.712299999999999"/>
    <n v="61.712299999999999"/>
    <n v="61.712299999999999"/>
    <s v="Wed"/>
    <s v="Thu"/>
    <x v="24"/>
    <x v="1"/>
  </r>
  <r>
    <s v="A00912"/>
    <x v="0"/>
    <x v="3"/>
    <x v="3"/>
    <m/>
    <d v="2021-06-10T00:00:00"/>
    <d v="2021-06-12T00:00:00"/>
    <x v="1"/>
    <m/>
    <x v="0"/>
    <n v="1"/>
    <x v="633"/>
    <x v="2"/>
    <n v="2"/>
    <n v="80"/>
    <n v="80"/>
    <n v="80"/>
    <n v="1800.24"/>
    <n v="1880.24"/>
    <n v="1880.24"/>
    <s v="Thu"/>
    <s v="Sat"/>
    <x v="35"/>
    <x v="1"/>
  </r>
  <r>
    <s v="A00913"/>
    <x v="2"/>
    <x v="0"/>
    <x v="0"/>
    <m/>
    <d v="2021-06-10T00:00:00"/>
    <d v="2021-06-21T00:00:00"/>
    <x v="1"/>
    <m/>
    <x v="0"/>
    <n v="0.5"/>
    <x v="39"/>
    <x v="2"/>
    <n v="11"/>
    <n v="80"/>
    <n v="40"/>
    <n v="40"/>
    <n v="144"/>
    <n v="184"/>
    <n v="184"/>
    <s v="Thu"/>
    <s v="Mon"/>
    <x v="32"/>
    <x v="1"/>
  </r>
  <r>
    <s v="A00914"/>
    <x v="4"/>
    <x v="0"/>
    <x v="0"/>
    <s v="Yes"/>
    <d v="2021-06-10T00:00:00"/>
    <d v="2021-06-21T00:00:00"/>
    <x v="1"/>
    <m/>
    <x v="0"/>
    <n v="0.5"/>
    <x v="634"/>
    <x v="0"/>
    <n v="11"/>
    <n v="80"/>
    <n v="40"/>
    <n v="40"/>
    <n v="39.953899999999997"/>
    <n v="79.953900000000004"/>
    <n v="79.953900000000004"/>
    <s v="Thu"/>
    <s v="Mon"/>
    <x v="32"/>
    <x v="1"/>
  </r>
  <r>
    <s v="A00915"/>
    <x v="0"/>
    <x v="5"/>
    <x v="1"/>
    <m/>
    <d v="2021-06-10T00:00:00"/>
    <d v="2021-06-26T00:00:00"/>
    <x v="0"/>
    <m/>
    <x v="0"/>
    <n v="0.5"/>
    <x v="183"/>
    <x v="0"/>
    <n v="16"/>
    <n v="140"/>
    <n v="70"/>
    <n v="70"/>
    <n v="180"/>
    <n v="250"/>
    <n v="250"/>
    <s v="Thu"/>
    <s v="Sat"/>
    <x v="2"/>
    <x v="1"/>
  </r>
  <r>
    <s v="A00916"/>
    <x v="1"/>
    <x v="0"/>
    <x v="0"/>
    <m/>
    <d v="2021-06-10T00:00:00"/>
    <d v="2021-06-23T00:00:00"/>
    <x v="1"/>
    <m/>
    <x v="0"/>
    <n v="0.25"/>
    <x v="489"/>
    <x v="2"/>
    <n v="13"/>
    <n v="80"/>
    <n v="20"/>
    <n v="20"/>
    <n v="150.36160000000001"/>
    <n v="170.36160000000001"/>
    <n v="170.36160000000001"/>
    <s v="Thu"/>
    <s v="Wed"/>
    <x v="14"/>
    <x v="1"/>
  </r>
  <r>
    <s v="A00917"/>
    <x v="1"/>
    <x v="1"/>
    <x v="2"/>
    <s v="Yes"/>
    <d v="2021-06-10T00:00:00"/>
    <d v="2021-07-09T00:00:00"/>
    <x v="1"/>
    <s v="Yes"/>
    <x v="1"/>
    <n v="0.25"/>
    <x v="635"/>
    <x v="3"/>
    <n v="29"/>
    <n v="80"/>
    <n v="20"/>
    <n v="0"/>
    <n v="0"/>
    <n v="130.11000000000001"/>
    <n v="0"/>
    <s v="Thu"/>
    <s v="Fri"/>
    <x v="4"/>
    <x v="1"/>
  </r>
  <r>
    <s v="A00918"/>
    <x v="0"/>
    <x v="5"/>
    <x v="2"/>
    <m/>
    <d v="2021-06-10T00:00:00"/>
    <d v="2021-07-15T00:00:00"/>
    <x v="1"/>
    <m/>
    <x v="0"/>
    <n v="0.25"/>
    <x v="2"/>
    <x v="0"/>
    <n v="35"/>
    <n v="80"/>
    <n v="20"/>
    <n v="20"/>
    <n v="120"/>
    <n v="140"/>
    <n v="140"/>
    <s v="Thu"/>
    <s v="Thu"/>
    <x v="31"/>
    <x v="1"/>
  </r>
  <r>
    <s v="A00919"/>
    <x v="0"/>
    <x v="5"/>
    <x v="1"/>
    <m/>
    <d v="2021-06-10T00:00:00"/>
    <d v="2021-07-12T00:00:00"/>
    <x v="0"/>
    <m/>
    <x v="0"/>
    <n v="0.5"/>
    <x v="636"/>
    <x v="0"/>
    <n v="32"/>
    <n v="140"/>
    <n v="70"/>
    <n v="70"/>
    <n v="272.49689999999998"/>
    <n v="342.49689999999998"/>
    <n v="342.49689999999998"/>
    <s v="Thu"/>
    <s v="Mon"/>
    <x v="53"/>
    <x v="1"/>
  </r>
  <r>
    <s v="A00920"/>
    <x v="4"/>
    <x v="0"/>
    <x v="0"/>
    <m/>
    <d v="2021-06-10T00:00:00"/>
    <d v="2021-07-14T00:00:00"/>
    <x v="1"/>
    <m/>
    <x v="0"/>
    <n v="0.25"/>
    <x v="637"/>
    <x v="1"/>
    <n v="34"/>
    <n v="80"/>
    <n v="20"/>
    <n v="20"/>
    <n v="34.5"/>
    <n v="54.5"/>
    <n v="54.5"/>
    <s v="Thu"/>
    <s v="Wed"/>
    <x v="5"/>
    <x v="1"/>
  </r>
  <r>
    <s v="A00921"/>
    <x v="2"/>
    <x v="0"/>
    <x v="3"/>
    <m/>
    <d v="2021-06-10T00:00:00"/>
    <d v="2021-07-15T00:00:00"/>
    <x v="0"/>
    <m/>
    <x v="0"/>
    <n v="3"/>
    <x v="638"/>
    <x v="2"/>
    <n v="35"/>
    <n v="140"/>
    <n v="420"/>
    <n v="420"/>
    <n v="44.064"/>
    <n v="464.06400000000002"/>
    <n v="464.06400000000002"/>
    <s v="Thu"/>
    <s v="Thu"/>
    <x v="31"/>
    <x v="1"/>
  </r>
  <r>
    <s v="A00922"/>
    <x v="3"/>
    <x v="2"/>
    <x v="3"/>
    <m/>
    <d v="2021-06-10T00:00:00"/>
    <m/>
    <x v="0"/>
    <m/>
    <x v="0"/>
    <m/>
    <x v="639"/>
    <x v="1"/>
    <s v=""/>
    <n v="140"/>
    <n v="0"/>
    <n v="0"/>
    <n v="67.843599999999995"/>
    <n v="67.843599999999995"/>
    <n v="67.843599999999995"/>
    <s v="Thu"/>
    <s v="Sat"/>
    <x v="115"/>
    <x v="1"/>
  </r>
  <r>
    <s v="A00923"/>
    <x v="2"/>
    <x v="0"/>
    <x v="0"/>
    <m/>
    <d v="2021-06-10T00:00:00"/>
    <m/>
    <x v="0"/>
    <m/>
    <x v="0"/>
    <m/>
    <x v="640"/>
    <x v="2"/>
    <s v=""/>
    <n v="140"/>
    <n v="0"/>
    <n v="0"/>
    <n v="165.8691"/>
    <n v="165.8691"/>
    <n v="165.8691"/>
    <s v="Thu"/>
    <s v="Sat"/>
    <x v="115"/>
    <x v="1"/>
  </r>
  <r>
    <s v="A00924"/>
    <x v="8"/>
    <x v="5"/>
    <x v="1"/>
    <m/>
    <d v="2021-06-10T00:00:00"/>
    <m/>
    <x v="0"/>
    <m/>
    <x v="0"/>
    <m/>
    <x v="36"/>
    <x v="4"/>
    <s v=""/>
    <n v="140"/>
    <n v="0"/>
    <n v="0"/>
    <n v="42.66"/>
    <n v="42.66"/>
    <n v="42.66"/>
    <s v="Thu"/>
    <s v="Sat"/>
    <x v="115"/>
    <x v="1"/>
  </r>
  <r>
    <s v="A00925"/>
    <x v="5"/>
    <x v="3"/>
    <x v="1"/>
    <m/>
    <d v="2021-06-10T00:00:00"/>
    <m/>
    <x v="1"/>
    <m/>
    <x v="0"/>
    <m/>
    <x v="641"/>
    <x v="0"/>
    <s v=""/>
    <n v="80"/>
    <n v="0"/>
    <n v="0"/>
    <n v="101.9011"/>
    <n v="101.9011"/>
    <n v="101.9011"/>
    <s v="Thu"/>
    <s v="Sat"/>
    <x v="115"/>
    <x v="1"/>
  </r>
  <r>
    <s v="A00926"/>
    <x v="6"/>
    <x v="3"/>
    <x v="3"/>
    <m/>
    <d v="2021-06-10T00:00:00"/>
    <m/>
    <x v="0"/>
    <m/>
    <x v="0"/>
    <m/>
    <x v="642"/>
    <x v="2"/>
    <s v=""/>
    <n v="140"/>
    <n v="0"/>
    <n v="0"/>
    <n v="222.5367"/>
    <n v="222.5367"/>
    <n v="222.5367"/>
    <s v="Thu"/>
    <s v="Sat"/>
    <x v="115"/>
    <x v="1"/>
  </r>
  <r>
    <s v="A00927"/>
    <x v="5"/>
    <x v="3"/>
    <x v="1"/>
    <m/>
    <d v="2021-06-11T00:00:00"/>
    <d v="2021-07-16T00:00:00"/>
    <x v="1"/>
    <s v="Yes"/>
    <x v="1"/>
    <n v="0.5"/>
    <x v="643"/>
    <x v="3"/>
    <n v="35"/>
    <n v="80"/>
    <n v="40"/>
    <n v="0"/>
    <n v="0"/>
    <n v="384.76940000000002"/>
    <n v="0"/>
    <s v="Fri"/>
    <s v="Fri"/>
    <x v="31"/>
    <x v="1"/>
  </r>
  <r>
    <s v="A00928"/>
    <x v="0"/>
    <x v="5"/>
    <x v="2"/>
    <m/>
    <d v="2021-06-12T00:00:00"/>
    <d v="2021-06-29T00:00:00"/>
    <x v="1"/>
    <m/>
    <x v="0"/>
    <n v="0.25"/>
    <x v="127"/>
    <x v="0"/>
    <n v="17"/>
    <n v="80"/>
    <n v="20"/>
    <n v="20"/>
    <n v="22"/>
    <n v="42"/>
    <n v="42"/>
    <s v="Sat"/>
    <s v="Tue"/>
    <x v="11"/>
    <x v="1"/>
  </r>
  <r>
    <s v="A00929"/>
    <x v="2"/>
    <x v="2"/>
    <x v="1"/>
    <m/>
    <d v="2021-06-14T00:00:00"/>
    <d v="2021-06-23T00:00:00"/>
    <x v="1"/>
    <m/>
    <x v="0"/>
    <n v="0.5"/>
    <x v="2"/>
    <x v="0"/>
    <n v="9"/>
    <n v="80"/>
    <n v="40"/>
    <n v="40"/>
    <n v="120"/>
    <n v="160"/>
    <n v="160"/>
    <s v="Mon"/>
    <s v="Wed"/>
    <x v="13"/>
    <x v="1"/>
  </r>
  <r>
    <s v="A00930"/>
    <x v="2"/>
    <x v="0"/>
    <x v="1"/>
    <s v="Yes"/>
    <d v="2021-06-14T00:00:00"/>
    <d v="2021-06-24T00:00:00"/>
    <x v="1"/>
    <s v="Yes"/>
    <x v="1"/>
    <n v="0.5"/>
    <x v="17"/>
    <x v="3"/>
    <n v="10"/>
    <n v="80"/>
    <n v="40"/>
    <n v="0"/>
    <n v="0"/>
    <n v="244.28399999999999"/>
    <n v="0"/>
    <s v="Mon"/>
    <s v="Thu"/>
    <x v="21"/>
    <x v="1"/>
  </r>
  <r>
    <s v="A00931"/>
    <x v="4"/>
    <x v="3"/>
    <x v="1"/>
    <m/>
    <d v="2021-06-14T00:00:00"/>
    <d v="2021-07-07T00:00:00"/>
    <x v="0"/>
    <m/>
    <x v="1"/>
    <n v="5"/>
    <x v="644"/>
    <x v="2"/>
    <n v="23"/>
    <n v="140"/>
    <n v="700"/>
    <n v="700"/>
    <n v="0"/>
    <n v="2748.5612000000001"/>
    <n v="700"/>
    <s v="Mon"/>
    <s v="Wed"/>
    <x v="23"/>
    <x v="1"/>
  </r>
  <r>
    <s v="A00932"/>
    <x v="5"/>
    <x v="0"/>
    <x v="2"/>
    <m/>
    <d v="2021-06-14T00:00:00"/>
    <d v="2021-07-22T00:00:00"/>
    <x v="1"/>
    <m/>
    <x v="0"/>
    <n v="0.25"/>
    <x v="645"/>
    <x v="2"/>
    <n v="38"/>
    <n v="80"/>
    <n v="20"/>
    <n v="20"/>
    <n v="8.5495999999999999"/>
    <n v="28.549599999999998"/>
    <n v="28.549599999999998"/>
    <s v="Mon"/>
    <s v="Thu"/>
    <x v="45"/>
    <x v="1"/>
  </r>
  <r>
    <s v="A00933"/>
    <x v="2"/>
    <x v="2"/>
    <x v="0"/>
    <m/>
    <d v="2021-06-14T00:00:00"/>
    <d v="2021-07-22T00:00:00"/>
    <x v="1"/>
    <m/>
    <x v="0"/>
    <n v="0.5"/>
    <x v="646"/>
    <x v="2"/>
    <n v="38"/>
    <n v="80"/>
    <n v="40"/>
    <n v="40"/>
    <n v="120.54089999999999"/>
    <n v="160.54089999999999"/>
    <n v="160.54089999999999"/>
    <s v="Mon"/>
    <s v="Thu"/>
    <x v="45"/>
    <x v="1"/>
  </r>
  <r>
    <s v="A00934"/>
    <x v="3"/>
    <x v="2"/>
    <x v="1"/>
    <m/>
    <d v="2021-06-14T00:00:00"/>
    <m/>
    <x v="0"/>
    <m/>
    <x v="0"/>
    <m/>
    <x v="235"/>
    <x v="1"/>
    <s v=""/>
    <n v="140"/>
    <n v="0"/>
    <n v="0"/>
    <n v="52.350099999999998"/>
    <n v="52.350099999999998"/>
    <n v="52.350099999999998"/>
    <s v="Mon"/>
    <s v="Sat"/>
    <x v="116"/>
    <x v="1"/>
  </r>
  <r>
    <s v="A00935"/>
    <x v="2"/>
    <x v="0"/>
    <x v="4"/>
    <m/>
    <d v="2021-06-14T00:00:00"/>
    <m/>
    <x v="0"/>
    <m/>
    <x v="0"/>
    <m/>
    <x v="647"/>
    <x v="2"/>
    <s v=""/>
    <n v="140"/>
    <n v="0"/>
    <n v="0"/>
    <n v="406.70679999999999"/>
    <n v="406.70679999999999"/>
    <n v="406.70679999999999"/>
    <s v="Mon"/>
    <s v="Sat"/>
    <x v="116"/>
    <x v="1"/>
  </r>
  <r>
    <s v="A00936"/>
    <x v="1"/>
    <x v="1"/>
    <x v="2"/>
    <m/>
    <d v="2021-06-15T00:00:00"/>
    <d v="2021-07-09T00:00:00"/>
    <x v="1"/>
    <m/>
    <x v="0"/>
    <n v="0.25"/>
    <x v="648"/>
    <x v="0"/>
    <n v="24"/>
    <n v="80"/>
    <n v="20"/>
    <n v="20"/>
    <n v="70.5334"/>
    <n v="90.5334"/>
    <n v="90.5334"/>
    <s v="Tue"/>
    <s v="Fri"/>
    <x v="43"/>
    <x v="1"/>
  </r>
  <r>
    <s v="A00937"/>
    <x v="7"/>
    <x v="5"/>
    <x v="0"/>
    <m/>
    <d v="2021-06-15T00:00:00"/>
    <d v="2021-07-12T00:00:00"/>
    <x v="0"/>
    <m/>
    <x v="0"/>
    <n v="0.25"/>
    <x v="649"/>
    <x v="0"/>
    <n v="27"/>
    <n v="140"/>
    <n v="35"/>
    <n v="35"/>
    <n v="14.4"/>
    <n v="49.4"/>
    <n v="49.4"/>
    <s v="Tue"/>
    <s v="Mon"/>
    <x v="47"/>
    <x v="1"/>
  </r>
  <r>
    <s v="A00938"/>
    <x v="5"/>
    <x v="3"/>
    <x v="0"/>
    <m/>
    <d v="2021-06-15T00:00:00"/>
    <d v="2021-07-14T00:00:00"/>
    <x v="1"/>
    <m/>
    <x v="0"/>
    <n v="0.25"/>
    <x v="39"/>
    <x v="1"/>
    <n v="29"/>
    <n v="80"/>
    <n v="20"/>
    <n v="20"/>
    <n v="144"/>
    <n v="164"/>
    <n v="164"/>
    <s v="Tue"/>
    <s v="Wed"/>
    <x v="4"/>
    <x v="1"/>
  </r>
  <r>
    <s v="A00939"/>
    <x v="0"/>
    <x v="5"/>
    <x v="0"/>
    <m/>
    <d v="2021-06-15T00:00:00"/>
    <d v="2021-07-19T00:00:00"/>
    <x v="1"/>
    <m/>
    <x v="0"/>
    <n v="0.5"/>
    <x v="650"/>
    <x v="2"/>
    <n v="34"/>
    <n v="80"/>
    <n v="40"/>
    <n v="40"/>
    <n v="5.4"/>
    <n v="45.4"/>
    <n v="45.4"/>
    <s v="Tue"/>
    <s v="Mon"/>
    <x v="5"/>
    <x v="1"/>
  </r>
  <r>
    <s v="A00940"/>
    <x v="4"/>
    <x v="1"/>
    <x v="0"/>
    <m/>
    <d v="2021-06-16T00:00:00"/>
    <d v="2021-06-24T00:00:00"/>
    <x v="1"/>
    <m/>
    <x v="0"/>
    <n v="0.25"/>
    <x v="651"/>
    <x v="1"/>
    <n v="8"/>
    <n v="80"/>
    <n v="20"/>
    <n v="20"/>
    <n v="23.1465"/>
    <n v="43.146500000000003"/>
    <n v="43.146500000000003"/>
    <s v="Wed"/>
    <s v="Thu"/>
    <x v="39"/>
    <x v="1"/>
  </r>
  <r>
    <s v="A00941"/>
    <x v="2"/>
    <x v="0"/>
    <x v="1"/>
    <m/>
    <d v="2021-06-16T00:00:00"/>
    <d v="2021-06-24T00:00:00"/>
    <x v="1"/>
    <m/>
    <x v="1"/>
    <n v="0.5"/>
    <x v="652"/>
    <x v="2"/>
    <n v="8"/>
    <n v="80"/>
    <n v="40"/>
    <n v="40"/>
    <n v="0"/>
    <n v="65.071799999999996"/>
    <n v="40"/>
    <s v="Wed"/>
    <s v="Thu"/>
    <x v="39"/>
    <x v="1"/>
  </r>
  <r>
    <s v="A00942"/>
    <x v="5"/>
    <x v="3"/>
    <x v="0"/>
    <m/>
    <d v="2021-06-16T00:00:00"/>
    <d v="2021-07-15T00:00:00"/>
    <x v="1"/>
    <m/>
    <x v="0"/>
    <n v="0.5"/>
    <x v="653"/>
    <x v="2"/>
    <n v="29"/>
    <n v="80"/>
    <n v="40"/>
    <n v="40"/>
    <n v="175.21770000000001"/>
    <n v="215.21770000000001"/>
    <n v="215.21770000000001"/>
    <s v="Wed"/>
    <s v="Thu"/>
    <x v="4"/>
    <x v="1"/>
  </r>
  <r>
    <s v="A00943"/>
    <x v="3"/>
    <x v="0"/>
    <x v="3"/>
    <m/>
    <d v="2021-06-16T00:00:00"/>
    <d v="2021-07-21T00:00:00"/>
    <x v="0"/>
    <m/>
    <x v="0"/>
    <n v="3.5"/>
    <x v="654"/>
    <x v="0"/>
    <n v="35"/>
    <n v="140"/>
    <n v="490"/>
    <n v="490"/>
    <n v="23"/>
    <n v="513"/>
    <n v="513"/>
    <s v="Wed"/>
    <s v="Wed"/>
    <x v="31"/>
    <x v="1"/>
  </r>
  <r>
    <s v="A00944"/>
    <x v="4"/>
    <x v="0"/>
    <x v="0"/>
    <m/>
    <d v="2021-06-16T00:00:00"/>
    <m/>
    <x v="0"/>
    <m/>
    <x v="0"/>
    <m/>
    <x v="43"/>
    <x v="2"/>
    <s v=""/>
    <n v="140"/>
    <n v="0"/>
    <n v="0"/>
    <n v="30"/>
    <n v="30"/>
    <n v="30"/>
    <s v="Wed"/>
    <s v="Sat"/>
    <x v="117"/>
    <x v="1"/>
  </r>
  <r>
    <s v="A00945"/>
    <x v="2"/>
    <x v="2"/>
    <x v="2"/>
    <m/>
    <d v="2021-06-16T00:00:00"/>
    <m/>
    <x v="1"/>
    <m/>
    <x v="0"/>
    <m/>
    <x v="655"/>
    <x v="0"/>
    <s v=""/>
    <n v="80"/>
    <n v="0"/>
    <n v="0"/>
    <n v="161.08420000000001"/>
    <n v="161.08420000000001"/>
    <n v="161.08420000000001"/>
    <s v="Wed"/>
    <s v="Sat"/>
    <x v="117"/>
    <x v="1"/>
  </r>
  <r>
    <s v="A00946"/>
    <x v="2"/>
    <x v="0"/>
    <x v="2"/>
    <m/>
    <d v="2021-06-16T00:00:00"/>
    <m/>
    <x v="1"/>
    <m/>
    <x v="0"/>
    <m/>
    <x v="656"/>
    <x v="2"/>
    <s v=""/>
    <n v="80"/>
    <n v="0"/>
    <n v="0"/>
    <n v="59.807400000000001"/>
    <n v="59.807400000000001"/>
    <n v="59.807400000000001"/>
    <s v="Wed"/>
    <s v="Sat"/>
    <x v="117"/>
    <x v="1"/>
  </r>
  <r>
    <s v="A00947"/>
    <x v="4"/>
    <x v="0"/>
    <x v="0"/>
    <m/>
    <d v="2021-06-16T00:00:00"/>
    <m/>
    <x v="1"/>
    <m/>
    <x v="0"/>
    <m/>
    <x v="66"/>
    <x v="2"/>
    <s v=""/>
    <n v="80"/>
    <n v="0"/>
    <n v="0"/>
    <n v="19.196999999999999"/>
    <n v="19.196999999999999"/>
    <n v="19.196999999999999"/>
    <s v="Wed"/>
    <s v="Sat"/>
    <x v="117"/>
    <x v="1"/>
  </r>
  <r>
    <s v="A00948"/>
    <x v="0"/>
    <x v="5"/>
    <x v="2"/>
    <s v="Yes"/>
    <d v="2021-06-16T00:00:00"/>
    <m/>
    <x v="1"/>
    <m/>
    <x v="0"/>
    <m/>
    <x v="657"/>
    <x v="0"/>
    <s v=""/>
    <n v="80"/>
    <n v="0"/>
    <n v="0"/>
    <n v="50.79"/>
    <n v="50.79"/>
    <n v="50.79"/>
    <s v="Wed"/>
    <s v="Sat"/>
    <x v="117"/>
    <x v="1"/>
  </r>
  <r>
    <s v="A00949"/>
    <x v="0"/>
    <x v="5"/>
    <x v="0"/>
    <m/>
    <d v="2021-06-17T00:00:00"/>
    <d v="2021-06-30T00:00:00"/>
    <x v="0"/>
    <m/>
    <x v="0"/>
    <n v="1.25"/>
    <x v="658"/>
    <x v="2"/>
    <n v="13"/>
    <n v="140"/>
    <n v="175"/>
    <n v="175"/>
    <n v="122.80759999999999"/>
    <n v="297.80759999999998"/>
    <n v="297.80759999999998"/>
    <s v="Thu"/>
    <s v="Wed"/>
    <x v="14"/>
    <x v="1"/>
  </r>
  <r>
    <s v="A00950"/>
    <x v="4"/>
    <x v="2"/>
    <x v="0"/>
    <m/>
    <d v="2021-06-17T00:00:00"/>
    <d v="2021-07-06T00:00:00"/>
    <x v="1"/>
    <m/>
    <x v="0"/>
    <n v="0.25"/>
    <x v="659"/>
    <x v="0"/>
    <n v="19"/>
    <n v="80"/>
    <n v="20"/>
    <n v="20"/>
    <n v="54.8215"/>
    <n v="74.8215"/>
    <n v="74.8215"/>
    <s v="Thu"/>
    <s v="Tue"/>
    <x v="25"/>
    <x v="1"/>
  </r>
  <r>
    <s v="A00951"/>
    <x v="2"/>
    <x v="2"/>
    <x v="1"/>
    <m/>
    <d v="2021-06-17T00:00:00"/>
    <d v="2021-07-22T00:00:00"/>
    <x v="0"/>
    <m/>
    <x v="0"/>
    <n v="2.5"/>
    <x v="660"/>
    <x v="2"/>
    <n v="35"/>
    <n v="140"/>
    <n v="350"/>
    <n v="350"/>
    <n v="86.423400000000001"/>
    <n v="436.42340000000002"/>
    <n v="436.42340000000002"/>
    <s v="Thu"/>
    <s v="Thu"/>
    <x v="31"/>
    <x v="1"/>
  </r>
  <r>
    <s v="A00952"/>
    <x v="7"/>
    <x v="5"/>
    <x v="0"/>
    <m/>
    <d v="2021-06-17T00:00:00"/>
    <m/>
    <x v="0"/>
    <m/>
    <x v="0"/>
    <m/>
    <x v="661"/>
    <x v="2"/>
    <s v=""/>
    <n v="140"/>
    <n v="0"/>
    <n v="0"/>
    <n v="100.60380000000001"/>
    <n v="100.60380000000001"/>
    <n v="100.60380000000001"/>
    <s v="Thu"/>
    <s v="Sat"/>
    <x v="118"/>
    <x v="1"/>
  </r>
  <r>
    <s v="A00953"/>
    <x v="0"/>
    <x v="5"/>
    <x v="2"/>
    <m/>
    <d v="2021-06-17T00:00:00"/>
    <m/>
    <x v="1"/>
    <m/>
    <x v="0"/>
    <m/>
    <x v="662"/>
    <x v="0"/>
    <s v=""/>
    <n v="80"/>
    <n v="0"/>
    <n v="0"/>
    <n v="17.170000000000002"/>
    <n v="17.170000000000002"/>
    <n v="17.170000000000002"/>
    <s v="Thu"/>
    <s v="Sat"/>
    <x v="118"/>
    <x v="1"/>
  </r>
  <r>
    <s v="A00954"/>
    <x v="4"/>
    <x v="3"/>
    <x v="0"/>
    <m/>
    <d v="2021-06-17T00:00:00"/>
    <m/>
    <x v="1"/>
    <m/>
    <x v="0"/>
    <m/>
    <x v="663"/>
    <x v="1"/>
    <s v=""/>
    <n v="80"/>
    <n v="0"/>
    <n v="0"/>
    <n v="10.307499999999999"/>
    <n v="10.307499999999999"/>
    <n v="10.307499999999999"/>
    <s v="Thu"/>
    <s v="Sat"/>
    <x v="118"/>
    <x v="1"/>
  </r>
  <r>
    <s v="A00955"/>
    <x v="0"/>
    <x v="5"/>
    <x v="0"/>
    <m/>
    <d v="2021-06-17T00:00:00"/>
    <m/>
    <x v="0"/>
    <m/>
    <x v="0"/>
    <m/>
    <x v="664"/>
    <x v="0"/>
    <s v=""/>
    <n v="140"/>
    <n v="0"/>
    <n v="0"/>
    <n v="18.63"/>
    <n v="18.63"/>
    <n v="18.63"/>
    <s v="Thu"/>
    <s v="Sat"/>
    <x v="118"/>
    <x v="1"/>
  </r>
  <r>
    <s v="A00956"/>
    <x v="0"/>
    <x v="5"/>
    <x v="0"/>
    <m/>
    <d v="2021-06-17T00:00:00"/>
    <m/>
    <x v="0"/>
    <m/>
    <x v="0"/>
    <m/>
    <x v="665"/>
    <x v="0"/>
    <s v=""/>
    <n v="140"/>
    <n v="0"/>
    <n v="0"/>
    <n v="32"/>
    <n v="32"/>
    <n v="32"/>
    <s v="Thu"/>
    <s v="Sat"/>
    <x v="118"/>
    <x v="1"/>
  </r>
  <r>
    <s v="A00957"/>
    <x v="0"/>
    <x v="5"/>
    <x v="2"/>
    <m/>
    <d v="2021-06-17T00:00:00"/>
    <m/>
    <x v="1"/>
    <m/>
    <x v="0"/>
    <m/>
    <x v="666"/>
    <x v="1"/>
    <s v=""/>
    <n v="80"/>
    <n v="0"/>
    <n v="0"/>
    <n v="14.13"/>
    <n v="14.13"/>
    <n v="14.13"/>
    <s v="Thu"/>
    <s v="Sat"/>
    <x v="118"/>
    <x v="1"/>
  </r>
  <r>
    <s v="A00958"/>
    <x v="0"/>
    <x v="5"/>
    <x v="3"/>
    <m/>
    <d v="2021-06-17T00:00:00"/>
    <m/>
    <x v="1"/>
    <m/>
    <x v="0"/>
    <m/>
    <x v="667"/>
    <x v="0"/>
    <s v=""/>
    <n v="80"/>
    <n v="0"/>
    <n v="0"/>
    <n v="322"/>
    <n v="322"/>
    <n v="322"/>
    <s v="Thu"/>
    <s v="Sat"/>
    <x v="118"/>
    <x v="1"/>
  </r>
  <r>
    <s v="A00959"/>
    <x v="7"/>
    <x v="5"/>
    <x v="0"/>
    <m/>
    <d v="2021-06-17T00:00:00"/>
    <m/>
    <x v="0"/>
    <m/>
    <x v="0"/>
    <m/>
    <x v="419"/>
    <x v="2"/>
    <s v=""/>
    <n v="140"/>
    <n v="0"/>
    <n v="0"/>
    <n v="50.603299999999997"/>
    <n v="50.603299999999997"/>
    <n v="50.603299999999997"/>
    <s v="Thu"/>
    <s v="Sat"/>
    <x v="118"/>
    <x v="1"/>
  </r>
  <r>
    <s v="A00960"/>
    <x v="6"/>
    <x v="3"/>
    <x v="0"/>
    <m/>
    <d v="2021-06-18T00:00:00"/>
    <d v="2021-07-12T00:00:00"/>
    <x v="0"/>
    <m/>
    <x v="0"/>
    <n v="2"/>
    <x v="668"/>
    <x v="2"/>
    <n v="24"/>
    <n v="140"/>
    <n v="280"/>
    <n v="280"/>
    <n v="134.50059999999999"/>
    <n v="414.50059999999996"/>
    <n v="414.50059999999996"/>
    <s v="Fri"/>
    <s v="Mon"/>
    <x v="43"/>
    <x v="1"/>
  </r>
  <r>
    <s v="A00961"/>
    <x v="5"/>
    <x v="2"/>
    <x v="1"/>
    <m/>
    <d v="2021-06-19T00:00:00"/>
    <d v="2021-07-03T00:00:00"/>
    <x v="1"/>
    <m/>
    <x v="0"/>
    <n v="0.5"/>
    <x v="669"/>
    <x v="2"/>
    <n v="14"/>
    <n v="80"/>
    <n v="40"/>
    <n v="40"/>
    <n v="78.333299999999994"/>
    <n v="118.33329999999999"/>
    <n v="118.33329999999999"/>
    <s v="Sat"/>
    <s v="Sat"/>
    <x v="0"/>
    <x v="1"/>
  </r>
  <r>
    <s v="A00962"/>
    <x v="3"/>
    <x v="0"/>
    <x v="4"/>
    <m/>
    <d v="2021-06-21T00:00:00"/>
    <d v="2021-06-30T00:00:00"/>
    <x v="1"/>
    <m/>
    <x v="0"/>
    <n v="1.5"/>
    <x v="670"/>
    <x v="0"/>
    <n v="9"/>
    <n v="80"/>
    <n v="120"/>
    <n v="120"/>
    <n v="202.8"/>
    <n v="322.8"/>
    <n v="322.8"/>
    <s v="Mon"/>
    <s v="Wed"/>
    <x v="13"/>
    <x v="1"/>
  </r>
  <r>
    <s v="A00963"/>
    <x v="2"/>
    <x v="3"/>
    <x v="1"/>
    <m/>
    <d v="2021-06-21T00:00:00"/>
    <d v="2021-07-09T00:00:00"/>
    <x v="1"/>
    <m/>
    <x v="0"/>
    <n v="0.5"/>
    <x v="671"/>
    <x v="2"/>
    <n v="18"/>
    <n v="80"/>
    <n v="40"/>
    <n v="40"/>
    <n v="67.903400000000005"/>
    <n v="107.9034"/>
    <n v="107.9034"/>
    <s v="Mon"/>
    <s v="Fri"/>
    <x v="17"/>
    <x v="1"/>
  </r>
  <r>
    <s v="A00964"/>
    <x v="7"/>
    <x v="5"/>
    <x v="0"/>
    <m/>
    <d v="2021-06-21T00:00:00"/>
    <d v="2021-07-12T00:00:00"/>
    <x v="0"/>
    <m/>
    <x v="0"/>
    <n v="1"/>
    <x v="39"/>
    <x v="2"/>
    <n v="21"/>
    <n v="140"/>
    <n v="140"/>
    <n v="140"/>
    <n v="144"/>
    <n v="284"/>
    <n v="284"/>
    <s v="Mon"/>
    <s v="Mon"/>
    <x v="22"/>
    <x v="1"/>
  </r>
  <r>
    <s v="A00965"/>
    <x v="1"/>
    <x v="3"/>
    <x v="2"/>
    <m/>
    <d v="2021-06-21T00:00:00"/>
    <d v="2021-07-13T00:00:00"/>
    <x v="0"/>
    <m/>
    <x v="0"/>
    <n v="0.25"/>
    <x v="589"/>
    <x v="0"/>
    <n v="22"/>
    <n v="140"/>
    <n v="35"/>
    <n v="35"/>
    <n v="178.36179999999999"/>
    <n v="213.36179999999999"/>
    <n v="213.36179999999999"/>
    <s v="Mon"/>
    <s v="Tue"/>
    <x v="24"/>
    <x v="1"/>
  </r>
  <r>
    <s v="A00966"/>
    <x v="8"/>
    <x v="5"/>
    <x v="2"/>
    <m/>
    <d v="2021-06-21T00:00:00"/>
    <d v="2021-07-14T00:00:00"/>
    <x v="1"/>
    <m/>
    <x v="0"/>
    <n v="0.25"/>
    <x v="672"/>
    <x v="1"/>
    <n v="23"/>
    <n v="80"/>
    <n v="20"/>
    <n v="20"/>
    <n v="7.3140000000000001"/>
    <n v="27.314"/>
    <n v="27.314"/>
    <s v="Mon"/>
    <s v="Wed"/>
    <x v="23"/>
    <x v="1"/>
  </r>
  <r>
    <s v="A00967"/>
    <x v="8"/>
    <x v="5"/>
    <x v="0"/>
    <m/>
    <d v="2021-06-21T00:00:00"/>
    <m/>
    <x v="0"/>
    <m/>
    <x v="0"/>
    <m/>
    <x v="2"/>
    <x v="0"/>
    <s v=""/>
    <n v="140"/>
    <n v="0"/>
    <n v="0"/>
    <n v="120"/>
    <n v="120"/>
    <n v="120"/>
    <s v="Mon"/>
    <s v="Sat"/>
    <x v="119"/>
    <x v="1"/>
  </r>
  <r>
    <s v="A00968"/>
    <x v="3"/>
    <x v="2"/>
    <x v="0"/>
    <m/>
    <d v="2021-06-21T00:00:00"/>
    <m/>
    <x v="1"/>
    <m/>
    <x v="0"/>
    <m/>
    <x v="673"/>
    <x v="2"/>
    <s v=""/>
    <n v="80"/>
    <n v="0"/>
    <n v="0"/>
    <n v="193.8409"/>
    <n v="193.8409"/>
    <n v="193.8409"/>
    <s v="Mon"/>
    <s v="Sat"/>
    <x v="119"/>
    <x v="1"/>
  </r>
  <r>
    <s v="A00969"/>
    <x v="3"/>
    <x v="2"/>
    <x v="0"/>
    <m/>
    <d v="2021-06-21T00:00:00"/>
    <m/>
    <x v="1"/>
    <m/>
    <x v="0"/>
    <m/>
    <x v="674"/>
    <x v="1"/>
    <s v=""/>
    <n v="80"/>
    <n v="0"/>
    <n v="0"/>
    <n v="901.5"/>
    <n v="901.5"/>
    <n v="901.5"/>
    <s v="Mon"/>
    <s v="Sat"/>
    <x v="119"/>
    <x v="1"/>
  </r>
  <r>
    <s v="A00970"/>
    <x v="2"/>
    <x v="2"/>
    <x v="2"/>
    <m/>
    <d v="2021-06-21T00:00:00"/>
    <m/>
    <x v="1"/>
    <m/>
    <x v="0"/>
    <m/>
    <x v="554"/>
    <x v="0"/>
    <s v=""/>
    <n v="80"/>
    <n v="0"/>
    <n v="0"/>
    <n v="64.342100000000002"/>
    <n v="64.342100000000002"/>
    <n v="64.342100000000002"/>
    <s v="Mon"/>
    <s v="Sat"/>
    <x v="119"/>
    <x v="1"/>
  </r>
  <r>
    <s v="A00971"/>
    <x v="2"/>
    <x v="2"/>
    <x v="2"/>
    <m/>
    <d v="2021-06-21T00:00:00"/>
    <m/>
    <x v="1"/>
    <m/>
    <x v="0"/>
    <m/>
    <x v="554"/>
    <x v="0"/>
    <s v=""/>
    <n v="80"/>
    <n v="0"/>
    <n v="0"/>
    <n v="64.342100000000002"/>
    <n v="64.342100000000002"/>
    <n v="64.342100000000002"/>
    <s v="Mon"/>
    <s v="Sat"/>
    <x v="119"/>
    <x v="1"/>
  </r>
  <r>
    <s v="A00972"/>
    <x v="2"/>
    <x v="3"/>
    <x v="0"/>
    <m/>
    <d v="2021-06-21T00:00:00"/>
    <m/>
    <x v="0"/>
    <m/>
    <x v="0"/>
    <m/>
    <x v="675"/>
    <x v="2"/>
    <s v=""/>
    <n v="140"/>
    <n v="0"/>
    <n v="0"/>
    <n v="282"/>
    <n v="282"/>
    <n v="282"/>
    <s v="Mon"/>
    <s v="Sat"/>
    <x v="119"/>
    <x v="1"/>
  </r>
  <r>
    <s v="A00973"/>
    <x v="4"/>
    <x v="0"/>
    <x v="2"/>
    <m/>
    <d v="2021-06-22T00:00:00"/>
    <d v="2021-07-16T00:00:00"/>
    <x v="1"/>
    <m/>
    <x v="0"/>
    <n v="0.25"/>
    <x v="29"/>
    <x v="0"/>
    <n v="24"/>
    <n v="80"/>
    <n v="20"/>
    <n v="20"/>
    <n v="21.33"/>
    <n v="41.33"/>
    <n v="41.33"/>
    <s v="Tue"/>
    <s v="Fri"/>
    <x v="43"/>
    <x v="1"/>
  </r>
  <r>
    <s v="A00974"/>
    <x v="0"/>
    <x v="5"/>
    <x v="0"/>
    <m/>
    <d v="2021-06-22T00:00:00"/>
    <d v="2021-07-19T00:00:00"/>
    <x v="0"/>
    <m/>
    <x v="0"/>
    <n v="0.25"/>
    <x v="676"/>
    <x v="0"/>
    <n v="27"/>
    <n v="140"/>
    <n v="35"/>
    <n v="35"/>
    <n v="55.89"/>
    <n v="90.89"/>
    <n v="90.89"/>
    <s v="Tue"/>
    <s v="Mon"/>
    <x v="47"/>
    <x v="1"/>
  </r>
  <r>
    <s v="A00975"/>
    <x v="3"/>
    <x v="0"/>
    <x v="1"/>
    <m/>
    <d v="2021-06-22T00:00:00"/>
    <d v="2021-07-21T00:00:00"/>
    <x v="0"/>
    <m/>
    <x v="0"/>
    <n v="0.5"/>
    <x v="677"/>
    <x v="0"/>
    <n v="29"/>
    <n v="140"/>
    <n v="70"/>
    <n v="70"/>
    <n v="227.13"/>
    <n v="297.13"/>
    <n v="297.13"/>
    <s v="Tue"/>
    <s v="Wed"/>
    <x v="4"/>
    <x v="1"/>
  </r>
  <r>
    <s v="A00976"/>
    <x v="3"/>
    <x v="2"/>
    <x v="1"/>
    <m/>
    <d v="2021-06-22T00:00:00"/>
    <m/>
    <x v="0"/>
    <s v="Yes"/>
    <x v="1"/>
    <m/>
    <x v="678"/>
    <x v="3"/>
    <s v=""/>
    <n v="140"/>
    <n v="0"/>
    <n v="0"/>
    <n v="0"/>
    <n v="593.44470000000001"/>
    <n v="0"/>
    <s v="Tue"/>
    <s v="Sat"/>
    <x v="120"/>
    <x v="1"/>
  </r>
  <r>
    <s v="A00977"/>
    <x v="2"/>
    <x v="3"/>
    <x v="1"/>
    <m/>
    <d v="2021-06-22T00:00:00"/>
    <m/>
    <x v="1"/>
    <m/>
    <x v="0"/>
    <m/>
    <x v="679"/>
    <x v="0"/>
    <s v=""/>
    <n v="80"/>
    <n v="0"/>
    <n v="0"/>
    <n v="65.496899999999997"/>
    <n v="65.496899999999997"/>
    <n v="65.496899999999997"/>
    <s v="Tue"/>
    <s v="Sat"/>
    <x v="120"/>
    <x v="1"/>
  </r>
  <r>
    <s v="A00978"/>
    <x v="8"/>
    <x v="5"/>
    <x v="1"/>
    <m/>
    <d v="2021-06-22T00:00:00"/>
    <m/>
    <x v="0"/>
    <m/>
    <x v="0"/>
    <m/>
    <x v="680"/>
    <x v="0"/>
    <s v=""/>
    <n v="140"/>
    <n v="0"/>
    <n v="0"/>
    <n v="1137.74"/>
    <n v="1137.74"/>
    <n v="1137.74"/>
    <s v="Tue"/>
    <s v="Sat"/>
    <x v="120"/>
    <x v="1"/>
  </r>
  <r>
    <s v="A00979"/>
    <x v="2"/>
    <x v="2"/>
    <x v="3"/>
    <m/>
    <d v="2021-06-22T00:00:00"/>
    <m/>
    <x v="1"/>
    <m/>
    <x v="0"/>
    <m/>
    <x v="681"/>
    <x v="2"/>
    <s v=""/>
    <n v="80"/>
    <n v="0"/>
    <n v="0"/>
    <n v="272.99959999999999"/>
    <n v="272.99959999999999"/>
    <n v="272.99959999999999"/>
    <s v="Tue"/>
    <s v="Sat"/>
    <x v="120"/>
    <x v="1"/>
  </r>
  <r>
    <s v="A00980"/>
    <x v="1"/>
    <x v="1"/>
    <x v="2"/>
    <m/>
    <d v="2021-06-23T00:00:00"/>
    <d v="2021-06-25T00:00:00"/>
    <x v="1"/>
    <m/>
    <x v="0"/>
    <n v="0.25"/>
    <x v="682"/>
    <x v="0"/>
    <n v="2"/>
    <n v="80"/>
    <n v="20"/>
    <n v="20"/>
    <n v="270.44560000000001"/>
    <n v="290.44560000000001"/>
    <n v="290.44560000000001"/>
    <s v="Wed"/>
    <s v="Fri"/>
    <x v="35"/>
    <x v="1"/>
  </r>
  <r>
    <s v="A00981"/>
    <x v="2"/>
    <x v="0"/>
    <x v="0"/>
    <m/>
    <d v="2021-06-23T00:00:00"/>
    <d v="2021-07-03T00:00:00"/>
    <x v="1"/>
    <m/>
    <x v="0"/>
    <n v="1"/>
    <x v="183"/>
    <x v="1"/>
    <n v="10"/>
    <n v="80"/>
    <n v="80"/>
    <n v="80"/>
    <n v="180"/>
    <n v="260"/>
    <n v="260"/>
    <s v="Wed"/>
    <s v="Sat"/>
    <x v="21"/>
    <x v="1"/>
  </r>
  <r>
    <s v="A00982"/>
    <x v="1"/>
    <x v="1"/>
    <x v="3"/>
    <m/>
    <d v="2021-06-23T00:00:00"/>
    <d v="2021-07-13T00:00:00"/>
    <x v="1"/>
    <m/>
    <x v="0"/>
    <n v="1"/>
    <x v="683"/>
    <x v="0"/>
    <n v="20"/>
    <n v="80"/>
    <n v="80"/>
    <n v="80"/>
    <n v="188.9469"/>
    <n v="268.94690000000003"/>
    <n v="268.94690000000003"/>
    <s v="Wed"/>
    <s v="Tue"/>
    <x v="7"/>
    <x v="1"/>
  </r>
  <r>
    <s v="A00983"/>
    <x v="7"/>
    <x v="5"/>
    <x v="2"/>
    <m/>
    <d v="2021-06-23T00:00:00"/>
    <d v="2021-07-21T00:00:00"/>
    <x v="1"/>
    <m/>
    <x v="0"/>
    <n v="0.25"/>
    <x v="684"/>
    <x v="0"/>
    <n v="28"/>
    <n v="80"/>
    <n v="20"/>
    <n v="20"/>
    <n v="37.582099999999997"/>
    <n v="57.582099999999997"/>
    <n v="57.582099999999997"/>
    <s v="Wed"/>
    <s v="Wed"/>
    <x v="27"/>
    <x v="1"/>
  </r>
  <r>
    <s v="A00984"/>
    <x v="3"/>
    <x v="2"/>
    <x v="1"/>
    <m/>
    <d v="2021-06-23T00:00:00"/>
    <d v="2021-07-19T00:00:00"/>
    <x v="1"/>
    <m/>
    <x v="0"/>
    <n v="0.5"/>
    <x v="146"/>
    <x v="0"/>
    <n v="26"/>
    <n v="80"/>
    <n v="40"/>
    <n v="40"/>
    <n v="20"/>
    <n v="60"/>
    <n v="60"/>
    <s v="Wed"/>
    <s v="Mon"/>
    <x v="8"/>
    <x v="1"/>
  </r>
  <r>
    <s v="A00985"/>
    <x v="1"/>
    <x v="3"/>
    <x v="2"/>
    <m/>
    <d v="2021-06-23T00:00:00"/>
    <d v="2021-07-19T00:00:00"/>
    <x v="1"/>
    <m/>
    <x v="0"/>
    <n v="0.25"/>
    <x v="685"/>
    <x v="2"/>
    <n v="26"/>
    <n v="80"/>
    <n v="20"/>
    <n v="20"/>
    <n v="78.278999999999996"/>
    <n v="98.278999999999996"/>
    <n v="98.278999999999996"/>
    <s v="Wed"/>
    <s v="Mon"/>
    <x v="8"/>
    <x v="1"/>
  </r>
  <r>
    <s v="A00986"/>
    <x v="1"/>
    <x v="5"/>
    <x v="2"/>
    <m/>
    <d v="2021-06-23T00:00:00"/>
    <d v="2021-07-22T00:00:00"/>
    <x v="1"/>
    <m/>
    <x v="0"/>
    <n v="0.25"/>
    <x v="686"/>
    <x v="0"/>
    <n v="29"/>
    <n v="80"/>
    <n v="20"/>
    <n v="20"/>
    <n v="37.293500000000002"/>
    <n v="57.293500000000002"/>
    <n v="57.293500000000002"/>
    <s v="Wed"/>
    <s v="Thu"/>
    <x v="4"/>
    <x v="1"/>
  </r>
  <r>
    <s v="A00987"/>
    <x v="0"/>
    <x v="5"/>
    <x v="2"/>
    <s v="Yes"/>
    <d v="2021-06-23T00:00:00"/>
    <m/>
    <x v="1"/>
    <m/>
    <x v="0"/>
    <m/>
    <x v="687"/>
    <x v="2"/>
    <s v=""/>
    <n v="80"/>
    <n v="0"/>
    <n v="0"/>
    <n v="48.586199999999998"/>
    <n v="48.586199999999998"/>
    <n v="48.586199999999998"/>
    <s v="Wed"/>
    <s v="Sat"/>
    <x v="121"/>
    <x v="1"/>
  </r>
  <r>
    <s v="A00988"/>
    <x v="2"/>
    <x v="3"/>
    <x v="0"/>
    <m/>
    <d v="2021-06-23T00:00:00"/>
    <m/>
    <x v="0"/>
    <m/>
    <x v="0"/>
    <m/>
    <x v="688"/>
    <x v="2"/>
    <s v=""/>
    <n v="140"/>
    <n v="0"/>
    <n v="0"/>
    <n v="164.4"/>
    <n v="164.4"/>
    <n v="164.4"/>
    <s v="Wed"/>
    <s v="Sat"/>
    <x v="121"/>
    <x v="1"/>
  </r>
  <r>
    <s v="A00989"/>
    <x v="0"/>
    <x v="5"/>
    <x v="2"/>
    <m/>
    <d v="2021-06-24T00:00:00"/>
    <d v="2021-07-15T00:00:00"/>
    <x v="0"/>
    <m/>
    <x v="0"/>
    <n v="0.25"/>
    <x v="689"/>
    <x v="0"/>
    <n v="21"/>
    <n v="140"/>
    <n v="35"/>
    <n v="35"/>
    <n v="268.05579999999998"/>
    <n v="303.05579999999998"/>
    <n v="303.05579999999998"/>
    <s v="Thu"/>
    <s v="Thu"/>
    <x v="22"/>
    <x v="1"/>
  </r>
  <r>
    <s v="A00990"/>
    <x v="4"/>
    <x v="0"/>
    <x v="2"/>
    <m/>
    <d v="2021-06-24T00:00:00"/>
    <d v="2021-07-23T00:00:00"/>
    <x v="1"/>
    <m/>
    <x v="0"/>
    <n v="0.25"/>
    <x v="66"/>
    <x v="1"/>
    <n v="29"/>
    <n v="80"/>
    <n v="20"/>
    <n v="20"/>
    <n v="19.196999999999999"/>
    <n v="39.197000000000003"/>
    <n v="39.197000000000003"/>
    <s v="Thu"/>
    <s v="Fri"/>
    <x v="4"/>
    <x v="1"/>
  </r>
  <r>
    <s v="A00991"/>
    <x v="0"/>
    <x v="5"/>
    <x v="0"/>
    <m/>
    <d v="2021-06-24T00:00:00"/>
    <d v="2021-07-19T00:00:00"/>
    <x v="0"/>
    <m/>
    <x v="0"/>
    <n v="0.25"/>
    <x v="29"/>
    <x v="0"/>
    <n v="25"/>
    <n v="140"/>
    <n v="35"/>
    <n v="35"/>
    <n v="21.33"/>
    <n v="56.33"/>
    <n v="56.33"/>
    <s v="Thu"/>
    <s v="Mon"/>
    <x v="20"/>
    <x v="1"/>
  </r>
  <r>
    <s v="A00992"/>
    <x v="0"/>
    <x v="3"/>
    <x v="1"/>
    <m/>
    <d v="2021-06-24T00:00:00"/>
    <m/>
    <x v="1"/>
    <m/>
    <x v="0"/>
    <m/>
    <x v="690"/>
    <x v="2"/>
    <s v=""/>
    <n v="80"/>
    <n v="0"/>
    <n v="0"/>
    <n v="7.5"/>
    <n v="7.5"/>
    <n v="7.5"/>
    <s v="Thu"/>
    <s v="Sat"/>
    <x v="122"/>
    <x v="1"/>
  </r>
  <r>
    <s v="A00993"/>
    <x v="0"/>
    <x v="5"/>
    <x v="2"/>
    <m/>
    <d v="2021-06-24T00:00:00"/>
    <m/>
    <x v="1"/>
    <m/>
    <x v="0"/>
    <m/>
    <x v="691"/>
    <x v="0"/>
    <s v=""/>
    <n v="80"/>
    <n v="0"/>
    <n v="0"/>
    <n v="115.1866"/>
    <n v="115.1866"/>
    <n v="115.1866"/>
    <s v="Thu"/>
    <s v="Sat"/>
    <x v="122"/>
    <x v="1"/>
  </r>
  <r>
    <s v="A00994"/>
    <x v="0"/>
    <x v="5"/>
    <x v="2"/>
    <m/>
    <d v="2021-06-24T00:00:00"/>
    <m/>
    <x v="1"/>
    <m/>
    <x v="0"/>
    <m/>
    <x v="2"/>
    <x v="0"/>
    <s v=""/>
    <n v="80"/>
    <n v="0"/>
    <n v="0"/>
    <n v="120"/>
    <n v="120"/>
    <n v="120"/>
    <s v="Thu"/>
    <s v="Sat"/>
    <x v="122"/>
    <x v="1"/>
  </r>
  <r>
    <s v="A00995"/>
    <x v="8"/>
    <x v="5"/>
    <x v="2"/>
    <m/>
    <d v="2021-06-24T00:00:00"/>
    <m/>
    <x v="1"/>
    <m/>
    <x v="0"/>
    <m/>
    <x v="692"/>
    <x v="0"/>
    <s v=""/>
    <n v="80"/>
    <n v="0"/>
    <n v="0"/>
    <n v="21"/>
    <n v="21"/>
    <n v="21"/>
    <s v="Thu"/>
    <s v="Sat"/>
    <x v="122"/>
    <x v="1"/>
  </r>
  <r>
    <s v="A00996"/>
    <x v="8"/>
    <x v="5"/>
    <x v="0"/>
    <m/>
    <d v="2021-06-24T00:00:00"/>
    <m/>
    <x v="1"/>
    <m/>
    <x v="0"/>
    <m/>
    <x v="693"/>
    <x v="2"/>
    <s v=""/>
    <n v="80"/>
    <n v="0"/>
    <n v="0"/>
    <n v="58.89"/>
    <n v="58.89"/>
    <n v="58.89"/>
    <s v="Thu"/>
    <s v="Sat"/>
    <x v="122"/>
    <x v="1"/>
  </r>
  <r>
    <s v="A00997"/>
    <x v="2"/>
    <x v="3"/>
    <x v="2"/>
    <m/>
    <d v="2021-06-24T00:00:00"/>
    <m/>
    <x v="1"/>
    <m/>
    <x v="0"/>
    <m/>
    <x v="212"/>
    <x v="2"/>
    <s v=""/>
    <n v="80"/>
    <n v="0"/>
    <n v="0"/>
    <n v="32.6706"/>
    <n v="32.6706"/>
    <n v="32.6706"/>
    <s v="Thu"/>
    <s v="Sat"/>
    <x v="122"/>
    <x v="1"/>
  </r>
  <r>
    <s v="A00998"/>
    <x v="5"/>
    <x v="3"/>
    <x v="3"/>
    <m/>
    <d v="2021-06-24T00:00:00"/>
    <m/>
    <x v="0"/>
    <m/>
    <x v="0"/>
    <m/>
    <x v="694"/>
    <x v="2"/>
    <s v=""/>
    <n v="140"/>
    <n v="0"/>
    <n v="0"/>
    <n v="205.28129999999999"/>
    <n v="205.28129999999999"/>
    <n v="205.28129999999999"/>
    <s v="Thu"/>
    <s v="Sat"/>
    <x v="122"/>
    <x v="1"/>
  </r>
  <r>
    <s v="A00999"/>
    <x v="2"/>
    <x v="0"/>
    <x v="1"/>
    <m/>
    <d v="2021-06-24T00:00:00"/>
    <m/>
    <x v="0"/>
    <m/>
    <x v="0"/>
    <m/>
    <x v="695"/>
    <x v="0"/>
    <s v=""/>
    <n v="140"/>
    <n v="0"/>
    <n v="0"/>
    <n v="223.64769999999999"/>
    <n v="223.64769999999999"/>
    <n v="223.64769999999999"/>
    <s v="Thu"/>
    <s v="Sat"/>
    <x v="122"/>
    <x v="1"/>
  </r>
  <r>
    <s v="A01000"/>
    <x v="3"/>
    <x v="0"/>
    <x v="3"/>
    <m/>
    <d v="2021-06-25T00:00:00"/>
    <d v="2021-07-16T00:00:00"/>
    <x v="1"/>
    <m/>
    <x v="0"/>
    <n v="6.25"/>
    <x v="146"/>
    <x v="2"/>
    <n v="21"/>
    <n v="80"/>
    <n v="500"/>
    <n v="500"/>
    <n v="20"/>
    <n v="520"/>
    <n v="520"/>
    <s v="Fri"/>
    <s v="Fri"/>
    <x v="22"/>
    <x v="1"/>
  </r>
  <r>
    <s v="A01001"/>
    <x v="3"/>
    <x v="0"/>
    <x v="3"/>
    <m/>
    <d v="2021-06-25T00:00:00"/>
    <m/>
    <x v="1"/>
    <m/>
    <x v="0"/>
    <m/>
    <x v="696"/>
    <x v="1"/>
    <s v=""/>
    <n v="80"/>
    <n v="0"/>
    <n v="0"/>
    <n v="415.28449999999998"/>
    <n v="415.28449999999998"/>
    <n v="415.28449999999998"/>
    <s v="Fri"/>
    <s v="Sat"/>
    <x v="123"/>
    <x v="1"/>
  </r>
  <r>
    <s v="A01002"/>
    <x v="5"/>
    <x v="0"/>
    <x v="0"/>
    <m/>
    <d v="2021-06-26T00:00:00"/>
    <d v="2021-07-24T00:00:00"/>
    <x v="0"/>
    <m/>
    <x v="0"/>
    <n v="0.25"/>
    <x v="697"/>
    <x v="2"/>
    <n v="28"/>
    <n v="140"/>
    <n v="35"/>
    <n v="35"/>
    <n v="237.208"/>
    <n v="272.20799999999997"/>
    <n v="272.20799999999997"/>
    <s v="Sat"/>
    <s v="Sat"/>
    <x v="27"/>
    <x v="1"/>
  </r>
  <r>
    <s v="A01003"/>
    <x v="0"/>
    <x v="5"/>
    <x v="1"/>
    <m/>
    <d v="2021-06-28T00:00:00"/>
    <d v="2021-07-19T00:00:00"/>
    <x v="0"/>
    <m/>
    <x v="0"/>
    <n v="2.5"/>
    <x v="434"/>
    <x v="0"/>
    <n v="21"/>
    <n v="140"/>
    <n v="350"/>
    <n v="350"/>
    <n v="106.65"/>
    <n v="456.65"/>
    <n v="456.65"/>
    <s v="Mon"/>
    <s v="Mon"/>
    <x v="22"/>
    <x v="1"/>
  </r>
  <r>
    <s v="A01004"/>
    <x v="2"/>
    <x v="2"/>
    <x v="1"/>
    <s v="Yes"/>
    <d v="2021-06-28T00:00:00"/>
    <m/>
    <x v="0"/>
    <m/>
    <x v="0"/>
    <m/>
    <x v="244"/>
    <x v="2"/>
    <s v=""/>
    <n v="140"/>
    <n v="0"/>
    <n v="0"/>
    <n v="60"/>
    <n v="60"/>
    <n v="60"/>
    <s v="Mon"/>
    <s v="Sat"/>
    <x v="124"/>
    <x v="1"/>
  </r>
  <r>
    <s v="A01005"/>
    <x v="0"/>
    <x v="5"/>
    <x v="2"/>
    <m/>
    <d v="2021-06-29T00:00:00"/>
    <d v="2021-07-09T00:00:00"/>
    <x v="1"/>
    <m/>
    <x v="0"/>
    <n v="0.25"/>
    <x v="698"/>
    <x v="0"/>
    <n v="10"/>
    <n v="80"/>
    <n v="20"/>
    <n v="20"/>
    <n v="20.07"/>
    <n v="40.07"/>
    <n v="40.07"/>
    <s v="Tue"/>
    <s v="Fri"/>
    <x v="21"/>
    <x v="1"/>
  </r>
  <r>
    <s v="A01006"/>
    <x v="1"/>
    <x v="3"/>
    <x v="1"/>
    <m/>
    <d v="2021-06-29T00:00:00"/>
    <d v="2021-07-15T00:00:00"/>
    <x v="0"/>
    <m/>
    <x v="0"/>
    <n v="0.5"/>
    <x v="699"/>
    <x v="0"/>
    <n v="16"/>
    <n v="140"/>
    <n v="70"/>
    <n v="70"/>
    <n v="215.99090000000001"/>
    <n v="285.99090000000001"/>
    <n v="285.99090000000001"/>
    <s v="Tue"/>
    <s v="Thu"/>
    <x v="2"/>
    <x v="1"/>
  </r>
  <r>
    <s v="A01007"/>
    <x v="4"/>
    <x v="0"/>
    <x v="2"/>
    <m/>
    <d v="2021-06-29T00:00:00"/>
    <d v="2021-07-14T00:00:00"/>
    <x v="1"/>
    <m/>
    <x v="0"/>
    <n v="0.25"/>
    <x v="337"/>
    <x v="2"/>
    <n v="15"/>
    <n v="80"/>
    <n v="20"/>
    <n v="20"/>
    <n v="18"/>
    <n v="38"/>
    <n v="38"/>
    <s v="Tue"/>
    <s v="Wed"/>
    <x v="16"/>
    <x v="1"/>
  </r>
  <r>
    <s v="A01008"/>
    <x v="0"/>
    <x v="5"/>
    <x v="2"/>
    <m/>
    <d v="2021-06-29T00:00:00"/>
    <m/>
    <x v="1"/>
    <m/>
    <x v="0"/>
    <m/>
    <x v="700"/>
    <x v="2"/>
    <s v=""/>
    <n v="80"/>
    <n v="0"/>
    <n v="0"/>
    <n v="43.011800000000001"/>
    <n v="43.011800000000001"/>
    <n v="43.011800000000001"/>
    <s v="Tue"/>
    <s v="Sat"/>
    <x v="125"/>
    <x v="1"/>
  </r>
  <r>
    <s v="A01009"/>
    <x v="0"/>
    <x v="5"/>
    <x v="0"/>
    <m/>
    <d v="2021-06-29T00:00:00"/>
    <m/>
    <x v="1"/>
    <m/>
    <x v="0"/>
    <m/>
    <x v="701"/>
    <x v="0"/>
    <s v=""/>
    <n v="80"/>
    <n v="0"/>
    <n v="0"/>
    <n v="58.5"/>
    <n v="58.5"/>
    <n v="58.5"/>
    <s v="Tue"/>
    <s v="Sat"/>
    <x v="125"/>
    <x v="1"/>
  </r>
  <r>
    <s v="A01010"/>
    <x v="5"/>
    <x v="0"/>
    <x v="1"/>
    <m/>
    <d v="2021-06-29T00:00:00"/>
    <m/>
    <x v="1"/>
    <m/>
    <x v="0"/>
    <m/>
    <x v="702"/>
    <x v="2"/>
    <s v=""/>
    <n v="80"/>
    <n v="0"/>
    <n v="0"/>
    <n v="146.7174"/>
    <n v="146.7174"/>
    <n v="146.7174"/>
    <s v="Tue"/>
    <s v="Sat"/>
    <x v="125"/>
    <x v="1"/>
  </r>
  <r>
    <s v="A01011"/>
    <x v="2"/>
    <x v="2"/>
    <x v="4"/>
    <m/>
    <d v="2021-06-29T00:00:00"/>
    <m/>
    <x v="1"/>
    <m/>
    <x v="0"/>
    <m/>
    <x v="244"/>
    <x v="0"/>
    <s v=""/>
    <n v="80"/>
    <n v="0"/>
    <n v="0"/>
    <n v="60"/>
    <n v="60"/>
    <n v="60"/>
    <s v="Tue"/>
    <s v="Sat"/>
    <x v="125"/>
    <x v="1"/>
  </r>
  <r>
    <s v="A01012"/>
    <x v="5"/>
    <x v="3"/>
    <x v="0"/>
    <m/>
    <d v="2021-06-29T00:00:00"/>
    <m/>
    <x v="0"/>
    <m/>
    <x v="0"/>
    <m/>
    <x v="183"/>
    <x v="2"/>
    <s v=""/>
    <n v="140"/>
    <n v="0"/>
    <n v="0"/>
    <n v="180"/>
    <n v="180"/>
    <n v="180"/>
    <s v="Tue"/>
    <s v="Sat"/>
    <x v="125"/>
    <x v="1"/>
  </r>
  <r>
    <s v="A01013"/>
    <x v="8"/>
    <x v="5"/>
    <x v="4"/>
    <m/>
    <d v="2021-06-29T00:00:00"/>
    <m/>
    <x v="0"/>
    <m/>
    <x v="0"/>
    <m/>
    <x v="354"/>
    <x v="0"/>
    <s v=""/>
    <n v="140"/>
    <n v="0"/>
    <n v="0"/>
    <n v="165"/>
    <n v="165"/>
    <n v="165"/>
    <s v="Tue"/>
    <s v="Sat"/>
    <x v="125"/>
    <x v="1"/>
  </r>
  <r>
    <s v="A01014"/>
    <x v="1"/>
    <x v="3"/>
    <x v="4"/>
    <m/>
    <d v="2021-06-30T00:00:00"/>
    <d v="2021-07-12T00:00:00"/>
    <x v="0"/>
    <m/>
    <x v="0"/>
    <n v="1"/>
    <x v="447"/>
    <x v="0"/>
    <n v="12"/>
    <n v="140"/>
    <n v="140"/>
    <n v="140"/>
    <n v="183.5419"/>
    <n v="323.5419"/>
    <n v="323.5419"/>
    <s v="Wed"/>
    <s v="Mon"/>
    <x v="19"/>
    <x v="1"/>
  </r>
  <r>
    <s v="A01015"/>
    <x v="1"/>
    <x v="3"/>
    <x v="3"/>
    <m/>
    <d v="2021-06-30T00:00:00"/>
    <d v="2021-07-13T00:00:00"/>
    <x v="0"/>
    <m/>
    <x v="0"/>
    <n v="1.75"/>
    <x v="703"/>
    <x v="0"/>
    <n v="13"/>
    <n v="140"/>
    <n v="245"/>
    <n v="245"/>
    <n v="333.90350000000001"/>
    <n v="578.90350000000001"/>
    <n v="578.90350000000001"/>
    <s v="Wed"/>
    <s v="Tue"/>
    <x v="14"/>
    <x v="1"/>
  </r>
  <r>
    <s v="A01016"/>
    <x v="3"/>
    <x v="0"/>
    <x v="0"/>
    <s v="Yes"/>
    <d v="2021-06-30T00:00:00"/>
    <d v="2021-07-21T00:00:00"/>
    <x v="0"/>
    <m/>
    <x v="0"/>
    <n v="0.5"/>
    <x v="246"/>
    <x v="0"/>
    <n v="21"/>
    <n v="140"/>
    <n v="70"/>
    <n v="70"/>
    <n v="23.899000000000001"/>
    <n v="93.899000000000001"/>
    <n v="93.899000000000001"/>
    <s v="Wed"/>
    <s v="Wed"/>
    <x v="22"/>
    <x v="1"/>
  </r>
  <r>
    <s v="A01017"/>
    <x v="3"/>
    <x v="0"/>
    <x v="0"/>
    <s v="Yes"/>
    <d v="2021-06-30T00:00:00"/>
    <d v="2021-07-21T00:00:00"/>
    <x v="0"/>
    <m/>
    <x v="0"/>
    <n v="0.5"/>
    <x v="704"/>
    <x v="0"/>
    <n v="21"/>
    <n v="140"/>
    <n v="70"/>
    <n v="70"/>
    <n v="38.496899999999997"/>
    <n v="108.4969"/>
    <n v="108.4969"/>
    <s v="Wed"/>
    <s v="Wed"/>
    <x v="22"/>
    <x v="1"/>
  </r>
  <r>
    <s v="A01018"/>
    <x v="2"/>
    <x v="0"/>
    <x v="1"/>
    <m/>
    <d v="2021-06-30T00:00:00"/>
    <m/>
    <x v="0"/>
    <m/>
    <x v="0"/>
    <m/>
    <x v="529"/>
    <x v="2"/>
    <s v=""/>
    <n v="140"/>
    <n v="0"/>
    <n v="0"/>
    <n v="103.1811"/>
    <n v="103.1811"/>
    <n v="103.1811"/>
    <s v="Wed"/>
    <s v="Sat"/>
    <x v="126"/>
    <x v="1"/>
  </r>
  <r>
    <s v="A01019"/>
    <x v="3"/>
    <x v="0"/>
    <x v="0"/>
    <m/>
    <d v="2021-06-30T00:00:00"/>
    <m/>
    <x v="1"/>
    <m/>
    <x v="0"/>
    <m/>
    <x v="705"/>
    <x v="0"/>
    <s v=""/>
    <n v="80"/>
    <n v="0"/>
    <n v="0"/>
    <n v="68.496899999999997"/>
    <n v="68.496899999999997"/>
    <n v="68.496899999999997"/>
    <s v="Wed"/>
    <s v="Sat"/>
    <x v="126"/>
    <x v="1"/>
  </r>
  <r>
    <s v="A01020"/>
    <x v="5"/>
    <x v="3"/>
    <x v="3"/>
    <m/>
    <d v="2021-06-30T00:00:00"/>
    <m/>
    <x v="0"/>
    <m/>
    <x v="0"/>
    <m/>
    <x v="706"/>
    <x v="2"/>
    <s v=""/>
    <n v="140"/>
    <n v="0"/>
    <n v="0"/>
    <n v="309.64389999999997"/>
    <n v="309.64389999999997"/>
    <n v="309.64389999999997"/>
    <s v="Wed"/>
    <s v="Sat"/>
    <x v="126"/>
    <x v="1"/>
  </r>
  <r>
    <s v="A01021"/>
    <x v="7"/>
    <x v="5"/>
    <x v="4"/>
    <m/>
    <d v="2021-06-30T00:00:00"/>
    <m/>
    <x v="0"/>
    <m/>
    <x v="0"/>
    <m/>
    <x v="707"/>
    <x v="0"/>
    <s v=""/>
    <n v="140"/>
    <n v="0"/>
    <n v="0"/>
    <n v="625.5"/>
    <n v="625.5"/>
    <n v="625.5"/>
    <s v="Wed"/>
    <s v="Sat"/>
    <x v="126"/>
    <x v="1"/>
  </r>
  <r>
    <s v="A01022"/>
    <x v="0"/>
    <x v="5"/>
    <x v="3"/>
    <m/>
    <d v="2021-06-30T00:00:00"/>
    <m/>
    <x v="0"/>
    <m/>
    <x v="0"/>
    <m/>
    <x v="708"/>
    <x v="2"/>
    <s v=""/>
    <n v="140"/>
    <n v="0"/>
    <n v="0"/>
    <n v="687.92430000000002"/>
    <n v="687.92430000000002"/>
    <n v="687.92430000000002"/>
    <s v="Wed"/>
    <s v="Sat"/>
    <x v="126"/>
    <x v="1"/>
  </r>
  <r>
    <s v="A01023"/>
    <x v="4"/>
    <x v="0"/>
    <x v="0"/>
    <m/>
    <d v="2021-06-30T00:00:00"/>
    <m/>
    <x v="1"/>
    <m/>
    <x v="0"/>
    <m/>
    <x v="709"/>
    <x v="1"/>
    <s v=""/>
    <n v="80"/>
    <n v="0"/>
    <n v="0"/>
    <n v="110.6918"/>
    <n v="110.6918"/>
    <n v="110.6918"/>
    <s v="Wed"/>
    <s v="Sat"/>
    <x v="126"/>
    <x v="1"/>
  </r>
  <r>
    <s v="A01024"/>
    <x v="6"/>
    <x v="3"/>
    <x v="0"/>
    <m/>
    <d v="2021-06-30T00:00:00"/>
    <m/>
    <x v="0"/>
    <m/>
    <x v="0"/>
    <m/>
    <x v="216"/>
    <x v="2"/>
    <s v=""/>
    <n v="140"/>
    <n v="0"/>
    <n v="0"/>
    <n v="151.8099"/>
    <n v="151.8099"/>
    <n v="151.8099"/>
    <s v="Wed"/>
    <s v="Sat"/>
    <x v="126"/>
    <x v="1"/>
  </r>
  <r>
    <s v="A01025"/>
    <x v="0"/>
    <x v="5"/>
    <x v="0"/>
    <m/>
    <d v="2021-07-01T00:00:00"/>
    <m/>
    <x v="0"/>
    <m/>
    <x v="0"/>
    <m/>
    <x v="2"/>
    <x v="0"/>
    <s v=""/>
    <n v="140"/>
    <n v="0"/>
    <n v="0"/>
    <n v="120"/>
    <n v="120"/>
    <n v="120"/>
    <s v="Thu"/>
    <s v="Sat"/>
    <x v="127"/>
    <x v="1"/>
  </r>
  <r>
    <s v="A01026"/>
    <x v="4"/>
    <x v="0"/>
    <x v="2"/>
    <m/>
    <d v="2021-07-02T00:00:00"/>
    <m/>
    <x v="1"/>
    <m/>
    <x v="0"/>
    <m/>
    <x v="710"/>
    <x v="0"/>
    <s v=""/>
    <n v="80"/>
    <n v="0"/>
    <n v="0"/>
    <n v="74.7804"/>
    <n v="74.7804"/>
    <n v="74.7804"/>
    <s v="Fri"/>
    <s v="Sat"/>
    <x v="128"/>
    <x v="1"/>
  </r>
  <r>
    <s v="A01027"/>
    <x v="2"/>
    <x v="2"/>
    <x v="4"/>
    <m/>
    <d v="2021-07-02T00:00:00"/>
    <m/>
    <x v="0"/>
    <m/>
    <x v="0"/>
    <m/>
    <x v="711"/>
    <x v="2"/>
    <s v=""/>
    <n v="140"/>
    <n v="0"/>
    <n v="0"/>
    <n v="445.16059999999999"/>
    <n v="445.16059999999999"/>
    <n v="445.16059999999999"/>
    <s v="Fri"/>
    <s v="Sat"/>
    <x v="128"/>
    <x v="1"/>
  </r>
  <r>
    <s v="A01028"/>
    <x v="2"/>
    <x v="0"/>
    <x v="0"/>
    <m/>
    <d v="2021-07-05T00:00:00"/>
    <d v="2021-07-20T00:00:00"/>
    <x v="0"/>
    <m/>
    <x v="0"/>
    <n v="0.5"/>
    <x v="234"/>
    <x v="0"/>
    <n v="15"/>
    <n v="140"/>
    <n v="70"/>
    <n v="70"/>
    <n v="85.32"/>
    <n v="155.32"/>
    <n v="155.32"/>
    <s v="Mon"/>
    <s v="Tue"/>
    <x v="16"/>
    <x v="1"/>
  </r>
  <r>
    <s v="A01029"/>
    <x v="4"/>
    <x v="0"/>
    <x v="0"/>
    <m/>
    <d v="2021-07-05T00:00:00"/>
    <m/>
    <x v="0"/>
    <m/>
    <x v="0"/>
    <m/>
    <x v="712"/>
    <x v="0"/>
    <s v=""/>
    <n v="140"/>
    <n v="0"/>
    <n v="0"/>
    <n v="180.33"/>
    <n v="180.33"/>
    <n v="180.33"/>
    <s v="Mon"/>
    <s v="Sat"/>
    <x v="129"/>
    <x v="1"/>
  </r>
  <r>
    <s v="A01030"/>
    <x v="8"/>
    <x v="5"/>
    <x v="1"/>
    <m/>
    <d v="2021-07-05T00:00:00"/>
    <m/>
    <x v="0"/>
    <m/>
    <x v="0"/>
    <m/>
    <x v="29"/>
    <x v="0"/>
    <s v=""/>
    <n v="140"/>
    <n v="0"/>
    <n v="0"/>
    <n v="21.33"/>
    <n v="21.33"/>
    <n v="21.33"/>
    <s v="Mon"/>
    <s v="Sat"/>
    <x v="129"/>
    <x v="1"/>
  </r>
  <r>
    <s v="A01031"/>
    <x v="3"/>
    <x v="1"/>
    <x v="4"/>
    <m/>
    <d v="2021-07-05T00:00:00"/>
    <m/>
    <x v="0"/>
    <m/>
    <x v="0"/>
    <m/>
    <x v="713"/>
    <x v="2"/>
    <s v=""/>
    <n v="140"/>
    <n v="0"/>
    <n v="0"/>
    <n v="1630.1239"/>
    <n v="1630.1239"/>
    <n v="1630.1239"/>
    <s v="Mon"/>
    <s v="Sat"/>
    <x v="129"/>
    <x v="1"/>
  </r>
  <r>
    <s v="A01032"/>
    <x v="1"/>
    <x v="3"/>
    <x v="2"/>
    <m/>
    <d v="2021-07-06T00:00:00"/>
    <d v="2021-07-13T00:00:00"/>
    <x v="1"/>
    <m/>
    <x v="0"/>
    <n v="0.25"/>
    <x v="461"/>
    <x v="0"/>
    <n v="7"/>
    <n v="80"/>
    <n v="20"/>
    <n v="20"/>
    <n v="122.3613"/>
    <n v="142.3613"/>
    <n v="142.3613"/>
    <s v="Tue"/>
    <s v="Tue"/>
    <x v="12"/>
    <x v="1"/>
  </r>
  <r>
    <s v="A01033"/>
    <x v="3"/>
    <x v="2"/>
    <x v="0"/>
    <m/>
    <d v="2021-07-06T00:00:00"/>
    <d v="2021-07-22T00:00:00"/>
    <x v="1"/>
    <m/>
    <x v="0"/>
    <n v="0.5"/>
    <x v="2"/>
    <x v="0"/>
    <n v="16"/>
    <n v="80"/>
    <n v="40"/>
    <n v="40"/>
    <n v="120"/>
    <n v="160"/>
    <n v="160"/>
    <s v="Tue"/>
    <s v="Thu"/>
    <x v="2"/>
    <x v="1"/>
  </r>
  <r>
    <s v="A01034"/>
    <x v="0"/>
    <x v="5"/>
    <x v="0"/>
    <m/>
    <d v="2021-07-06T00:00:00"/>
    <m/>
    <x v="1"/>
    <m/>
    <x v="0"/>
    <m/>
    <x v="714"/>
    <x v="0"/>
    <s v=""/>
    <n v="80"/>
    <n v="0"/>
    <n v="0"/>
    <n v="48.793799999999997"/>
    <n v="48.793799999999997"/>
    <n v="48.793799999999997"/>
    <s v="Tue"/>
    <s v="Sat"/>
    <x v="130"/>
    <x v="1"/>
  </r>
  <r>
    <s v="A01035"/>
    <x v="0"/>
    <x v="5"/>
    <x v="1"/>
    <m/>
    <d v="2021-07-06T00:00:00"/>
    <m/>
    <x v="0"/>
    <m/>
    <x v="0"/>
    <m/>
    <x v="715"/>
    <x v="2"/>
    <s v=""/>
    <n v="140"/>
    <n v="0"/>
    <n v="0"/>
    <n v="94.630399999999995"/>
    <n v="94.630399999999995"/>
    <n v="94.630399999999995"/>
    <s v="Tue"/>
    <s v="Sat"/>
    <x v="130"/>
    <x v="1"/>
  </r>
  <r>
    <s v="A01036"/>
    <x v="5"/>
    <x v="2"/>
    <x v="1"/>
    <m/>
    <d v="2021-07-06T00:00:00"/>
    <m/>
    <x v="1"/>
    <m/>
    <x v="0"/>
    <m/>
    <x v="716"/>
    <x v="2"/>
    <s v=""/>
    <n v="80"/>
    <n v="0"/>
    <n v="0"/>
    <n v="142.3811"/>
    <n v="142.3811"/>
    <n v="142.3811"/>
    <s v="Tue"/>
    <s v="Sat"/>
    <x v="130"/>
    <x v="1"/>
  </r>
  <r>
    <s v="A01037"/>
    <x v="0"/>
    <x v="5"/>
    <x v="1"/>
    <m/>
    <d v="2021-07-06T00:00:00"/>
    <m/>
    <x v="0"/>
    <m/>
    <x v="0"/>
    <m/>
    <x v="686"/>
    <x v="2"/>
    <s v=""/>
    <n v="140"/>
    <n v="0"/>
    <n v="0"/>
    <n v="37.293500000000002"/>
    <n v="37.293500000000002"/>
    <n v="37.293500000000002"/>
    <s v="Tue"/>
    <s v="Sat"/>
    <x v="130"/>
    <x v="1"/>
  </r>
  <r>
    <s v="A01038"/>
    <x v="5"/>
    <x v="3"/>
    <x v="3"/>
    <m/>
    <d v="2021-07-07T00:00:00"/>
    <d v="2021-07-21T00:00:00"/>
    <x v="0"/>
    <m/>
    <x v="0"/>
    <n v="1"/>
    <x v="223"/>
    <x v="1"/>
    <n v="14"/>
    <n v="140"/>
    <n v="140"/>
    <n v="140"/>
    <n v="46.864899999999999"/>
    <n v="186.86490000000001"/>
    <n v="186.86490000000001"/>
    <s v="Wed"/>
    <s v="Wed"/>
    <x v="0"/>
    <x v="1"/>
  </r>
  <r>
    <s v="A01039"/>
    <x v="3"/>
    <x v="0"/>
    <x v="0"/>
    <s v="Yes"/>
    <d v="2021-07-07T00:00:00"/>
    <d v="2021-07-21T00:00:00"/>
    <x v="0"/>
    <m/>
    <x v="0"/>
    <n v="0.5"/>
    <x v="229"/>
    <x v="0"/>
    <n v="14"/>
    <n v="140"/>
    <n v="70"/>
    <n v="70"/>
    <n v="74.532399999999996"/>
    <n v="144.5324"/>
    <n v="144.5324"/>
    <s v="Wed"/>
    <s v="Wed"/>
    <x v="0"/>
    <x v="1"/>
  </r>
  <r>
    <s v="A01040"/>
    <x v="0"/>
    <x v="5"/>
    <x v="2"/>
    <m/>
    <d v="2021-07-07T00:00:00"/>
    <m/>
    <x v="1"/>
    <m/>
    <x v="0"/>
    <m/>
    <x v="717"/>
    <x v="0"/>
    <s v=""/>
    <n v="80"/>
    <n v="0"/>
    <n v="0"/>
    <n v="140.13"/>
    <n v="140.13"/>
    <n v="140.13"/>
    <s v="Wed"/>
    <s v="Sat"/>
    <x v="131"/>
    <x v="1"/>
  </r>
  <r>
    <s v="A01041"/>
    <x v="8"/>
    <x v="5"/>
    <x v="1"/>
    <m/>
    <d v="2021-07-07T00:00:00"/>
    <m/>
    <x v="0"/>
    <m/>
    <x v="0"/>
    <m/>
    <x v="718"/>
    <x v="0"/>
    <s v=""/>
    <n v="140"/>
    <n v="0"/>
    <n v="0"/>
    <n v="191.69"/>
    <n v="191.69"/>
    <n v="191.69"/>
    <s v="Wed"/>
    <s v="Sat"/>
    <x v="131"/>
    <x v="1"/>
  </r>
  <r>
    <s v="A01042"/>
    <x v="2"/>
    <x v="3"/>
    <x v="2"/>
    <m/>
    <d v="2021-07-07T00:00:00"/>
    <m/>
    <x v="1"/>
    <m/>
    <x v="0"/>
    <m/>
    <x v="554"/>
    <x v="2"/>
    <s v=""/>
    <n v="80"/>
    <n v="0"/>
    <n v="0"/>
    <n v="64.342100000000002"/>
    <n v="64.342100000000002"/>
    <n v="64.342100000000002"/>
    <s v="Wed"/>
    <s v="Sat"/>
    <x v="131"/>
    <x v="1"/>
  </r>
  <r>
    <s v="A01043"/>
    <x v="1"/>
    <x v="3"/>
    <x v="1"/>
    <m/>
    <d v="2021-07-07T00:00:00"/>
    <m/>
    <x v="0"/>
    <m/>
    <x v="0"/>
    <m/>
    <x v="719"/>
    <x v="1"/>
    <s v=""/>
    <n v="140"/>
    <n v="0"/>
    <n v="0"/>
    <n v="335.61649999999997"/>
    <n v="335.61649999999997"/>
    <n v="335.61649999999997"/>
    <s v="Wed"/>
    <s v="Sat"/>
    <x v="131"/>
    <x v="1"/>
  </r>
  <r>
    <s v="A01044"/>
    <x v="6"/>
    <x v="3"/>
    <x v="1"/>
    <m/>
    <d v="2021-07-07T00:00:00"/>
    <m/>
    <x v="0"/>
    <m/>
    <x v="0"/>
    <m/>
    <x v="720"/>
    <x v="2"/>
    <s v=""/>
    <n v="140"/>
    <n v="0"/>
    <n v="0"/>
    <n v="414.86259999999999"/>
    <n v="414.86259999999999"/>
    <n v="414.86259999999999"/>
    <s v="Wed"/>
    <s v="Sat"/>
    <x v="131"/>
    <x v="1"/>
  </r>
  <r>
    <s v="A01045"/>
    <x v="2"/>
    <x v="0"/>
    <x v="3"/>
    <m/>
    <d v="2021-07-08T00:00:00"/>
    <d v="2021-07-19T00:00:00"/>
    <x v="0"/>
    <m/>
    <x v="0"/>
    <n v="1"/>
    <x v="721"/>
    <x v="2"/>
    <n v="11"/>
    <n v="140"/>
    <n v="140"/>
    <n v="140"/>
    <n v="312.19"/>
    <n v="452.19"/>
    <n v="452.19"/>
    <s v="Thu"/>
    <s v="Mon"/>
    <x v="32"/>
    <x v="1"/>
  </r>
  <r>
    <s v="A01046"/>
    <x v="2"/>
    <x v="2"/>
    <x v="4"/>
    <s v="Yes"/>
    <d v="2021-07-08T00:00:00"/>
    <m/>
    <x v="0"/>
    <m/>
    <x v="0"/>
    <m/>
    <x v="722"/>
    <x v="2"/>
    <s v=""/>
    <n v="140"/>
    <n v="0"/>
    <n v="0"/>
    <n v="116.1046"/>
    <n v="116.1046"/>
    <n v="116.1046"/>
    <s v="Thu"/>
    <s v="Sat"/>
    <x v="132"/>
    <x v="1"/>
  </r>
  <r>
    <s v="A01047"/>
    <x v="8"/>
    <x v="5"/>
    <x v="3"/>
    <m/>
    <d v="2021-07-08T00:00:00"/>
    <m/>
    <x v="0"/>
    <m/>
    <x v="0"/>
    <m/>
    <x v="723"/>
    <x v="2"/>
    <s v=""/>
    <n v="140"/>
    <n v="0"/>
    <n v="0"/>
    <n v="187.55279999999999"/>
    <n v="187.55279999999999"/>
    <n v="187.55279999999999"/>
    <s v="Thu"/>
    <s v="Sat"/>
    <x v="132"/>
    <x v="1"/>
  </r>
  <r>
    <s v="A01048"/>
    <x v="2"/>
    <x v="3"/>
    <x v="4"/>
    <m/>
    <d v="2021-07-08T00:00:00"/>
    <m/>
    <x v="0"/>
    <s v="Yes"/>
    <x v="1"/>
    <m/>
    <x v="724"/>
    <x v="3"/>
    <s v=""/>
    <n v="140"/>
    <n v="0"/>
    <n v="0"/>
    <n v="0"/>
    <n v="3060.3402999999998"/>
    <n v="0"/>
    <s v="Thu"/>
    <s v="Sat"/>
    <x v="132"/>
    <x v="1"/>
  </r>
  <r>
    <s v="A01049"/>
    <x v="2"/>
    <x v="3"/>
    <x v="0"/>
    <m/>
    <d v="2021-07-09T00:00:00"/>
    <m/>
    <x v="0"/>
    <m/>
    <x v="0"/>
    <m/>
    <x v="725"/>
    <x v="2"/>
    <s v=""/>
    <n v="140"/>
    <n v="0"/>
    <n v="0"/>
    <n v="250.83199999999999"/>
    <n v="250.83199999999999"/>
    <n v="250.83199999999999"/>
    <s v="Fri"/>
    <s v="Sat"/>
    <x v="133"/>
    <x v="1"/>
  </r>
  <r>
    <s v="A01050"/>
    <x v="1"/>
    <x v="3"/>
    <x v="0"/>
    <m/>
    <d v="2021-07-10T00:00:00"/>
    <m/>
    <x v="1"/>
    <m/>
    <x v="0"/>
    <m/>
    <x v="726"/>
    <x v="2"/>
    <s v=""/>
    <n v="80"/>
    <n v="0"/>
    <n v="0"/>
    <n v="320.7079"/>
    <n v="320.7079"/>
    <n v="320.7079"/>
    <s v="Sat"/>
    <s v="Sat"/>
    <x v="134"/>
    <x v="1"/>
  </r>
  <r>
    <s v="A01051"/>
    <x v="2"/>
    <x v="3"/>
    <x v="0"/>
    <s v="Yes"/>
    <d v="2021-07-12T00:00:00"/>
    <d v="2021-07-21T00:00:00"/>
    <x v="1"/>
    <m/>
    <x v="0"/>
    <n v="0.75"/>
    <x v="727"/>
    <x v="2"/>
    <n v="9"/>
    <n v="80"/>
    <n v="60"/>
    <n v="60"/>
    <n v="74.947000000000003"/>
    <n v="134.947"/>
    <n v="134.947"/>
    <s v="Mon"/>
    <s v="Wed"/>
    <x v="13"/>
    <x v="1"/>
  </r>
  <r>
    <s v="A01052"/>
    <x v="5"/>
    <x v="3"/>
    <x v="1"/>
    <s v="Yes"/>
    <d v="2021-07-12T00:00:00"/>
    <d v="2021-07-22T00:00:00"/>
    <x v="0"/>
    <m/>
    <x v="0"/>
    <n v="1.75"/>
    <x v="2"/>
    <x v="1"/>
    <n v="10"/>
    <n v="140"/>
    <n v="245"/>
    <n v="245"/>
    <n v="120"/>
    <n v="365"/>
    <n v="365"/>
    <s v="Mon"/>
    <s v="Thu"/>
    <x v="21"/>
    <x v="1"/>
  </r>
  <r>
    <s v="A01053"/>
    <x v="0"/>
    <x v="5"/>
    <x v="0"/>
    <m/>
    <d v="2021-07-12T00:00:00"/>
    <m/>
    <x v="0"/>
    <m/>
    <x v="0"/>
    <m/>
    <x v="728"/>
    <x v="0"/>
    <s v=""/>
    <n v="140"/>
    <n v="0"/>
    <n v="0"/>
    <n v="169.02"/>
    <n v="169.02"/>
    <n v="169.02"/>
    <s v="Mon"/>
    <s v="Sat"/>
    <x v="135"/>
    <x v="1"/>
  </r>
  <r>
    <s v="A01054"/>
    <x v="8"/>
    <x v="5"/>
    <x v="2"/>
    <m/>
    <d v="2021-07-12T00:00:00"/>
    <m/>
    <x v="0"/>
    <m/>
    <x v="0"/>
    <m/>
    <x v="729"/>
    <x v="2"/>
    <s v=""/>
    <n v="140"/>
    <n v="0"/>
    <n v="0"/>
    <n v="145"/>
    <n v="145"/>
    <n v="145"/>
    <s v="Mon"/>
    <s v="Sat"/>
    <x v="135"/>
    <x v="1"/>
  </r>
  <r>
    <s v="A01055"/>
    <x v="2"/>
    <x v="2"/>
    <x v="4"/>
    <m/>
    <d v="2021-07-12T00:00:00"/>
    <m/>
    <x v="1"/>
    <m/>
    <x v="0"/>
    <m/>
    <x v="730"/>
    <x v="0"/>
    <s v=""/>
    <n v="80"/>
    <n v="0"/>
    <n v="0"/>
    <n v="399.84010000000001"/>
    <n v="399.84010000000001"/>
    <n v="399.84010000000001"/>
    <s v="Mon"/>
    <s v="Sat"/>
    <x v="135"/>
    <x v="1"/>
  </r>
  <r>
    <s v="A01056"/>
    <x v="7"/>
    <x v="3"/>
    <x v="3"/>
    <m/>
    <d v="2021-07-12T00:00:00"/>
    <m/>
    <x v="1"/>
    <m/>
    <x v="0"/>
    <m/>
    <x v="731"/>
    <x v="2"/>
    <s v=""/>
    <n v="80"/>
    <n v="0"/>
    <n v="0"/>
    <n v="464.21109999999999"/>
    <n v="464.21109999999999"/>
    <n v="464.21109999999999"/>
    <s v="Mon"/>
    <s v="Sat"/>
    <x v="135"/>
    <x v="1"/>
  </r>
  <r>
    <s v="A01057"/>
    <x v="5"/>
    <x v="0"/>
    <x v="0"/>
    <s v="Yes"/>
    <d v="2021-07-13T00:00:00"/>
    <d v="2021-07-20T00:00:00"/>
    <x v="1"/>
    <m/>
    <x v="0"/>
    <n v="0.5"/>
    <x v="231"/>
    <x v="2"/>
    <n v="7"/>
    <n v="80"/>
    <n v="40"/>
    <n v="40"/>
    <n v="83.462900000000005"/>
    <n v="123.4629"/>
    <n v="123.4629"/>
    <s v="Tue"/>
    <s v="Tue"/>
    <x v="12"/>
    <x v="1"/>
  </r>
  <r>
    <s v="A01058"/>
    <x v="0"/>
    <x v="5"/>
    <x v="0"/>
    <m/>
    <d v="2021-07-13T00:00:00"/>
    <m/>
    <x v="0"/>
    <m/>
    <x v="0"/>
    <m/>
    <x v="701"/>
    <x v="0"/>
    <s v=""/>
    <n v="140"/>
    <n v="0"/>
    <n v="0"/>
    <n v="58.5"/>
    <n v="58.5"/>
    <n v="58.5"/>
    <s v="Tue"/>
    <s v="Sat"/>
    <x v="136"/>
    <x v="1"/>
  </r>
  <r>
    <s v="A01059"/>
    <x v="1"/>
    <x v="3"/>
    <x v="0"/>
    <m/>
    <d v="2021-07-13T00:00:00"/>
    <m/>
    <x v="1"/>
    <m/>
    <x v="0"/>
    <m/>
    <x v="21"/>
    <x v="0"/>
    <s v=""/>
    <n v="80"/>
    <n v="0"/>
    <n v="0"/>
    <n v="61.180599999999998"/>
    <n v="61.180599999999998"/>
    <n v="61.180599999999998"/>
    <s v="Tue"/>
    <s v="Sat"/>
    <x v="136"/>
    <x v="1"/>
  </r>
  <r>
    <s v="A01060"/>
    <x v="1"/>
    <x v="3"/>
    <x v="0"/>
    <m/>
    <d v="2021-07-13T00:00:00"/>
    <m/>
    <x v="1"/>
    <m/>
    <x v="0"/>
    <m/>
    <x v="732"/>
    <x v="2"/>
    <s v=""/>
    <n v="80"/>
    <n v="0"/>
    <n v="0"/>
    <n v="220.72790000000001"/>
    <n v="220.72790000000001"/>
    <n v="220.72790000000001"/>
    <s v="Tue"/>
    <s v="Sat"/>
    <x v="136"/>
    <x v="1"/>
  </r>
  <r>
    <s v="A01061"/>
    <x v="7"/>
    <x v="5"/>
    <x v="1"/>
    <s v="Yes"/>
    <d v="2021-07-13T00:00:00"/>
    <m/>
    <x v="0"/>
    <m/>
    <x v="0"/>
    <m/>
    <x v="155"/>
    <x v="2"/>
    <s v=""/>
    <n v="140"/>
    <n v="0"/>
    <n v="0"/>
    <n v="66.864900000000006"/>
    <n v="66.864900000000006"/>
    <n v="66.864900000000006"/>
    <s v="Tue"/>
    <s v="Sat"/>
    <x v="136"/>
    <x v="1"/>
  </r>
  <r>
    <s v="A01062"/>
    <x v="3"/>
    <x v="2"/>
    <x v="1"/>
    <m/>
    <d v="2021-07-14T00:00:00"/>
    <m/>
    <x v="1"/>
    <m/>
    <x v="0"/>
    <m/>
    <x v="2"/>
    <x v="1"/>
    <s v=""/>
    <n v="80"/>
    <n v="0"/>
    <n v="0"/>
    <n v="120"/>
    <n v="120"/>
    <n v="120"/>
    <s v="Wed"/>
    <s v="Sat"/>
    <x v="137"/>
    <x v="1"/>
  </r>
  <r>
    <s v="A01063"/>
    <x v="3"/>
    <x v="2"/>
    <x v="1"/>
    <m/>
    <d v="2021-07-14T00:00:00"/>
    <m/>
    <x v="1"/>
    <m/>
    <x v="0"/>
    <m/>
    <x v="2"/>
    <x v="1"/>
    <s v=""/>
    <n v="80"/>
    <n v="0"/>
    <n v="0"/>
    <n v="120"/>
    <n v="120"/>
    <n v="120"/>
    <s v="Wed"/>
    <s v="Sat"/>
    <x v="137"/>
    <x v="1"/>
  </r>
  <r>
    <s v="A01064"/>
    <x v="3"/>
    <x v="2"/>
    <x v="1"/>
    <m/>
    <d v="2021-07-14T00:00:00"/>
    <m/>
    <x v="1"/>
    <m/>
    <x v="0"/>
    <m/>
    <x v="2"/>
    <x v="1"/>
    <s v=""/>
    <n v="80"/>
    <n v="0"/>
    <n v="0"/>
    <n v="120"/>
    <n v="120"/>
    <n v="120"/>
    <s v="Wed"/>
    <s v="Sat"/>
    <x v="137"/>
    <x v="1"/>
  </r>
  <r>
    <s v="A01065"/>
    <x v="6"/>
    <x v="3"/>
    <x v="0"/>
    <m/>
    <d v="2021-07-14T00:00:00"/>
    <m/>
    <x v="1"/>
    <m/>
    <x v="0"/>
    <m/>
    <x v="733"/>
    <x v="2"/>
    <s v=""/>
    <n v="80"/>
    <n v="0"/>
    <n v="0"/>
    <n v="166.62479999999999"/>
    <n v="166.62479999999999"/>
    <n v="166.62479999999999"/>
    <s v="Wed"/>
    <s v="Sat"/>
    <x v="137"/>
    <x v="1"/>
  </r>
  <r>
    <s v="A01066"/>
    <x v="7"/>
    <x v="5"/>
    <x v="1"/>
    <m/>
    <d v="2021-07-14T00:00:00"/>
    <m/>
    <x v="0"/>
    <m/>
    <x v="0"/>
    <m/>
    <x v="734"/>
    <x v="0"/>
    <s v=""/>
    <n v="140"/>
    <n v="0"/>
    <n v="0"/>
    <n v="336.2636"/>
    <n v="336.2636"/>
    <n v="336.2636"/>
    <s v="Wed"/>
    <s v="Sat"/>
    <x v="137"/>
    <x v="1"/>
  </r>
  <r>
    <s v="A01067"/>
    <x v="3"/>
    <x v="0"/>
    <x v="3"/>
    <m/>
    <d v="2021-07-14T00:00:00"/>
    <m/>
    <x v="0"/>
    <m/>
    <x v="0"/>
    <m/>
    <x v="735"/>
    <x v="0"/>
    <s v=""/>
    <n v="140"/>
    <n v="0"/>
    <n v="0"/>
    <n v="1000.454"/>
    <n v="1000.454"/>
    <n v="1000.454"/>
    <s v="Wed"/>
    <s v="Sat"/>
    <x v="137"/>
    <x v="1"/>
  </r>
  <r>
    <s v="A01068"/>
    <x v="2"/>
    <x v="3"/>
    <x v="4"/>
    <s v="Yes"/>
    <d v="2021-07-15T00:00:00"/>
    <d v="2021-07-15T00:00:00"/>
    <x v="1"/>
    <m/>
    <x v="0"/>
    <n v="1"/>
    <x v="736"/>
    <x v="2"/>
    <n v="0"/>
    <n v="80"/>
    <n v="80"/>
    <n v="80"/>
    <n v="310.93439999999998"/>
    <n v="390.93439999999998"/>
    <n v="390.93439999999998"/>
    <s v="Thu"/>
    <s v="Thu"/>
    <x v="73"/>
    <x v="1"/>
  </r>
  <r>
    <s v="A01069"/>
    <x v="7"/>
    <x v="5"/>
    <x v="1"/>
    <m/>
    <d v="2021-07-15T00:00:00"/>
    <m/>
    <x v="0"/>
    <m/>
    <x v="0"/>
    <m/>
    <x v="737"/>
    <x v="0"/>
    <s v=""/>
    <n v="140"/>
    <n v="0"/>
    <n v="0"/>
    <n v="450.2"/>
    <n v="450.2"/>
    <n v="450.2"/>
    <s v="Thu"/>
    <s v="Sat"/>
    <x v="138"/>
    <x v="1"/>
  </r>
  <r>
    <s v="A01070"/>
    <x v="0"/>
    <x v="5"/>
    <x v="1"/>
    <m/>
    <d v="2021-07-15T00:00:00"/>
    <m/>
    <x v="0"/>
    <m/>
    <x v="0"/>
    <m/>
    <x v="738"/>
    <x v="0"/>
    <s v=""/>
    <n v="140"/>
    <n v="0"/>
    <n v="0"/>
    <n v="186"/>
    <n v="186"/>
    <n v="186"/>
    <s v="Thu"/>
    <s v="Sat"/>
    <x v="138"/>
    <x v="1"/>
  </r>
  <r>
    <s v="A01071"/>
    <x v="2"/>
    <x v="0"/>
    <x v="1"/>
    <m/>
    <d v="2021-07-16T00:00:00"/>
    <d v="2021-07-29T00:00:00"/>
    <x v="1"/>
    <m/>
    <x v="0"/>
    <n v="1.5"/>
    <x v="739"/>
    <x v="1"/>
    <n v="13"/>
    <n v="80"/>
    <n v="120"/>
    <n v="120"/>
    <n v="1111.5"/>
    <n v="1231.5"/>
    <n v="1231.5"/>
    <s v="Fri"/>
    <s v="Thu"/>
    <x v="14"/>
    <x v="1"/>
  </r>
  <r>
    <s v="A01072"/>
    <x v="8"/>
    <x v="5"/>
    <x v="3"/>
    <m/>
    <d v="2021-07-16T00:00:00"/>
    <m/>
    <x v="0"/>
    <m/>
    <x v="0"/>
    <m/>
    <x v="740"/>
    <x v="0"/>
    <s v=""/>
    <n v="140"/>
    <n v="0"/>
    <n v="0"/>
    <n v="170"/>
    <n v="170"/>
    <n v="170"/>
    <s v="Fri"/>
    <s v="Sat"/>
    <x v="139"/>
    <x v="1"/>
  </r>
  <r>
    <s v="A01073"/>
    <x v="0"/>
    <x v="5"/>
    <x v="1"/>
    <m/>
    <d v="2021-07-16T00:00:00"/>
    <m/>
    <x v="0"/>
    <m/>
    <x v="0"/>
    <m/>
    <x v="183"/>
    <x v="0"/>
    <s v=""/>
    <n v="140"/>
    <n v="0"/>
    <n v="0"/>
    <n v="180"/>
    <n v="180"/>
    <n v="180"/>
    <s v="Fri"/>
    <s v="Sat"/>
    <x v="139"/>
    <x v="1"/>
  </r>
  <r>
    <s v="A01074"/>
    <x v="3"/>
    <x v="2"/>
    <x v="0"/>
    <m/>
    <d v="2021-07-17T00:00:00"/>
    <d v="2021-07-26T00:00:00"/>
    <x v="1"/>
    <m/>
    <x v="0"/>
    <n v="0.75"/>
    <x v="16"/>
    <x v="2"/>
    <n v="9"/>
    <n v="80"/>
    <n v="60"/>
    <n v="60"/>
    <n v="48"/>
    <n v="108"/>
    <n v="108"/>
    <s v="Sat"/>
    <s v="Mon"/>
    <x v="13"/>
    <x v="1"/>
  </r>
  <r>
    <s v="A01075"/>
    <x v="2"/>
    <x v="3"/>
    <x v="1"/>
    <m/>
    <d v="2021-07-17T00:00:00"/>
    <m/>
    <x v="0"/>
    <s v="Yes"/>
    <x v="1"/>
    <m/>
    <x v="741"/>
    <x v="3"/>
    <s v=""/>
    <n v="140"/>
    <n v="0"/>
    <n v="0"/>
    <n v="0"/>
    <n v="1019.9758"/>
    <n v="0"/>
    <s v="Sat"/>
    <s v="Sat"/>
    <x v="140"/>
    <x v="1"/>
  </r>
  <r>
    <s v="A01076"/>
    <x v="5"/>
    <x v="3"/>
    <x v="0"/>
    <m/>
    <d v="2021-07-19T00:00:00"/>
    <d v="2021-07-19T00:00:00"/>
    <x v="1"/>
    <m/>
    <x v="0"/>
    <n v="0.5"/>
    <x v="742"/>
    <x v="2"/>
    <n v="0"/>
    <n v="80"/>
    <n v="40"/>
    <n v="40"/>
    <n v="161.79509999999999"/>
    <n v="201.79509999999999"/>
    <n v="201.79509999999999"/>
    <s v="Mon"/>
    <s v="Mon"/>
    <x v="73"/>
    <x v="1"/>
  </r>
  <r>
    <s v="A01077"/>
    <x v="0"/>
    <x v="5"/>
    <x v="0"/>
    <m/>
    <d v="2021-07-19T00:00:00"/>
    <m/>
    <x v="0"/>
    <m/>
    <x v="0"/>
    <m/>
    <x v="743"/>
    <x v="2"/>
    <s v=""/>
    <n v="140"/>
    <n v="0"/>
    <n v="0"/>
    <n v="61.237400000000001"/>
    <n v="61.237400000000001"/>
    <n v="61.237400000000001"/>
    <s v="Mon"/>
    <s v="Sat"/>
    <x v="141"/>
    <x v="1"/>
  </r>
  <r>
    <s v="A01078"/>
    <x v="4"/>
    <x v="0"/>
    <x v="1"/>
    <m/>
    <d v="2021-07-19T00:00:00"/>
    <m/>
    <x v="0"/>
    <m/>
    <x v="0"/>
    <m/>
    <x v="744"/>
    <x v="2"/>
    <s v=""/>
    <n v="140"/>
    <n v="0"/>
    <n v="0"/>
    <n v="440.03"/>
    <n v="440.03"/>
    <n v="440.03"/>
    <s v="Mon"/>
    <s v="Sat"/>
    <x v="141"/>
    <x v="1"/>
  </r>
  <r>
    <s v="A01079"/>
    <x v="4"/>
    <x v="0"/>
    <x v="3"/>
    <m/>
    <d v="2021-07-19T00:00:00"/>
    <m/>
    <x v="0"/>
    <m/>
    <x v="0"/>
    <m/>
    <x v="745"/>
    <x v="0"/>
    <s v=""/>
    <n v="140"/>
    <n v="0"/>
    <n v="0"/>
    <n v="351"/>
    <n v="351"/>
    <n v="351"/>
    <s v="Mon"/>
    <s v="Sat"/>
    <x v="141"/>
    <x v="1"/>
  </r>
  <r>
    <s v="A01080"/>
    <x v="2"/>
    <x v="0"/>
    <x v="1"/>
    <m/>
    <d v="2021-07-19T00:00:00"/>
    <m/>
    <x v="0"/>
    <m/>
    <x v="0"/>
    <m/>
    <x v="746"/>
    <x v="2"/>
    <s v=""/>
    <n v="140"/>
    <n v="0"/>
    <n v="0"/>
    <n v="519.01"/>
    <n v="519.01"/>
    <n v="519.01"/>
    <s v="Mon"/>
    <s v="Sat"/>
    <x v="141"/>
    <x v="1"/>
  </r>
  <r>
    <s v="A01081"/>
    <x v="5"/>
    <x v="3"/>
    <x v="0"/>
    <m/>
    <d v="2021-07-19T00:00:00"/>
    <m/>
    <x v="0"/>
    <m/>
    <x v="0"/>
    <m/>
    <x v="747"/>
    <x v="2"/>
    <s v=""/>
    <n v="140"/>
    <n v="0"/>
    <n v="0"/>
    <n v="138.08170000000001"/>
    <n v="138.08170000000001"/>
    <n v="138.08170000000001"/>
    <s v="Mon"/>
    <s v="Sat"/>
    <x v="141"/>
    <x v="1"/>
  </r>
  <r>
    <s v="A01082"/>
    <x v="0"/>
    <x v="5"/>
    <x v="1"/>
    <m/>
    <d v="2021-07-19T00:00:00"/>
    <m/>
    <x v="0"/>
    <m/>
    <x v="0"/>
    <m/>
    <x v="748"/>
    <x v="0"/>
    <s v=""/>
    <n v="140"/>
    <n v="0"/>
    <n v="0"/>
    <n v="1073.46"/>
    <n v="1073.46"/>
    <n v="1073.46"/>
    <s v="Mon"/>
    <s v="Sat"/>
    <x v="141"/>
    <x v="1"/>
  </r>
  <r>
    <s v="A01083"/>
    <x v="0"/>
    <x v="5"/>
    <x v="1"/>
    <m/>
    <d v="2021-07-19T00:00:00"/>
    <m/>
    <x v="0"/>
    <m/>
    <x v="0"/>
    <m/>
    <x v="749"/>
    <x v="0"/>
    <s v=""/>
    <n v="140"/>
    <n v="0"/>
    <n v="0"/>
    <n v="48.489800000000002"/>
    <n v="48.489800000000002"/>
    <n v="48.489800000000002"/>
    <s v="Mon"/>
    <s v="Sat"/>
    <x v="141"/>
    <x v="1"/>
  </r>
  <r>
    <s v="A01084"/>
    <x v="4"/>
    <x v="0"/>
    <x v="1"/>
    <m/>
    <d v="2021-07-19T00:00:00"/>
    <m/>
    <x v="1"/>
    <m/>
    <x v="0"/>
    <m/>
    <x v="4"/>
    <x v="0"/>
    <s v=""/>
    <n v="80"/>
    <n v="0"/>
    <n v="0"/>
    <n v="45.237400000000001"/>
    <n v="45.237400000000001"/>
    <n v="45.237400000000001"/>
    <s v="Mon"/>
    <s v="Sat"/>
    <x v="141"/>
    <x v="1"/>
  </r>
  <r>
    <s v="A01085"/>
    <x v="0"/>
    <x v="5"/>
    <x v="0"/>
    <m/>
    <d v="2021-07-19T00:00:00"/>
    <m/>
    <x v="1"/>
    <m/>
    <x v="0"/>
    <m/>
    <x v="750"/>
    <x v="2"/>
    <s v=""/>
    <n v="80"/>
    <n v="0"/>
    <n v="0"/>
    <n v="288.42"/>
    <n v="288.42"/>
    <n v="288.42"/>
    <s v="Mon"/>
    <s v="Sat"/>
    <x v="141"/>
    <x v="1"/>
  </r>
  <r>
    <s v="A01086"/>
    <x v="2"/>
    <x v="3"/>
    <x v="1"/>
    <m/>
    <d v="2021-07-20T00:00:00"/>
    <m/>
    <x v="1"/>
    <m/>
    <x v="0"/>
    <m/>
    <x v="704"/>
    <x v="0"/>
    <s v=""/>
    <n v="80"/>
    <n v="0"/>
    <n v="0"/>
    <n v="38.496899999999997"/>
    <n v="38.496899999999997"/>
    <n v="38.496899999999997"/>
    <s v="Tue"/>
    <s v="Sat"/>
    <x v="142"/>
    <x v="1"/>
  </r>
  <r>
    <s v="A01087"/>
    <x v="1"/>
    <x v="3"/>
    <x v="2"/>
    <m/>
    <d v="2021-07-20T00:00:00"/>
    <m/>
    <x v="1"/>
    <m/>
    <x v="0"/>
    <m/>
    <x v="121"/>
    <x v="0"/>
    <s v=""/>
    <n v="80"/>
    <n v="0"/>
    <n v="0"/>
    <n v="107.99550000000001"/>
    <n v="107.99550000000001"/>
    <n v="107.99550000000001"/>
    <s v="Tue"/>
    <s v="Sat"/>
    <x v="142"/>
    <x v="1"/>
  </r>
  <r>
    <s v="A01088"/>
    <x v="0"/>
    <x v="5"/>
    <x v="0"/>
    <m/>
    <d v="2021-07-20T00:00:00"/>
    <m/>
    <x v="0"/>
    <m/>
    <x v="0"/>
    <m/>
    <x v="751"/>
    <x v="0"/>
    <s v=""/>
    <n v="140"/>
    <n v="0"/>
    <n v="0"/>
    <n v="142.85319999999999"/>
    <n v="142.85319999999999"/>
    <n v="142.85319999999999"/>
    <s v="Tue"/>
    <s v="Sat"/>
    <x v="142"/>
    <x v="1"/>
  </r>
  <r>
    <s v="A01089"/>
    <x v="2"/>
    <x v="2"/>
    <x v="0"/>
    <m/>
    <d v="2021-07-21T00:00:00"/>
    <m/>
    <x v="1"/>
    <m/>
    <x v="0"/>
    <m/>
    <x v="752"/>
    <x v="0"/>
    <s v=""/>
    <n v="80"/>
    <n v="0"/>
    <n v="0"/>
    <n v="85.942099999999996"/>
    <n v="85.942099999999996"/>
    <n v="85.942099999999996"/>
    <s v="Wed"/>
    <s v="Sat"/>
    <x v="143"/>
    <x v="1"/>
  </r>
  <r>
    <s v="A01090"/>
    <x v="0"/>
    <x v="5"/>
    <x v="1"/>
    <m/>
    <d v="2021-07-21T00:00:00"/>
    <m/>
    <x v="0"/>
    <m/>
    <x v="0"/>
    <m/>
    <x v="29"/>
    <x v="0"/>
    <s v=""/>
    <n v="140"/>
    <n v="0"/>
    <n v="0"/>
    <n v="21.33"/>
    <n v="21.33"/>
    <n v="21.33"/>
    <s v="Wed"/>
    <s v="Sat"/>
    <x v="143"/>
    <x v="1"/>
  </r>
  <r>
    <s v="A01091"/>
    <x v="3"/>
    <x v="2"/>
    <x v="1"/>
    <m/>
    <d v="2021-07-21T00:00:00"/>
    <m/>
    <x v="0"/>
    <m/>
    <x v="0"/>
    <m/>
    <x v="753"/>
    <x v="2"/>
    <s v=""/>
    <n v="140"/>
    <n v="0"/>
    <n v="0"/>
    <n v="602.66"/>
    <n v="602.66"/>
    <n v="602.66"/>
    <s v="Wed"/>
    <s v="Sat"/>
    <x v="143"/>
    <x v="1"/>
  </r>
  <r>
    <s v="A01092"/>
    <x v="3"/>
    <x v="2"/>
    <x v="0"/>
    <s v="Yes"/>
    <d v="2021-07-22T00:00:00"/>
    <m/>
    <x v="0"/>
    <m/>
    <x v="0"/>
    <m/>
    <x v="754"/>
    <x v="2"/>
    <s v=""/>
    <n v="140"/>
    <n v="0"/>
    <n v="0"/>
    <n v="66.8857"/>
    <n v="66.8857"/>
    <n v="66.8857"/>
    <s v="Thu"/>
    <s v="Sat"/>
    <x v="144"/>
    <x v="1"/>
  </r>
  <r>
    <s v="A01093"/>
    <x v="3"/>
    <x v="0"/>
    <x v="3"/>
    <m/>
    <d v="2021-07-22T00:00:00"/>
    <m/>
    <x v="1"/>
    <m/>
    <x v="0"/>
    <m/>
    <x v="755"/>
    <x v="0"/>
    <s v=""/>
    <n v="80"/>
    <n v="0"/>
    <n v="0"/>
    <n v="472.54539999999997"/>
    <n v="472.54539999999997"/>
    <n v="472.54539999999997"/>
    <s v="Thu"/>
    <s v="Sat"/>
    <x v="144"/>
    <x v="1"/>
  </r>
  <r>
    <s v="A01094"/>
    <x v="5"/>
    <x v="2"/>
    <x v="0"/>
    <m/>
    <d v="2021-07-22T00:00:00"/>
    <m/>
    <x v="1"/>
    <m/>
    <x v="0"/>
    <m/>
    <x v="756"/>
    <x v="2"/>
    <s v=""/>
    <n v="80"/>
    <n v="0"/>
    <n v="0"/>
    <n v="147.69890000000001"/>
    <n v="147.69890000000001"/>
    <n v="147.69890000000001"/>
    <s v="Thu"/>
    <s v="Sat"/>
    <x v="144"/>
    <x v="1"/>
  </r>
  <r>
    <s v="A01095"/>
    <x v="5"/>
    <x v="3"/>
    <x v="0"/>
    <m/>
    <d v="2021-07-22T00:00:00"/>
    <m/>
    <x v="0"/>
    <m/>
    <x v="0"/>
    <m/>
    <x v="757"/>
    <x v="2"/>
    <s v=""/>
    <n v="140"/>
    <n v="0"/>
    <n v="0"/>
    <n v="237.21"/>
    <n v="237.21"/>
    <n v="237.21"/>
    <s v="Thu"/>
    <s v="Sat"/>
    <x v="144"/>
    <x v="1"/>
  </r>
  <r>
    <s v="A01096"/>
    <x v="3"/>
    <x v="2"/>
    <x v="3"/>
    <m/>
    <d v="2021-07-22T00:00:00"/>
    <m/>
    <x v="1"/>
    <m/>
    <x v="0"/>
    <m/>
    <x v="758"/>
    <x v="2"/>
    <s v=""/>
    <n v="80"/>
    <n v="0"/>
    <n v="0"/>
    <n v="128.8115"/>
    <n v="128.8115"/>
    <n v="128.8115"/>
    <s v="Thu"/>
    <s v="Sat"/>
    <x v="144"/>
    <x v="1"/>
  </r>
  <r>
    <s v="A01097"/>
    <x v="2"/>
    <x v="2"/>
    <x v="0"/>
    <m/>
    <d v="2021-07-23T00:00:00"/>
    <m/>
    <x v="1"/>
    <m/>
    <x v="0"/>
    <m/>
    <x v="759"/>
    <x v="2"/>
    <s v=""/>
    <n v="80"/>
    <n v="0"/>
    <n v="0"/>
    <n v="84.886200000000002"/>
    <n v="84.886200000000002"/>
    <n v="84.886200000000002"/>
    <s v="Fri"/>
    <s v="Sat"/>
    <x v="145"/>
    <x v="1"/>
  </r>
  <r>
    <s v="A01098"/>
    <x v="8"/>
    <x v="5"/>
    <x v="2"/>
    <m/>
    <d v="2021-07-24T00:00:00"/>
    <m/>
    <x v="1"/>
    <m/>
    <x v="0"/>
    <m/>
    <x v="760"/>
    <x v="0"/>
    <s v=""/>
    <n v="80"/>
    <n v="0"/>
    <n v="0"/>
    <n v="122.31950000000001"/>
    <n v="122.31950000000001"/>
    <n v="122.31950000000001"/>
    <s v="Sat"/>
    <s v="Sat"/>
    <x v="146"/>
    <x v="1"/>
  </r>
  <r>
    <s v="A01100"/>
    <x v="8"/>
    <x v="5"/>
    <x v="0"/>
    <m/>
    <d v="2021-07-29T00:00:00"/>
    <m/>
    <x v="0"/>
    <m/>
    <x v="0"/>
    <m/>
    <x v="761"/>
    <x v="2"/>
    <s v=""/>
    <n v="140"/>
    <n v="0"/>
    <n v="0"/>
    <n v="210.4494"/>
    <n v="210.4494"/>
    <n v="210.4494"/>
    <s v="Thu"/>
    <s v="Sat"/>
    <x v="147"/>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s v="North"/>
    <s v="Khan"/>
    <x v="0"/>
    <m/>
    <d v="2020-09-01T00:00:00"/>
    <d v="2020-09-15T00:00:00"/>
    <n v="2"/>
    <m/>
    <m/>
    <n v="0.5"/>
    <x v="0"/>
    <s v="Account"/>
    <n v="14"/>
    <n v="140"/>
    <n v="70"/>
    <n v="70"/>
    <n v="360"/>
    <n v="430"/>
    <n v="430"/>
    <s v="Tue"/>
    <s v="Tue"/>
    <n v="14"/>
    <x v="0"/>
    <x v="0"/>
  </r>
  <r>
    <s v="A00101"/>
    <s v="South"/>
    <s v="Lopez"/>
    <x v="1"/>
    <m/>
    <d v="2020-09-01T00:00:00"/>
    <d v="2020-09-04T00:00:00"/>
    <n v="1"/>
    <m/>
    <m/>
    <n v="0.5"/>
    <x v="1"/>
    <s v="Account"/>
    <n v="3"/>
    <n v="80"/>
    <n v="40"/>
    <n v="40"/>
    <n v="90.041600000000003"/>
    <n v="130.04160000000002"/>
    <n v="130.04160000000002"/>
    <s v="Tue"/>
    <s v="Fri"/>
    <n v="3"/>
    <x v="0"/>
    <x v="1"/>
  </r>
  <r>
    <s v="A00102"/>
    <s v="Central"/>
    <s v="Cartier"/>
    <x v="2"/>
    <m/>
    <d v="2020-09-01T00:00:00"/>
    <d v="2020-09-17T00:00:00"/>
    <n v="1"/>
    <m/>
    <m/>
    <n v="0.25"/>
    <x v="2"/>
    <s v="P.O."/>
    <n v="16"/>
    <n v="80"/>
    <n v="20"/>
    <n v="20"/>
    <n v="120"/>
    <n v="140"/>
    <n v="140"/>
    <s v="Tue"/>
    <s v="Thu"/>
    <n v="16"/>
    <x v="0"/>
    <x v="2"/>
  </r>
  <r>
    <s v="A00103"/>
    <s v="South"/>
    <s v="Lopez"/>
    <x v="2"/>
    <m/>
    <d v="2020-09-01T00:00:00"/>
    <d v="2020-09-17T00:00:00"/>
    <n v="1"/>
    <m/>
    <m/>
    <n v="0.25"/>
    <x v="3"/>
    <s v="Account"/>
    <n v="16"/>
    <n v="80"/>
    <n v="20"/>
    <n v="20"/>
    <n v="16.25"/>
    <n v="36.25"/>
    <n v="36.25"/>
    <s v="Tue"/>
    <s v="Thu"/>
    <n v="16"/>
    <x v="0"/>
    <x v="2"/>
  </r>
  <r>
    <s v="A00104"/>
    <s v="Northwest"/>
    <s v="Cartier"/>
    <x v="2"/>
    <s v="Yes"/>
    <d v="2020-09-01T00:00:00"/>
    <d v="2020-09-17T00:00:00"/>
    <n v="1"/>
    <m/>
    <m/>
    <n v="0.25"/>
    <x v="4"/>
    <s v="Account"/>
    <n v="16"/>
    <n v="80"/>
    <n v="20"/>
    <n v="20"/>
    <n v="45.237400000000001"/>
    <n v="65.237400000000008"/>
    <n v="65.237400000000008"/>
    <s v="Tue"/>
    <s v="Thu"/>
    <n v="16"/>
    <x v="0"/>
    <x v="2"/>
  </r>
  <r>
    <s v="A00105"/>
    <s v="South"/>
    <s v="Lopez"/>
    <x v="0"/>
    <m/>
    <d v="2020-09-01T00:00:00"/>
    <d v="2020-09-15T00:00:00"/>
    <n v="1"/>
    <m/>
    <m/>
    <n v="0.25"/>
    <x v="5"/>
    <s v="Account"/>
    <n v="14"/>
    <n v="80"/>
    <n v="20"/>
    <n v="20"/>
    <n v="97.626300000000001"/>
    <n v="117.6263"/>
    <n v="117.6263"/>
    <s v="Tue"/>
    <s v="Tue"/>
    <n v="14"/>
    <x v="0"/>
    <x v="0"/>
  </r>
  <r>
    <s v="A00106"/>
    <s v="Central"/>
    <s v="Cartier"/>
    <x v="0"/>
    <m/>
    <d v="2020-09-02T00:00:00"/>
    <d v="2020-09-16T00:00:00"/>
    <n v="2"/>
    <m/>
    <m/>
    <n v="0.25"/>
    <x v="6"/>
    <s v="Account"/>
    <n v="14"/>
    <n v="140"/>
    <n v="35"/>
    <n v="35"/>
    <n v="29.13"/>
    <n v="64.13"/>
    <n v="64.13"/>
    <s v="Wed"/>
    <s v="Wed"/>
    <n v="14"/>
    <x v="0"/>
    <x v="0"/>
  </r>
  <r>
    <s v="A00107"/>
    <s v="South"/>
    <s v="Lopez"/>
    <x v="1"/>
    <m/>
    <d v="2020-09-02T00:00:00"/>
    <d v="2020-10-02T00:00:00"/>
    <n v="1"/>
    <m/>
    <m/>
    <n v="0.75"/>
    <x v="7"/>
    <s v="Account"/>
    <n v="30"/>
    <n v="80"/>
    <n v="60"/>
    <n v="60"/>
    <n v="35.1"/>
    <n v="95.1"/>
    <n v="95.1"/>
    <s v="Wed"/>
    <s v="Fri"/>
    <n v="30"/>
    <x v="0"/>
    <x v="3"/>
  </r>
  <r>
    <s v="A00108"/>
    <s v="Northwest"/>
    <s v="Burton"/>
    <x v="2"/>
    <m/>
    <d v="2020-09-02T00:00:00"/>
    <d v="2020-10-01T00:00:00"/>
    <n v="1"/>
    <m/>
    <m/>
    <n v="0.25"/>
    <x v="8"/>
    <s v="C.O.D."/>
    <n v="29"/>
    <n v="80"/>
    <n v="20"/>
    <n v="20"/>
    <n v="76.7"/>
    <n v="96.7"/>
    <n v="96.7"/>
    <s v="Wed"/>
    <s v="Thu"/>
    <n v="29"/>
    <x v="0"/>
    <x v="4"/>
  </r>
  <r>
    <s v="A00109"/>
    <s v="Central"/>
    <s v="Khan"/>
    <x v="3"/>
    <s v="Yes"/>
    <d v="2020-09-02T00:00:00"/>
    <d v="2020-10-06T00:00:00"/>
    <n v="1"/>
    <m/>
    <m/>
    <n v="1.5"/>
    <x v="9"/>
    <s v="C.O.D."/>
    <n v="34"/>
    <n v="80"/>
    <n v="120"/>
    <n v="120"/>
    <n v="374.07940000000002"/>
    <n v="494.07940000000002"/>
    <n v="494.07940000000002"/>
    <s v="Wed"/>
    <s v="Tue"/>
    <n v="34"/>
    <x v="0"/>
    <x v="5"/>
  </r>
  <r>
    <s v="A00110"/>
    <s v="West"/>
    <s v="Burton"/>
    <x v="1"/>
    <m/>
    <d v="2020-09-02T00:00:00"/>
    <d v="2020-12-08T00:00:00"/>
    <n v="2"/>
    <m/>
    <m/>
    <n v="4.75"/>
    <x v="10"/>
    <s v="Account"/>
    <n v="97"/>
    <n v="140"/>
    <n v="665"/>
    <n v="665"/>
    <n v="832.15830000000005"/>
    <n v="1497.1583000000001"/>
    <n v="1497.1583000000001"/>
    <s v="Wed"/>
    <s v="Tue"/>
    <n v="97"/>
    <x v="0"/>
    <x v="6"/>
  </r>
  <r>
    <s v="A00111"/>
    <s v="South"/>
    <s v="Lopez"/>
    <x v="2"/>
    <s v="Yes"/>
    <d v="2020-09-03T00:00:00"/>
    <d v="2020-09-23T00:00:00"/>
    <n v="1"/>
    <m/>
    <m/>
    <n v="0.25"/>
    <x v="11"/>
    <s v="Account"/>
    <n v="20"/>
    <n v="80"/>
    <n v="20"/>
    <n v="20"/>
    <n v="70.212999999999994"/>
    <n v="90.212999999999994"/>
    <n v="90.212999999999994"/>
    <s v="Thu"/>
    <s v="Wed"/>
    <n v="20"/>
    <x v="0"/>
    <x v="7"/>
  </r>
  <r>
    <s v="A00112"/>
    <s v="West"/>
    <s v="Burton"/>
    <x v="0"/>
    <m/>
    <d v="2020-09-04T00:00:00"/>
    <d v="2020-09-30T00:00:00"/>
    <n v="1"/>
    <m/>
    <m/>
    <n v="0.5"/>
    <x v="12"/>
    <s v="P.O."/>
    <n v="26"/>
    <n v="80"/>
    <n v="40"/>
    <n v="40"/>
    <n v="150"/>
    <n v="190"/>
    <n v="190"/>
    <s v="Fri"/>
    <s v="Wed"/>
    <n v="26"/>
    <x v="0"/>
    <x v="8"/>
  </r>
  <r>
    <s v="A00113"/>
    <s v="Central"/>
    <s v="Michner"/>
    <x v="0"/>
    <m/>
    <d v="2020-09-04T00:00:00"/>
    <d v="2020-10-24T00:00:00"/>
    <n v="2"/>
    <m/>
    <m/>
    <n v="1.5"/>
    <x v="13"/>
    <s v="C.O.D."/>
    <n v="50"/>
    <n v="140"/>
    <n v="210"/>
    <n v="210"/>
    <n v="275"/>
    <n v="485"/>
    <n v="485"/>
    <s v="Fri"/>
    <s v="Sat"/>
    <n v="50"/>
    <x v="0"/>
    <x v="9"/>
  </r>
  <r>
    <s v="A00114"/>
    <s v="Northwest"/>
    <s v="Khan"/>
    <x v="1"/>
    <s v="Yes"/>
    <d v="2020-09-04T00:00:00"/>
    <d v="2020-11-10T00:00:00"/>
    <n v="1"/>
    <m/>
    <m/>
    <n v="0.75"/>
    <x v="14"/>
    <s v="C.O.D."/>
    <n v="67"/>
    <n v="80"/>
    <n v="60"/>
    <n v="60"/>
    <n v="938"/>
    <n v="998"/>
    <n v="998"/>
    <s v="Fri"/>
    <s v="Tue"/>
    <n v="67"/>
    <x v="0"/>
    <x v="10"/>
  </r>
  <r>
    <s v="A00115"/>
    <s v="South"/>
    <s v="Lopez"/>
    <x v="0"/>
    <m/>
    <d v="2020-09-05T00:00:00"/>
    <d v="2020-09-21T00:00:00"/>
    <n v="1"/>
    <m/>
    <m/>
    <n v="0.25"/>
    <x v="15"/>
    <s v="Account"/>
    <n v="16"/>
    <n v="80"/>
    <n v="20"/>
    <n v="20"/>
    <n v="61.249699999999997"/>
    <n v="81.24969999999999"/>
    <n v="81.24969999999999"/>
    <s v="Sat"/>
    <s v="Mon"/>
    <n v="16"/>
    <x v="0"/>
    <x v="2"/>
  </r>
  <r>
    <s v="A00116"/>
    <s v="West"/>
    <s v="Burton"/>
    <x v="0"/>
    <m/>
    <d v="2020-09-05T00:00:00"/>
    <d v="2020-09-22T00:00:00"/>
    <n v="1"/>
    <m/>
    <m/>
    <n v="1.5"/>
    <x v="16"/>
    <s v="C.O.D."/>
    <n v="17"/>
    <n v="80"/>
    <n v="120"/>
    <n v="120"/>
    <n v="48"/>
    <n v="168"/>
    <n v="168"/>
    <s v="Sat"/>
    <s v="Tue"/>
    <n v="17"/>
    <x v="0"/>
    <x v="11"/>
  </r>
  <r>
    <s v="A00117"/>
    <s v="Northwest"/>
    <s v="Burton"/>
    <x v="0"/>
    <m/>
    <d v="2020-09-07T00:00:00"/>
    <d v="2020-09-10T00:00:00"/>
    <n v="2"/>
    <m/>
    <m/>
    <n v="0.25"/>
    <x v="17"/>
    <s v="Account"/>
    <n v="3"/>
    <n v="140"/>
    <n v="35"/>
    <n v="35"/>
    <n v="204.28399999999999"/>
    <n v="239.28399999999999"/>
    <n v="239.28399999999999"/>
    <s v="Mon"/>
    <s v="Thu"/>
    <n v="3"/>
    <x v="0"/>
    <x v="1"/>
  </r>
  <r>
    <s v="A00118"/>
    <s v="Northwest"/>
    <s v="Cartier"/>
    <x v="1"/>
    <m/>
    <d v="2020-09-08T00:00:00"/>
    <d v="2020-09-15T00:00:00"/>
    <n v="2"/>
    <m/>
    <m/>
    <n v="0.5"/>
    <x v="18"/>
    <s v="Account"/>
    <n v="7"/>
    <n v="140"/>
    <n v="70"/>
    <n v="70"/>
    <n v="240"/>
    <n v="310"/>
    <n v="310"/>
    <s v="Tue"/>
    <s v="Tue"/>
    <n v="7"/>
    <x v="0"/>
    <x v="12"/>
  </r>
  <r>
    <s v="A00119"/>
    <s v="Southeast"/>
    <s v="Khan"/>
    <x v="1"/>
    <m/>
    <d v="2020-09-08T00:00:00"/>
    <d v="2020-09-17T00:00:00"/>
    <n v="2"/>
    <m/>
    <m/>
    <n v="0.5"/>
    <x v="2"/>
    <s v="Account"/>
    <n v="9"/>
    <n v="140"/>
    <n v="70"/>
    <n v="70"/>
    <n v="120"/>
    <n v="190"/>
    <n v="190"/>
    <s v="Tue"/>
    <s v="Thu"/>
    <n v="9"/>
    <x v="0"/>
    <x v="13"/>
  </r>
  <r>
    <s v="A00120"/>
    <s v="Central"/>
    <s v="Cartier"/>
    <x v="3"/>
    <m/>
    <d v="2020-09-08T00:00:00"/>
    <d v="2020-09-21T00:00:00"/>
    <n v="1"/>
    <m/>
    <m/>
    <n v="1.75"/>
    <x v="19"/>
    <s v="Account"/>
    <n v="13"/>
    <n v="80"/>
    <n v="140"/>
    <n v="140"/>
    <n v="475"/>
    <n v="615"/>
    <n v="615"/>
    <s v="Tue"/>
    <s v="Mon"/>
    <n v="13"/>
    <x v="0"/>
    <x v="14"/>
  </r>
  <r>
    <s v="A00121"/>
    <s v="Southeast"/>
    <s v="Khan"/>
    <x v="1"/>
    <m/>
    <d v="2020-09-08T00:00:00"/>
    <d v="2020-09-22T00:00:00"/>
    <n v="1"/>
    <m/>
    <m/>
    <n v="1.75"/>
    <x v="20"/>
    <s v="C.O.D."/>
    <n v="14"/>
    <n v="80"/>
    <n v="140"/>
    <n v="140"/>
    <n v="341"/>
    <n v="481"/>
    <n v="481"/>
    <s v="Tue"/>
    <s v="Tue"/>
    <n v="14"/>
    <x v="0"/>
    <x v="0"/>
  </r>
  <r>
    <s v="A00122"/>
    <s v="Northwest"/>
    <s v="Khan"/>
    <x v="0"/>
    <m/>
    <d v="2020-09-08T00:00:00"/>
    <d v="2020-10-28T00:00:00"/>
    <n v="1"/>
    <m/>
    <m/>
    <n v="0.75"/>
    <x v="21"/>
    <s v="C.O.D."/>
    <n v="50"/>
    <n v="80"/>
    <n v="60"/>
    <n v="60"/>
    <n v="61.180599999999998"/>
    <n v="121.1806"/>
    <n v="121.1806"/>
    <s v="Tue"/>
    <s v="Wed"/>
    <n v="50"/>
    <x v="0"/>
    <x v="9"/>
  </r>
  <r>
    <s v="A00123"/>
    <s v="South"/>
    <s v="Lopez"/>
    <x v="1"/>
    <m/>
    <d v="2020-09-08T00:00:00"/>
    <d v="2020-11-17T00:00:00"/>
    <n v="1"/>
    <m/>
    <m/>
    <n v="0.5"/>
    <x v="22"/>
    <s v="Account"/>
    <n v="70"/>
    <n v="80"/>
    <n v="40"/>
    <n v="40"/>
    <n v="155.3931"/>
    <n v="195.3931"/>
    <n v="195.3931"/>
    <s v="Tue"/>
    <s v="Tue"/>
    <n v="70"/>
    <x v="0"/>
    <x v="15"/>
  </r>
  <r>
    <s v="A00124"/>
    <s v="Northwest"/>
    <s v="Michner"/>
    <x v="1"/>
    <s v="Yes"/>
    <d v="2020-09-09T00:00:00"/>
    <d v="2020-09-24T00:00:00"/>
    <n v="2"/>
    <m/>
    <m/>
    <n v="0.5"/>
    <x v="17"/>
    <s v="C.O.D."/>
    <n v="15"/>
    <n v="140"/>
    <n v="70"/>
    <n v="70"/>
    <n v="204.28399999999999"/>
    <n v="274.28399999999999"/>
    <n v="274.28399999999999"/>
    <s v="Wed"/>
    <s v="Thu"/>
    <n v="15"/>
    <x v="0"/>
    <x v="16"/>
  </r>
  <r>
    <s v="A00125"/>
    <s v="South"/>
    <s v="Lopez"/>
    <x v="0"/>
    <m/>
    <d v="2020-09-09T00:00:00"/>
    <d v="2020-09-29T00:00:00"/>
    <n v="1"/>
    <m/>
    <m/>
    <n v="0.5"/>
    <x v="23"/>
    <s v="Account"/>
    <n v="20"/>
    <n v="80"/>
    <n v="40"/>
    <n v="40"/>
    <n v="37.917400000000001"/>
    <n v="77.917400000000001"/>
    <n v="77.917400000000001"/>
    <s v="Wed"/>
    <s v="Tue"/>
    <n v="20"/>
    <x v="0"/>
    <x v="7"/>
  </r>
  <r>
    <s v="A00126"/>
    <s v="Northwest"/>
    <s v="Burton"/>
    <x v="2"/>
    <s v="Yes"/>
    <d v="2020-09-09T00:00:00"/>
    <d v="2020-09-29T00:00:00"/>
    <n v="1"/>
    <m/>
    <m/>
    <n v="0.25"/>
    <x v="24"/>
    <s v="Account"/>
    <n v="20"/>
    <n v="80"/>
    <n v="20"/>
    <n v="20"/>
    <n v="88.405699999999996"/>
    <n v="108.4057"/>
    <n v="108.4057"/>
    <s v="Wed"/>
    <s v="Tue"/>
    <n v="20"/>
    <x v="0"/>
    <x v="7"/>
  </r>
  <r>
    <s v="A00127"/>
    <s v="South"/>
    <s v="Lopez"/>
    <x v="2"/>
    <m/>
    <d v="2020-09-09T00:00:00"/>
    <d v="2020-09-29T00:00:00"/>
    <n v="1"/>
    <m/>
    <m/>
    <n v="0.25"/>
    <x v="25"/>
    <s v="Account"/>
    <n v="20"/>
    <n v="80"/>
    <n v="20"/>
    <n v="20"/>
    <n v="202.28639999999999"/>
    <n v="222.28639999999999"/>
    <n v="222.28639999999999"/>
    <s v="Wed"/>
    <s v="Tue"/>
    <n v="20"/>
    <x v="0"/>
    <x v="7"/>
  </r>
  <r>
    <s v="A00128"/>
    <s v="West"/>
    <s v="Khan"/>
    <x v="0"/>
    <m/>
    <d v="2020-09-10T00:00:00"/>
    <d v="2020-09-28T00:00:00"/>
    <n v="1"/>
    <m/>
    <m/>
    <n v="0.5"/>
    <x v="2"/>
    <s v="P.O."/>
    <n v="18"/>
    <n v="80"/>
    <n v="40"/>
    <n v="40"/>
    <n v="120"/>
    <n v="160"/>
    <n v="160"/>
    <s v="Thu"/>
    <s v="Mon"/>
    <n v="18"/>
    <x v="0"/>
    <x v="17"/>
  </r>
  <r>
    <s v="A00129"/>
    <s v="Northwest"/>
    <s v="Michner"/>
    <x v="2"/>
    <m/>
    <d v="2020-09-11T00:00:00"/>
    <d v="2020-09-14T00:00:00"/>
    <n v="1"/>
    <m/>
    <m/>
    <n v="0.25"/>
    <x v="2"/>
    <s v="Account"/>
    <n v="3"/>
    <n v="80"/>
    <n v="20"/>
    <n v="20"/>
    <n v="120"/>
    <n v="140"/>
    <n v="140"/>
    <s v="Fri"/>
    <s v="Mon"/>
    <n v="3"/>
    <x v="0"/>
    <x v="1"/>
  </r>
  <r>
    <s v="A00130"/>
    <s v="Southwest"/>
    <s v="Cartier"/>
    <x v="1"/>
    <m/>
    <d v="2020-09-11T00:00:00"/>
    <d v="2020-09-15T00:00:00"/>
    <n v="2"/>
    <m/>
    <m/>
    <n v="0.5"/>
    <x v="26"/>
    <s v="C.O.D."/>
    <n v="4"/>
    <n v="140"/>
    <n v="70"/>
    <n v="70"/>
    <n v="535.62480000000005"/>
    <n v="605.62480000000005"/>
    <n v="605.62480000000005"/>
    <s v="Fri"/>
    <s v="Tue"/>
    <n v="4"/>
    <x v="0"/>
    <x v="18"/>
  </r>
  <r>
    <s v="A00131"/>
    <s v="Northwest"/>
    <s v="Khan"/>
    <x v="0"/>
    <m/>
    <d v="2020-09-11T00:00:00"/>
    <d v="2020-09-23T00:00:00"/>
    <n v="2"/>
    <m/>
    <m/>
    <n v="0.25"/>
    <x v="27"/>
    <s v="Account"/>
    <n v="12"/>
    <n v="140"/>
    <n v="35"/>
    <n v="35"/>
    <n v="24.63"/>
    <n v="59.629999999999995"/>
    <n v="59.629999999999995"/>
    <s v="Fri"/>
    <s v="Wed"/>
    <n v="12"/>
    <x v="0"/>
    <x v="19"/>
  </r>
  <r>
    <s v="A00132"/>
    <s v="Northwest"/>
    <s v="Khan"/>
    <x v="1"/>
    <m/>
    <d v="2020-09-11T00:00:00"/>
    <d v="2020-09-26T00:00:00"/>
    <n v="2"/>
    <m/>
    <m/>
    <n v="0.5"/>
    <x v="28"/>
    <s v="Account"/>
    <n v="15"/>
    <n v="140"/>
    <n v="70"/>
    <n v="70"/>
    <n v="43.26"/>
    <n v="113.25999999999999"/>
    <n v="113.25999999999999"/>
    <s v="Fri"/>
    <s v="Sat"/>
    <n v="15"/>
    <x v="0"/>
    <x v="16"/>
  </r>
  <r>
    <s v="A00133"/>
    <s v="West"/>
    <s v="Khan"/>
    <x v="0"/>
    <m/>
    <d v="2020-09-11T00:00:00"/>
    <d v="2020-10-06T00:00:00"/>
    <n v="1"/>
    <m/>
    <m/>
    <n v="0.25"/>
    <x v="29"/>
    <s v="Account"/>
    <n v="25"/>
    <n v="80"/>
    <n v="20"/>
    <n v="20"/>
    <n v="21.33"/>
    <n v="41.33"/>
    <n v="41.33"/>
    <s v="Fri"/>
    <s v="Tue"/>
    <n v="25"/>
    <x v="0"/>
    <x v="20"/>
  </r>
  <r>
    <s v="A00134"/>
    <s v="West"/>
    <s v="Khan"/>
    <x v="1"/>
    <m/>
    <d v="2020-09-12T00:00:00"/>
    <d v="2020-09-28T00:00:00"/>
    <n v="1"/>
    <m/>
    <m/>
    <n v="1"/>
    <x v="30"/>
    <s v="C.O.D."/>
    <n v="16"/>
    <n v="80"/>
    <n v="80"/>
    <n v="80"/>
    <n v="0.45600000000000002"/>
    <n v="80.456000000000003"/>
    <n v="80.456000000000003"/>
    <s v="Sat"/>
    <s v="Mon"/>
    <n v="16"/>
    <x v="0"/>
    <x v="2"/>
  </r>
  <r>
    <s v="A00135"/>
    <s v="Northwest"/>
    <s v="Khan"/>
    <x v="0"/>
    <m/>
    <d v="2020-09-14T00:00:00"/>
    <d v="2020-09-24T00:00:00"/>
    <n v="2"/>
    <m/>
    <m/>
    <n v="0.25"/>
    <x v="31"/>
    <s v="C.O.D."/>
    <n v="10"/>
    <n v="140"/>
    <n v="35"/>
    <n v="35"/>
    <n v="126.62309999999999"/>
    <n v="161.62309999999999"/>
    <n v="161.62309999999999"/>
    <s v="Mon"/>
    <s v="Thu"/>
    <n v="10"/>
    <x v="0"/>
    <x v="21"/>
  </r>
  <r>
    <s v="A00136"/>
    <s v="West"/>
    <s v="Khan"/>
    <x v="1"/>
    <m/>
    <d v="2020-09-14T00:00:00"/>
    <d v="2020-09-28T00:00:00"/>
    <n v="1"/>
    <m/>
    <m/>
    <n v="1.5"/>
    <x v="32"/>
    <s v="Account"/>
    <n v="14"/>
    <n v="80"/>
    <n v="120"/>
    <n v="120"/>
    <n v="251.0033"/>
    <n v="371.00329999999997"/>
    <n v="371.00329999999997"/>
    <s v="Mon"/>
    <s v="Mon"/>
    <n v="14"/>
    <x v="0"/>
    <x v="0"/>
  </r>
  <r>
    <s v="A00137"/>
    <s v="Southeast"/>
    <s v="Cartier"/>
    <x v="0"/>
    <s v="Yes"/>
    <d v="2020-09-14T00:00:00"/>
    <d v="2020-10-05T00:00:00"/>
    <n v="1"/>
    <m/>
    <m/>
    <n v="0.5"/>
    <x v="33"/>
    <s v="P.O."/>
    <n v="21"/>
    <n v="80"/>
    <n v="40"/>
    <n v="40"/>
    <n v="395.28"/>
    <n v="435.28"/>
    <n v="435.28"/>
    <s v="Mon"/>
    <s v="Mon"/>
    <n v="21"/>
    <x v="0"/>
    <x v="22"/>
  </r>
  <r>
    <s v="A00138"/>
    <s v="Northwest"/>
    <s v="Michner"/>
    <x v="2"/>
    <s v="Yes"/>
    <d v="2020-09-14T00:00:00"/>
    <d v="2020-10-07T00:00:00"/>
    <n v="1"/>
    <m/>
    <m/>
    <n v="0.25"/>
    <x v="34"/>
    <s v="Account"/>
    <n v="23"/>
    <n v="80"/>
    <n v="20"/>
    <n v="20"/>
    <n v="36"/>
    <n v="56"/>
    <n v="56"/>
    <s v="Mon"/>
    <s v="Wed"/>
    <n v="23"/>
    <x v="0"/>
    <x v="23"/>
  </r>
  <r>
    <s v="A00139"/>
    <s v="South"/>
    <s v="Lopez"/>
    <x v="0"/>
    <m/>
    <d v="2020-09-14T00:00:00"/>
    <d v="2020-11-23T00:00:00"/>
    <n v="1"/>
    <m/>
    <m/>
    <n v="1.75"/>
    <x v="35"/>
    <s v="P.O."/>
    <n v="70"/>
    <n v="80"/>
    <n v="140"/>
    <n v="140"/>
    <n v="510.67529999999999"/>
    <n v="650.67529999999999"/>
    <n v="650.67529999999999"/>
    <s v="Mon"/>
    <s v="Mon"/>
    <n v="70"/>
    <x v="0"/>
    <x v="15"/>
  </r>
  <r>
    <s v="A00140"/>
    <s v="Northwest"/>
    <s v="Michner"/>
    <x v="1"/>
    <m/>
    <d v="2020-09-15T00:00:00"/>
    <d v="2020-10-07T00:00:00"/>
    <n v="2"/>
    <m/>
    <m/>
    <n v="0.5"/>
    <x v="36"/>
    <s v="Account"/>
    <n v="22"/>
    <n v="140"/>
    <n v="70"/>
    <n v="70"/>
    <n v="42.66"/>
    <n v="112.66"/>
    <n v="112.66"/>
    <s v="Tue"/>
    <s v="Wed"/>
    <n v="22"/>
    <x v="0"/>
    <x v="24"/>
  </r>
  <r>
    <s v="A00141"/>
    <s v="West"/>
    <s v="Khan"/>
    <x v="1"/>
    <m/>
    <d v="2020-09-16T00:00:00"/>
    <d v="2020-09-28T00:00:00"/>
    <n v="1"/>
    <m/>
    <m/>
    <n v="1"/>
    <x v="37"/>
    <s v="C.O.D."/>
    <n v="12"/>
    <n v="80"/>
    <n v="80"/>
    <n v="80"/>
    <n v="5.4720000000000004"/>
    <n v="85.471999999999994"/>
    <n v="85.471999999999994"/>
    <s v="Wed"/>
    <s v="Mon"/>
    <n v="12"/>
    <x v="0"/>
    <x v="19"/>
  </r>
  <r>
    <s v="A00142"/>
    <s v="Northwest"/>
    <s v="Khan"/>
    <x v="0"/>
    <s v="Yes"/>
    <d v="2020-09-16T00:00:00"/>
    <d v="2020-09-28T00:00:00"/>
    <n v="1"/>
    <m/>
    <m/>
    <n v="0.25"/>
    <x v="4"/>
    <s v="Account"/>
    <n v="12"/>
    <n v="80"/>
    <n v="20"/>
    <n v="20"/>
    <n v="45.237400000000001"/>
    <n v="65.237400000000008"/>
    <n v="65.237400000000008"/>
    <s v="Wed"/>
    <s v="Mon"/>
    <n v="12"/>
    <x v="0"/>
    <x v="19"/>
  </r>
  <r>
    <s v="A00143"/>
    <s v="Northwest"/>
    <s v="Burton"/>
    <x v="0"/>
    <m/>
    <d v="2020-09-16T00:00:00"/>
    <d v="2020-10-01T00:00:00"/>
    <n v="2"/>
    <m/>
    <m/>
    <n v="0.75"/>
    <x v="38"/>
    <s v="C.O.D."/>
    <n v="15"/>
    <n v="140"/>
    <n v="105"/>
    <n v="105"/>
    <n v="199.452"/>
    <n v="304.452"/>
    <n v="304.452"/>
    <s v="Wed"/>
    <s v="Thu"/>
    <n v="15"/>
    <x v="0"/>
    <x v="16"/>
  </r>
  <r>
    <s v="A00144"/>
    <s v="Southeast"/>
    <s v="Burton"/>
    <x v="0"/>
    <m/>
    <d v="2020-09-16T00:00:00"/>
    <d v="2020-10-05T00:00:00"/>
    <n v="2"/>
    <m/>
    <m/>
    <n v="0.5"/>
    <x v="39"/>
    <s v="C.O.D."/>
    <n v="19"/>
    <n v="140"/>
    <n v="70"/>
    <n v="70"/>
    <n v="144"/>
    <n v="214"/>
    <n v="214"/>
    <s v="Wed"/>
    <s v="Mon"/>
    <n v="19"/>
    <x v="0"/>
    <x v="25"/>
  </r>
  <r>
    <s v="A00145"/>
    <s v="Southeast"/>
    <s v="Burton"/>
    <x v="2"/>
    <m/>
    <d v="2020-09-17T00:00:00"/>
    <d v="2020-10-06T00:00:00"/>
    <n v="1"/>
    <m/>
    <m/>
    <n v="0.25"/>
    <x v="40"/>
    <s v="C.O.D."/>
    <n v="19"/>
    <n v="80"/>
    <n v="20"/>
    <n v="20"/>
    <n v="6.2160000000000002"/>
    <n v="26.216000000000001"/>
    <n v="26.216000000000001"/>
    <s v="Thu"/>
    <s v="Tue"/>
    <n v="19"/>
    <x v="0"/>
    <x v="25"/>
  </r>
  <r>
    <s v="A00146"/>
    <s v="Northwest"/>
    <s v="Michner"/>
    <x v="1"/>
    <m/>
    <d v="2020-09-17T00:00:00"/>
    <d v="2020-10-12T00:00:00"/>
    <n v="2"/>
    <m/>
    <m/>
    <n v="1"/>
    <x v="34"/>
    <s v="Account"/>
    <n v="25"/>
    <n v="140"/>
    <n v="140"/>
    <n v="140"/>
    <n v="36"/>
    <n v="176"/>
    <n v="176"/>
    <s v="Thu"/>
    <s v="Mon"/>
    <n v="25"/>
    <x v="0"/>
    <x v="20"/>
  </r>
  <r>
    <s v="A00147"/>
    <s v="Central"/>
    <s v="Cartier"/>
    <x v="0"/>
    <m/>
    <d v="2020-09-17T00:00:00"/>
    <d v="2020-10-12T00:00:00"/>
    <n v="2"/>
    <m/>
    <m/>
    <n v="0.75"/>
    <x v="41"/>
    <s v="C.O.D."/>
    <n v="25"/>
    <n v="140"/>
    <n v="105"/>
    <n v="105"/>
    <n v="40"/>
    <n v="145"/>
    <n v="145"/>
    <s v="Thu"/>
    <s v="Mon"/>
    <n v="25"/>
    <x v="0"/>
    <x v="20"/>
  </r>
  <r>
    <s v="A00148"/>
    <s v="South"/>
    <s v="Lopez"/>
    <x v="0"/>
    <m/>
    <d v="2020-09-17T00:00:00"/>
    <d v="2020-11-17T00:00:00"/>
    <n v="1"/>
    <m/>
    <m/>
    <n v="0.25"/>
    <x v="42"/>
    <s v="Account"/>
    <n v="61"/>
    <n v="80"/>
    <n v="20"/>
    <n v="20"/>
    <n v="87.581299999999999"/>
    <n v="107.5813"/>
    <n v="107.5813"/>
    <s v="Thu"/>
    <s v="Tue"/>
    <n v="61"/>
    <x v="0"/>
    <x v="26"/>
  </r>
  <r>
    <s v="A00149"/>
    <s v="West"/>
    <s v="Khan"/>
    <x v="1"/>
    <m/>
    <d v="2020-09-21T00:00:00"/>
    <d v="2020-09-28T00:00:00"/>
    <n v="1"/>
    <m/>
    <m/>
    <n v="0.5"/>
    <x v="43"/>
    <s v="C.O.D."/>
    <n v="7"/>
    <n v="80"/>
    <n v="40"/>
    <n v="40"/>
    <n v="30"/>
    <n v="70"/>
    <n v="70"/>
    <s v="Mon"/>
    <s v="Mon"/>
    <n v="7"/>
    <x v="0"/>
    <x v="12"/>
  </r>
  <r>
    <s v="A00150"/>
    <s v="Southeast"/>
    <s v="Michner"/>
    <x v="2"/>
    <m/>
    <d v="2020-09-21T00:00:00"/>
    <d v="2020-10-19T00:00:00"/>
    <n v="1"/>
    <m/>
    <m/>
    <n v="0.25"/>
    <x v="39"/>
    <s v="P.O."/>
    <n v="28"/>
    <n v="80"/>
    <n v="20"/>
    <n v="20"/>
    <n v="144"/>
    <n v="164"/>
    <n v="164"/>
    <s v="Mon"/>
    <s v="Mon"/>
    <n v="28"/>
    <x v="0"/>
    <x v="27"/>
  </r>
  <r>
    <s v="A00151"/>
    <s v="West"/>
    <s v="Khan"/>
    <x v="1"/>
    <s v="Yes"/>
    <d v="2020-09-21T00:00:00"/>
    <d v="2020-11-04T00:00:00"/>
    <n v="1"/>
    <m/>
    <m/>
    <n v="0.75"/>
    <x v="44"/>
    <s v="Account"/>
    <n v="44"/>
    <n v="80"/>
    <n v="60"/>
    <n v="60"/>
    <n v="297.51229999999998"/>
    <n v="357.51229999999998"/>
    <n v="357.51229999999998"/>
    <s v="Mon"/>
    <s v="Wed"/>
    <n v="44"/>
    <x v="0"/>
    <x v="28"/>
  </r>
  <r>
    <s v="A00152"/>
    <s v="West"/>
    <s v="Michner"/>
    <x v="0"/>
    <m/>
    <d v="2020-09-21T00:00:00"/>
    <d v="2020-11-25T00:00:00"/>
    <n v="1"/>
    <m/>
    <m/>
    <n v="0.5"/>
    <x v="45"/>
    <s v="P.O."/>
    <n v="65"/>
    <n v="80"/>
    <n v="40"/>
    <n v="40"/>
    <n v="64.171000000000006"/>
    <n v="104.17100000000001"/>
    <n v="104.17100000000001"/>
    <s v="Mon"/>
    <s v="Wed"/>
    <n v="65"/>
    <x v="0"/>
    <x v="29"/>
  </r>
  <r>
    <s v="A00153"/>
    <s v="South"/>
    <s v="Lopez"/>
    <x v="2"/>
    <m/>
    <d v="2020-09-22T00:00:00"/>
    <d v="2020-10-01T00:00:00"/>
    <n v="1"/>
    <m/>
    <m/>
    <n v="0.25"/>
    <x v="46"/>
    <s v="Account"/>
    <n v="9"/>
    <n v="80"/>
    <n v="20"/>
    <n v="20"/>
    <n v="20.475000000000001"/>
    <n v="40.475000000000001"/>
    <n v="40.475000000000001"/>
    <s v="Tue"/>
    <s v="Thu"/>
    <n v="9"/>
    <x v="0"/>
    <x v="13"/>
  </r>
  <r>
    <s v="A00154"/>
    <s v="West"/>
    <s v="Khan"/>
    <x v="3"/>
    <m/>
    <d v="2020-09-23T00:00:00"/>
    <d v="2020-10-07T00:00:00"/>
    <n v="1"/>
    <m/>
    <m/>
    <n v="1"/>
    <x v="47"/>
    <s v="C.O.D."/>
    <n v="14"/>
    <n v="80"/>
    <n v="80"/>
    <n v="80"/>
    <n v="200"/>
    <n v="280"/>
    <n v="280"/>
    <s v="Wed"/>
    <s v="Wed"/>
    <n v="14"/>
    <x v="0"/>
    <x v="0"/>
  </r>
  <r>
    <s v="A00155"/>
    <s v="Southeast"/>
    <s v="Burton"/>
    <x v="3"/>
    <m/>
    <d v="2020-09-23T00:00:00"/>
    <d v="2020-10-15T00:00:00"/>
    <n v="1"/>
    <m/>
    <m/>
    <n v="1.5"/>
    <x v="48"/>
    <s v="C.O.D."/>
    <n v="22"/>
    <n v="80"/>
    <n v="120"/>
    <n v="120"/>
    <n v="123.9555"/>
    <n v="243.9555"/>
    <n v="243.9555"/>
    <s v="Wed"/>
    <s v="Thu"/>
    <n v="22"/>
    <x v="0"/>
    <x v="24"/>
  </r>
  <r>
    <s v="A00156"/>
    <s v="Central"/>
    <s v="Cartier"/>
    <x v="1"/>
    <m/>
    <d v="2020-09-23T00:00:00"/>
    <d v="2020-10-24T00:00:00"/>
    <n v="1"/>
    <m/>
    <m/>
    <n v="0.5"/>
    <x v="49"/>
    <s v="Account"/>
    <n v="31"/>
    <n v="80"/>
    <n v="40"/>
    <n v="40"/>
    <n v="193.88310000000001"/>
    <n v="233.88310000000001"/>
    <n v="233.88310000000001"/>
    <s v="Wed"/>
    <s v="Sat"/>
    <n v="31"/>
    <x v="0"/>
    <x v="30"/>
  </r>
  <r>
    <s v="A00157"/>
    <s v="Southeast"/>
    <s v="Khan"/>
    <x v="0"/>
    <m/>
    <d v="2020-09-23T00:00:00"/>
    <d v="2020-10-28T00:00:00"/>
    <n v="2"/>
    <m/>
    <m/>
    <n v="0.5"/>
    <x v="50"/>
    <s v="C.O.D."/>
    <n v="35"/>
    <n v="140"/>
    <n v="70"/>
    <n v="70"/>
    <n v="1.173"/>
    <n v="71.173000000000002"/>
    <n v="71.173000000000002"/>
    <s v="Wed"/>
    <s v="Wed"/>
    <n v="35"/>
    <x v="0"/>
    <x v="31"/>
  </r>
  <r>
    <s v="A00158"/>
    <s v="Central"/>
    <s v="Michner"/>
    <x v="0"/>
    <m/>
    <d v="2020-09-24T00:00:00"/>
    <d v="2020-10-05T00:00:00"/>
    <n v="2"/>
    <m/>
    <m/>
    <n v="0.75"/>
    <x v="51"/>
    <s v="Account"/>
    <n v="11"/>
    <n v="140"/>
    <n v="105"/>
    <n v="105"/>
    <n v="664.78880000000004"/>
    <n v="769.78880000000004"/>
    <n v="769.78880000000004"/>
    <s v="Thu"/>
    <s v="Mon"/>
    <n v="11"/>
    <x v="0"/>
    <x v="32"/>
  </r>
  <r>
    <s v="A00159"/>
    <s v="Northwest"/>
    <s v="Khan"/>
    <x v="2"/>
    <m/>
    <d v="2020-09-24T00:00:00"/>
    <d v="2020-10-15T00:00:00"/>
    <n v="1"/>
    <m/>
    <m/>
    <n v="0.25"/>
    <x v="52"/>
    <s v="Account"/>
    <n v="21"/>
    <n v="80"/>
    <n v="20"/>
    <n v="20"/>
    <n v="160"/>
    <n v="180"/>
    <n v="180"/>
    <s v="Thu"/>
    <s v="Thu"/>
    <n v="21"/>
    <x v="0"/>
    <x v="22"/>
  </r>
  <r>
    <s v="A00160"/>
    <s v="Northwest"/>
    <s v="Burton"/>
    <x v="1"/>
    <m/>
    <d v="2020-09-24T00:00:00"/>
    <d v="2020-11-05T00:00:00"/>
    <n v="2"/>
    <m/>
    <m/>
    <n v="0.75"/>
    <x v="53"/>
    <s v="Account"/>
    <n v="42"/>
    <n v="140"/>
    <n v="105"/>
    <n v="105"/>
    <n v="159.50489999999999"/>
    <n v="264.50490000000002"/>
    <n v="264.50490000000002"/>
    <s v="Thu"/>
    <s v="Thu"/>
    <n v="42"/>
    <x v="0"/>
    <x v="33"/>
  </r>
  <r>
    <s v="A00161"/>
    <s v="North"/>
    <s v="Cartier"/>
    <x v="0"/>
    <m/>
    <d v="2020-09-24T00:00:00"/>
    <d v="2020-11-17T00:00:00"/>
    <n v="2"/>
    <m/>
    <m/>
    <n v="0.75"/>
    <x v="54"/>
    <s v="P.O."/>
    <n v="54"/>
    <n v="140"/>
    <n v="105"/>
    <n v="105"/>
    <n v="169.63499999999999"/>
    <n v="274.63499999999999"/>
    <n v="274.63499999999999"/>
    <s v="Thu"/>
    <s v="Tue"/>
    <n v="54"/>
    <x v="0"/>
    <x v="34"/>
  </r>
  <r>
    <s v="A00162"/>
    <s v="Southwest"/>
    <s v="Burton"/>
    <x v="1"/>
    <m/>
    <d v="2020-09-28T00:00:00"/>
    <d v="2020-09-30T00:00:00"/>
    <n v="2"/>
    <m/>
    <m/>
    <n v="0.5"/>
    <x v="55"/>
    <s v="Account"/>
    <n v="2"/>
    <n v="140"/>
    <n v="70"/>
    <n v="70"/>
    <n v="202.86"/>
    <n v="272.86"/>
    <n v="272.86"/>
    <s v="Mon"/>
    <s v="Wed"/>
    <n v="2"/>
    <x v="0"/>
    <x v="35"/>
  </r>
  <r>
    <s v="A00163"/>
    <s v="South"/>
    <s v="Lopez"/>
    <x v="0"/>
    <m/>
    <d v="2020-09-28T00:00:00"/>
    <d v="2020-10-07T00:00:00"/>
    <n v="1"/>
    <m/>
    <m/>
    <n v="0.5"/>
    <x v="56"/>
    <s v="P.O."/>
    <n v="9"/>
    <n v="80"/>
    <n v="40"/>
    <n v="40"/>
    <n v="10.53"/>
    <n v="50.53"/>
    <n v="50.53"/>
    <s v="Mon"/>
    <s v="Wed"/>
    <n v="9"/>
    <x v="0"/>
    <x v="13"/>
  </r>
  <r>
    <s v="A00164"/>
    <s v="Central"/>
    <s v="Michner"/>
    <x v="1"/>
    <m/>
    <d v="2020-09-28T00:00:00"/>
    <d v="2020-10-27T00:00:00"/>
    <n v="2"/>
    <m/>
    <m/>
    <n v="0.75"/>
    <x v="57"/>
    <s v="C.O.D."/>
    <n v="29"/>
    <n v="140"/>
    <n v="105"/>
    <n v="105"/>
    <n v="1.8240000000000001"/>
    <n v="106.824"/>
    <n v="106.824"/>
    <s v="Mon"/>
    <s v="Tue"/>
    <n v="29"/>
    <x v="0"/>
    <x v="4"/>
  </r>
  <r>
    <s v="A00165"/>
    <s v="South"/>
    <s v="Khan"/>
    <x v="0"/>
    <m/>
    <d v="2020-09-29T00:00:00"/>
    <d v="2020-10-08T00:00:00"/>
    <n v="2"/>
    <m/>
    <m/>
    <n v="0.5"/>
    <x v="58"/>
    <s v="Account"/>
    <n v="9"/>
    <n v="140"/>
    <n v="70"/>
    <n v="70"/>
    <n v="54.124600000000001"/>
    <n v="124.1246"/>
    <n v="124.1246"/>
    <s v="Tue"/>
    <s v="Thu"/>
    <n v="9"/>
    <x v="0"/>
    <x v="13"/>
  </r>
  <r>
    <s v="A00166"/>
    <s v="Northwest"/>
    <s v="Michner"/>
    <x v="2"/>
    <m/>
    <d v="2020-09-29T00:00:00"/>
    <d v="2020-10-21T00:00:00"/>
    <n v="2"/>
    <m/>
    <m/>
    <n v="0.25"/>
    <x v="59"/>
    <s v="Account"/>
    <n v="22"/>
    <n v="140"/>
    <n v="35"/>
    <n v="35"/>
    <n v="367.71109999999999"/>
    <n v="402.71109999999999"/>
    <n v="402.71109999999999"/>
    <s v="Tue"/>
    <s v="Wed"/>
    <n v="22"/>
    <x v="0"/>
    <x v="24"/>
  </r>
  <r>
    <s v="A00167"/>
    <s v="West"/>
    <s v="Lopez"/>
    <x v="0"/>
    <m/>
    <d v="2020-09-29T00:00:00"/>
    <d v="2020-10-19T00:00:00"/>
    <n v="1"/>
    <m/>
    <m/>
    <n v="1.5"/>
    <x v="60"/>
    <s v="Account"/>
    <n v="20"/>
    <n v="80"/>
    <n v="120"/>
    <n v="120"/>
    <n v="139.035"/>
    <n v="259.03499999999997"/>
    <n v="259.03499999999997"/>
    <s v="Tue"/>
    <s v="Mon"/>
    <n v="20"/>
    <x v="0"/>
    <x v="7"/>
  </r>
  <r>
    <s v="A00168"/>
    <s v="West"/>
    <s v="Khan"/>
    <x v="1"/>
    <m/>
    <d v="2020-09-29T00:00:00"/>
    <d v="2020-10-27T00:00:00"/>
    <n v="1"/>
    <m/>
    <m/>
    <n v="0.5"/>
    <x v="61"/>
    <s v="P.O."/>
    <n v="28"/>
    <n v="80"/>
    <n v="40"/>
    <n v="40"/>
    <n v="50.317"/>
    <n v="90.317000000000007"/>
    <n v="90.317000000000007"/>
    <s v="Tue"/>
    <s v="Tue"/>
    <n v="28"/>
    <x v="0"/>
    <x v="27"/>
  </r>
  <r>
    <s v="A00169"/>
    <s v="Central"/>
    <s v="Burton"/>
    <x v="3"/>
    <m/>
    <d v="2020-09-29T00:00:00"/>
    <d v="2020-11-24T00:00:00"/>
    <n v="1"/>
    <m/>
    <m/>
    <n v="1"/>
    <x v="62"/>
    <s v="C.O.D."/>
    <n v="56"/>
    <n v="80"/>
    <n v="80"/>
    <n v="80"/>
    <n v="122.4273"/>
    <n v="202.4273"/>
    <n v="202.4273"/>
    <s v="Tue"/>
    <s v="Tue"/>
    <n v="56"/>
    <x v="0"/>
    <x v="36"/>
  </r>
  <r>
    <s v="A00170"/>
    <s v="West"/>
    <s v="Khan"/>
    <x v="0"/>
    <m/>
    <d v="2020-09-29T00:00:00"/>
    <d v="2020-12-02T00:00:00"/>
    <n v="1"/>
    <m/>
    <m/>
    <n v="1"/>
    <x v="63"/>
    <s v="P.O."/>
    <n v="64"/>
    <n v="80"/>
    <n v="80"/>
    <n v="80"/>
    <n v="78.5535"/>
    <n v="158.55349999999999"/>
    <n v="158.55349999999999"/>
    <s v="Tue"/>
    <s v="Wed"/>
    <n v="64"/>
    <x v="0"/>
    <x v="37"/>
  </r>
  <r>
    <s v="A00171"/>
    <s v="Northwest"/>
    <s v="Khan"/>
    <x v="2"/>
    <s v="Yes"/>
    <d v="2020-09-30T00:00:00"/>
    <d v="2020-10-07T00:00:00"/>
    <n v="1"/>
    <m/>
    <m/>
    <n v="0.25"/>
    <x v="64"/>
    <s v="Account"/>
    <n v="7"/>
    <n v="80"/>
    <n v="20"/>
    <n v="20"/>
    <n v="239.1001"/>
    <n v="259.1001"/>
    <n v="259.1001"/>
    <s v="Wed"/>
    <s v="Wed"/>
    <n v="7"/>
    <x v="0"/>
    <x v="12"/>
  </r>
  <r>
    <s v="A00172"/>
    <s v="Central"/>
    <s v="Cartier"/>
    <x v="1"/>
    <m/>
    <d v="2020-09-30T00:00:00"/>
    <d v="2020-10-19T00:00:00"/>
    <n v="1"/>
    <m/>
    <m/>
    <n v="0.5"/>
    <x v="21"/>
    <s v="C.O.D."/>
    <n v="19"/>
    <n v="80"/>
    <n v="40"/>
    <n v="40"/>
    <n v="61.180599999999998"/>
    <n v="101.1806"/>
    <n v="101.1806"/>
    <s v="Wed"/>
    <s v="Mon"/>
    <n v="19"/>
    <x v="0"/>
    <x v="25"/>
  </r>
  <r>
    <s v="A00173"/>
    <s v="Northwest"/>
    <s v="Cartier"/>
    <x v="3"/>
    <m/>
    <d v="2020-09-30T00:00:00"/>
    <d v="2020-11-18T00:00:00"/>
    <n v="2"/>
    <m/>
    <m/>
    <n v="2.25"/>
    <x v="65"/>
    <s v="Account"/>
    <n v="49"/>
    <n v="140"/>
    <n v="315"/>
    <n v="315"/>
    <n v="800.71119999999996"/>
    <n v="1115.7112"/>
    <n v="1115.7112"/>
    <s v="Wed"/>
    <s v="Wed"/>
    <n v="49"/>
    <x v="0"/>
    <x v="38"/>
  </r>
  <r>
    <s v="A00174"/>
    <s v="Northwest"/>
    <s v="Khan"/>
    <x v="0"/>
    <m/>
    <d v="2020-10-01T00:00:00"/>
    <d v="2020-10-26T00:00:00"/>
    <n v="1"/>
    <m/>
    <m/>
    <n v="0.25"/>
    <x v="66"/>
    <s v="Account"/>
    <n v="25"/>
    <n v="80"/>
    <n v="20"/>
    <n v="20"/>
    <n v="19.196999999999999"/>
    <n v="39.197000000000003"/>
    <n v="39.197000000000003"/>
    <s v="Thu"/>
    <s v="Mon"/>
    <n v="25"/>
    <x v="0"/>
    <x v="20"/>
  </r>
  <r>
    <s v="A00175"/>
    <s v="South"/>
    <s v="Lopez"/>
    <x v="0"/>
    <m/>
    <d v="2020-10-05T00:00:00"/>
    <d v="2020-10-13T00:00:00"/>
    <n v="1"/>
    <m/>
    <m/>
    <n v="0.25"/>
    <x v="67"/>
    <s v="Account"/>
    <n v="8"/>
    <n v="80"/>
    <n v="20"/>
    <n v="20"/>
    <n v="19.5"/>
    <n v="39.5"/>
    <n v="39.5"/>
    <s v="Mon"/>
    <s v="Tue"/>
    <n v="8"/>
    <x v="0"/>
    <x v="39"/>
  </r>
  <r>
    <s v="A00176"/>
    <s v="South"/>
    <s v="Lopez"/>
    <x v="2"/>
    <m/>
    <d v="2020-10-05T00:00:00"/>
    <d v="2020-10-13T00:00:00"/>
    <n v="1"/>
    <m/>
    <m/>
    <n v="0.25"/>
    <x v="68"/>
    <s v="Account"/>
    <n v="8"/>
    <n v="80"/>
    <n v="20"/>
    <n v="20"/>
    <n v="22.425000000000001"/>
    <n v="42.424999999999997"/>
    <n v="42.424999999999997"/>
    <s v="Mon"/>
    <s v="Tue"/>
    <n v="8"/>
    <x v="0"/>
    <x v="39"/>
  </r>
  <r>
    <s v="A00177"/>
    <s v="West"/>
    <s v="Burton"/>
    <x v="0"/>
    <m/>
    <d v="2020-10-05T00:00:00"/>
    <d v="2020-10-13T00:00:00"/>
    <n v="1"/>
    <m/>
    <m/>
    <n v="0.5"/>
    <x v="69"/>
    <s v="Account"/>
    <n v="8"/>
    <n v="80"/>
    <n v="40"/>
    <n v="40"/>
    <n v="26.582599999999999"/>
    <n v="66.582599999999999"/>
    <n v="66.582599999999999"/>
    <s v="Mon"/>
    <s v="Tue"/>
    <n v="8"/>
    <x v="0"/>
    <x v="39"/>
  </r>
  <r>
    <s v="A00178"/>
    <s v="Central"/>
    <s v="Cartier"/>
    <x v="0"/>
    <m/>
    <d v="2020-10-05T00:00:00"/>
    <d v="2020-10-24T00:00:00"/>
    <n v="1"/>
    <m/>
    <m/>
    <n v="0.5"/>
    <x v="70"/>
    <s v="C.O.D."/>
    <n v="19"/>
    <n v="80"/>
    <n v="40"/>
    <n v="40"/>
    <n v="288.20800000000003"/>
    <n v="328.20800000000003"/>
    <n v="328.20800000000003"/>
    <s v="Mon"/>
    <s v="Sat"/>
    <n v="19"/>
    <x v="0"/>
    <x v="25"/>
  </r>
  <r>
    <s v="A00179"/>
    <s v="South"/>
    <s v="Lopez"/>
    <x v="1"/>
    <m/>
    <d v="2020-10-05T00:00:00"/>
    <d v="2020-10-19T00:00:00"/>
    <n v="1"/>
    <m/>
    <m/>
    <n v="0.5"/>
    <x v="71"/>
    <s v="Account"/>
    <n v="14"/>
    <n v="80"/>
    <n v="40"/>
    <n v="40"/>
    <n v="54.236800000000002"/>
    <n v="94.236800000000002"/>
    <n v="94.236800000000002"/>
    <s v="Mon"/>
    <s v="Mon"/>
    <n v="14"/>
    <x v="0"/>
    <x v="0"/>
  </r>
  <r>
    <s v="A00180"/>
    <s v="West"/>
    <s v="Lopez"/>
    <x v="0"/>
    <m/>
    <d v="2020-10-06T00:00:00"/>
    <d v="2020-10-19T00:00:00"/>
    <n v="1"/>
    <m/>
    <m/>
    <n v="0.25"/>
    <x v="72"/>
    <s v="P.O."/>
    <n v="13"/>
    <n v="80"/>
    <n v="20"/>
    <n v="20"/>
    <n v="332.39699999999999"/>
    <n v="352.39699999999999"/>
    <n v="352.39699999999999"/>
    <s v="Tue"/>
    <s v="Mon"/>
    <n v="13"/>
    <x v="0"/>
    <x v="14"/>
  </r>
  <r>
    <s v="A00181"/>
    <s v="Northwest"/>
    <s v="Khan"/>
    <x v="0"/>
    <m/>
    <d v="2020-10-06T00:00:00"/>
    <d v="2020-10-23T00:00:00"/>
    <n v="2"/>
    <m/>
    <m/>
    <n v="0.75"/>
    <x v="73"/>
    <s v="C.O.D."/>
    <n v="17"/>
    <n v="140"/>
    <n v="105"/>
    <n v="105"/>
    <n v="124.1649"/>
    <n v="229.16489999999999"/>
    <n v="229.16489999999999"/>
    <s v="Tue"/>
    <s v="Fri"/>
    <n v="17"/>
    <x v="0"/>
    <x v="11"/>
  </r>
  <r>
    <s v="A00182"/>
    <s v="Central"/>
    <s v="Burton"/>
    <x v="2"/>
    <m/>
    <d v="2020-10-06T00:00:00"/>
    <d v="2020-10-26T00:00:00"/>
    <n v="1"/>
    <m/>
    <m/>
    <n v="0.25"/>
    <x v="74"/>
    <s v="Account"/>
    <n v="20"/>
    <n v="80"/>
    <n v="20"/>
    <n v="20"/>
    <n v="21.63"/>
    <n v="41.629999999999995"/>
    <n v="41.629999999999995"/>
    <s v="Tue"/>
    <s v="Mon"/>
    <n v="20"/>
    <x v="0"/>
    <x v="7"/>
  </r>
  <r>
    <s v="A00183"/>
    <s v="Northwest"/>
    <s v="Khan"/>
    <x v="0"/>
    <m/>
    <d v="2020-10-07T00:00:00"/>
    <d v="2020-10-19T00:00:00"/>
    <n v="2"/>
    <m/>
    <s v="Yes"/>
    <n v="0.25"/>
    <x v="75"/>
    <s v="C.O.D."/>
    <n v="12"/>
    <n v="140"/>
    <n v="35"/>
    <n v="35"/>
    <n v="0"/>
    <n v="68"/>
    <n v="35"/>
    <s v="Wed"/>
    <s v="Mon"/>
    <n v="12"/>
    <x v="0"/>
    <x v="19"/>
  </r>
  <r>
    <s v="A00184"/>
    <s v="Northwest"/>
    <s v="Khan"/>
    <x v="0"/>
    <m/>
    <d v="2020-10-07T00:00:00"/>
    <d v="2020-10-19T00:00:00"/>
    <n v="2"/>
    <m/>
    <m/>
    <n v="0.5"/>
    <x v="76"/>
    <s v="C.O.D."/>
    <n v="12"/>
    <n v="140"/>
    <n v="70"/>
    <n v="70"/>
    <n v="154.5"/>
    <n v="224.5"/>
    <n v="224.5"/>
    <s v="Wed"/>
    <s v="Mon"/>
    <n v="12"/>
    <x v="0"/>
    <x v="19"/>
  </r>
  <r>
    <s v="A00185"/>
    <s v="South"/>
    <s v="Lopez"/>
    <x v="3"/>
    <m/>
    <d v="2020-10-07T00:00:00"/>
    <d v="2020-10-20T00:00:00"/>
    <n v="1"/>
    <m/>
    <m/>
    <n v="1"/>
    <x v="77"/>
    <s v="Account"/>
    <n v="13"/>
    <n v="80"/>
    <n v="80"/>
    <n v="80"/>
    <n v="48.75"/>
    <n v="128.75"/>
    <n v="128.75"/>
    <s v="Wed"/>
    <s v="Tue"/>
    <n v="13"/>
    <x v="0"/>
    <x v="14"/>
  </r>
  <r>
    <s v="A00186"/>
    <s v="South"/>
    <s v="Lopez"/>
    <x v="2"/>
    <m/>
    <d v="2020-10-08T00:00:00"/>
    <d v="2020-10-20T00:00:00"/>
    <n v="1"/>
    <m/>
    <m/>
    <n v="0.25"/>
    <x v="78"/>
    <s v="Account"/>
    <n v="12"/>
    <n v="80"/>
    <n v="20"/>
    <n v="20"/>
    <n v="76.1678"/>
    <n v="96.1678"/>
    <n v="96.1678"/>
    <s v="Thu"/>
    <s v="Tue"/>
    <n v="12"/>
    <x v="0"/>
    <x v="19"/>
  </r>
  <r>
    <s v="A00187"/>
    <s v="Northwest"/>
    <s v="Khan"/>
    <x v="1"/>
    <m/>
    <d v="2020-10-08T00:00:00"/>
    <d v="2020-11-07T00:00:00"/>
    <n v="1"/>
    <m/>
    <m/>
    <n v="0.75"/>
    <x v="79"/>
    <s v="C.O.D."/>
    <n v="30"/>
    <n v="80"/>
    <n v="60"/>
    <n v="60"/>
    <n v="117"/>
    <n v="177"/>
    <n v="177"/>
    <s v="Thu"/>
    <s v="Sat"/>
    <n v="30"/>
    <x v="0"/>
    <x v="3"/>
  </r>
  <r>
    <s v="A00188"/>
    <s v="Northwest"/>
    <s v="Cartier"/>
    <x v="3"/>
    <m/>
    <d v="2020-10-08T00:00:00"/>
    <d v="2020-11-10T00:00:00"/>
    <n v="2"/>
    <m/>
    <m/>
    <n v="1.5"/>
    <x v="80"/>
    <s v="C.O.D."/>
    <n v="33"/>
    <n v="140"/>
    <n v="210"/>
    <n v="210"/>
    <n v="1575.9739999999999"/>
    <n v="1785.9739999999999"/>
    <n v="1785.9739999999999"/>
    <s v="Thu"/>
    <s v="Tue"/>
    <n v="33"/>
    <x v="0"/>
    <x v="40"/>
  </r>
  <r>
    <s v="A00189"/>
    <s v="West"/>
    <s v="Khan"/>
    <x v="1"/>
    <m/>
    <d v="2020-10-08T00:00:00"/>
    <d v="2020-11-18T00:00:00"/>
    <n v="1"/>
    <m/>
    <m/>
    <n v="0.5"/>
    <x v="29"/>
    <s v="P.O."/>
    <n v="41"/>
    <n v="80"/>
    <n v="40"/>
    <n v="40"/>
    <n v="21.33"/>
    <n v="61.33"/>
    <n v="61.33"/>
    <s v="Thu"/>
    <s v="Wed"/>
    <n v="41"/>
    <x v="0"/>
    <x v="41"/>
  </r>
  <r>
    <s v="A00190"/>
    <s v="Southeast"/>
    <s v="Michner"/>
    <x v="1"/>
    <m/>
    <d v="2020-10-08T00:00:00"/>
    <d v="2020-11-30T00:00:00"/>
    <n v="1"/>
    <m/>
    <m/>
    <n v="0.5"/>
    <x v="81"/>
    <s v="Account"/>
    <n v="53"/>
    <n v="80"/>
    <n v="40"/>
    <n v="40"/>
    <n v="74.785899999999998"/>
    <n v="114.7859"/>
    <n v="114.7859"/>
    <s v="Thu"/>
    <s v="Mon"/>
    <n v="53"/>
    <x v="0"/>
    <x v="42"/>
  </r>
  <r>
    <s v="A00191"/>
    <s v="Northeast"/>
    <s v="Michner"/>
    <x v="3"/>
    <m/>
    <d v="2020-10-08T00:00:00"/>
    <d v="2020-12-01T00:00:00"/>
    <n v="2"/>
    <m/>
    <m/>
    <n v="4.75"/>
    <x v="82"/>
    <s v="C.O.D."/>
    <n v="54"/>
    <n v="140"/>
    <n v="665"/>
    <n v="665"/>
    <n v="1123.9716000000001"/>
    <n v="1788.9716000000001"/>
    <n v="1788.9716000000001"/>
    <s v="Thu"/>
    <s v="Tue"/>
    <n v="54"/>
    <x v="0"/>
    <x v="34"/>
  </r>
  <r>
    <s v="A00192"/>
    <s v="Central"/>
    <s v="Burton"/>
    <x v="0"/>
    <m/>
    <d v="2020-10-12T00:00:00"/>
    <d v="2020-10-26T00:00:00"/>
    <n v="2"/>
    <m/>
    <m/>
    <n v="1"/>
    <x v="83"/>
    <s v="Account"/>
    <n v="14"/>
    <n v="140"/>
    <n v="140"/>
    <n v="140"/>
    <n v="128.9796"/>
    <n v="268.9796"/>
    <n v="268.9796"/>
    <s v="Mon"/>
    <s v="Mon"/>
    <n v="14"/>
    <x v="0"/>
    <x v="0"/>
  </r>
  <r>
    <s v="A00193"/>
    <s v="West"/>
    <s v="Khan"/>
    <x v="1"/>
    <m/>
    <d v="2020-10-12T00:00:00"/>
    <d v="2020-11-04T00:00:00"/>
    <n v="1"/>
    <m/>
    <m/>
    <n v="0.5"/>
    <x v="39"/>
    <s v="P.O."/>
    <n v="23"/>
    <n v="80"/>
    <n v="40"/>
    <n v="40"/>
    <n v="144"/>
    <n v="184"/>
    <n v="184"/>
    <s v="Mon"/>
    <s v="Wed"/>
    <n v="23"/>
    <x v="0"/>
    <x v="23"/>
  </r>
  <r>
    <s v="A00194"/>
    <s v="Central"/>
    <s v="Michner"/>
    <x v="0"/>
    <m/>
    <d v="2020-10-12T00:00:00"/>
    <d v="2020-11-05T00:00:00"/>
    <n v="2"/>
    <m/>
    <m/>
    <n v="1"/>
    <x v="84"/>
    <s v="Account"/>
    <n v="24"/>
    <n v="140"/>
    <n v="140"/>
    <n v="140"/>
    <n v="1211.8269"/>
    <n v="1351.8269"/>
    <n v="1351.8269"/>
    <s v="Mon"/>
    <s v="Thu"/>
    <n v="24"/>
    <x v="0"/>
    <x v="43"/>
  </r>
  <r>
    <s v="A00195"/>
    <s v="South"/>
    <s v="Michner"/>
    <x v="1"/>
    <m/>
    <d v="2020-10-12T00:00:00"/>
    <d v="2020-11-18T00:00:00"/>
    <n v="1"/>
    <m/>
    <m/>
    <n v="0.5"/>
    <x v="58"/>
    <s v="Account"/>
    <n v="37"/>
    <n v="80"/>
    <n v="40"/>
    <n v="40"/>
    <n v="54.124600000000001"/>
    <n v="94.124600000000001"/>
    <n v="94.124600000000001"/>
    <s v="Mon"/>
    <s v="Wed"/>
    <n v="37"/>
    <x v="0"/>
    <x v="44"/>
  </r>
  <r>
    <s v="A00196"/>
    <s v="Northwest"/>
    <s v="Michner"/>
    <x v="0"/>
    <s v="Yes"/>
    <d v="2020-10-12T00:00:00"/>
    <d v="2020-11-19T00:00:00"/>
    <n v="1"/>
    <m/>
    <m/>
    <n v="0.5"/>
    <x v="85"/>
    <s v="C.O.D."/>
    <n v="38"/>
    <n v="80"/>
    <n v="40"/>
    <n v="40"/>
    <n v="55.935699999999997"/>
    <n v="95.935699999999997"/>
    <n v="95.935699999999997"/>
    <s v="Mon"/>
    <s v="Thu"/>
    <n v="38"/>
    <x v="0"/>
    <x v="45"/>
  </r>
  <r>
    <s v="A00197"/>
    <s v="Southeast"/>
    <s v="Michner"/>
    <x v="0"/>
    <s v="Yes"/>
    <d v="2020-10-13T00:00:00"/>
    <d v="2020-10-27T00:00:00"/>
    <n v="1"/>
    <m/>
    <m/>
    <n v="0.5"/>
    <x v="86"/>
    <s v="P.O."/>
    <n v="14"/>
    <n v="80"/>
    <n v="40"/>
    <n v="40"/>
    <n v="11.06"/>
    <n v="51.06"/>
    <n v="51.06"/>
    <s v="Tue"/>
    <s v="Tue"/>
    <n v="14"/>
    <x v="0"/>
    <x v="0"/>
  </r>
  <r>
    <s v="A00198"/>
    <s v="West"/>
    <s v="Khan"/>
    <x v="3"/>
    <m/>
    <d v="2020-10-13T00:00:00"/>
    <d v="2020-10-27T00:00:00"/>
    <n v="1"/>
    <m/>
    <m/>
    <n v="2"/>
    <x v="87"/>
    <s v="Account"/>
    <n v="14"/>
    <n v="80"/>
    <n v="160"/>
    <n v="160"/>
    <n v="77.165099999999995"/>
    <n v="237.1651"/>
    <n v="237.1651"/>
    <s v="Tue"/>
    <s v="Tue"/>
    <n v="14"/>
    <x v="0"/>
    <x v="0"/>
  </r>
  <r>
    <s v="A00199"/>
    <s v="Northwest"/>
    <s v="Khan"/>
    <x v="0"/>
    <m/>
    <d v="2020-10-14T00:00:00"/>
    <d v="2020-10-19T00:00:00"/>
    <n v="2"/>
    <m/>
    <m/>
    <n v="0.5"/>
    <x v="88"/>
    <s v="Account"/>
    <n v="5"/>
    <n v="140"/>
    <n v="70"/>
    <n v="70"/>
    <n v="66.158000000000001"/>
    <n v="136.15800000000002"/>
    <n v="136.15800000000002"/>
    <s v="Wed"/>
    <s v="Mon"/>
    <n v="5"/>
    <x v="0"/>
    <x v="46"/>
  </r>
  <r>
    <s v="A00200"/>
    <s v="Southwest"/>
    <s v="Michner"/>
    <x v="2"/>
    <m/>
    <d v="2020-10-14T00:00:00"/>
    <d v="2020-10-27T00:00:00"/>
    <n v="1"/>
    <m/>
    <m/>
    <n v="0.25"/>
    <x v="89"/>
    <s v="Account"/>
    <n v="13"/>
    <n v="80"/>
    <n v="20"/>
    <n v="20"/>
    <n v="27.953900000000001"/>
    <n v="47.953900000000004"/>
    <n v="47.953900000000004"/>
    <s v="Wed"/>
    <s v="Tue"/>
    <n v="13"/>
    <x v="0"/>
    <x v="14"/>
  </r>
  <r>
    <s v="A00201"/>
    <s v="West"/>
    <s v="Khan"/>
    <x v="0"/>
    <m/>
    <d v="2020-10-14T00:00:00"/>
    <d v="2020-10-27T00:00:00"/>
    <n v="1"/>
    <m/>
    <m/>
    <n v="1"/>
    <x v="90"/>
    <s v="C.O.D."/>
    <n v="13"/>
    <n v="80"/>
    <n v="80"/>
    <n v="80"/>
    <n v="216.3125"/>
    <n v="296.3125"/>
    <n v="296.3125"/>
    <s v="Wed"/>
    <s v="Tue"/>
    <n v="13"/>
    <x v="0"/>
    <x v="14"/>
  </r>
  <r>
    <s v="A00202"/>
    <s v="Central"/>
    <s v="Burton"/>
    <x v="3"/>
    <m/>
    <d v="2020-10-14T00:00:00"/>
    <d v="2020-11-03T00:00:00"/>
    <n v="2"/>
    <m/>
    <m/>
    <n v="2"/>
    <x v="91"/>
    <s v="P.O."/>
    <n v="20"/>
    <n v="140"/>
    <n v="280"/>
    <n v="280"/>
    <n v="619.51329999999996"/>
    <n v="899.51329999999996"/>
    <n v="899.51329999999996"/>
    <s v="Wed"/>
    <s v="Tue"/>
    <n v="20"/>
    <x v="0"/>
    <x v="7"/>
  </r>
  <r>
    <s v="A00203"/>
    <s v="West"/>
    <s v="Michner"/>
    <x v="1"/>
    <m/>
    <d v="2020-10-14T00:00:00"/>
    <d v="2020-11-10T00:00:00"/>
    <n v="1"/>
    <m/>
    <m/>
    <n v="0.5"/>
    <x v="92"/>
    <s v="C.O.D."/>
    <n v="27"/>
    <n v="80"/>
    <n v="40"/>
    <n v="40"/>
    <n v="3.12"/>
    <n v="43.12"/>
    <n v="43.12"/>
    <s v="Wed"/>
    <s v="Tue"/>
    <n v="27"/>
    <x v="0"/>
    <x v="47"/>
  </r>
  <r>
    <s v="A00204"/>
    <s v="Central"/>
    <s v="Michner"/>
    <x v="0"/>
    <m/>
    <d v="2020-10-15T00:00:00"/>
    <d v="2020-10-22T00:00:00"/>
    <n v="1"/>
    <m/>
    <m/>
    <n v="0.75"/>
    <x v="93"/>
    <s v="Account"/>
    <n v="7"/>
    <n v="80"/>
    <n v="60"/>
    <n v="60"/>
    <n v="163.26"/>
    <n v="223.26"/>
    <n v="223.26"/>
    <s v="Thu"/>
    <s v="Thu"/>
    <n v="7"/>
    <x v="0"/>
    <x v="12"/>
  </r>
  <r>
    <s v="A00205"/>
    <s v="South"/>
    <s v="Lopez"/>
    <x v="2"/>
    <m/>
    <d v="2020-10-15T00:00:00"/>
    <d v="2020-10-28T00:00:00"/>
    <n v="1"/>
    <m/>
    <m/>
    <n v="0.25"/>
    <x v="94"/>
    <s v="Account"/>
    <n v="13"/>
    <n v="80"/>
    <n v="20"/>
    <n v="20"/>
    <n v="65.251599999999996"/>
    <n v="85.251599999999996"/>
    <n v="85.251599999999996"/>
    <s v="Thu"/>
    <s v="Wed"/>
    <n v="13"/>
    <x v="0"/>
    <x v="14"/>
  </r>
  <r>
    <s v="A00206"/>
    <s v="West"/>
    <s v="Michner"/>
    <x v="2"/>
    <m/>
    <d v="2020-10-15T00:00:00"/>
    <d v="2020-11-10T00:00:00"/>
    <n v="1"/>
    <m/>
    <m/>
    <n v="0.25"/>
    <x v="43"/>
    <s v="P.O."/>
    <n v="26"/>
    <n v="80"/>
    <n v="20"/>
    <n v="20"/>
    <n v="30"/>
    <n v="50"/>
    <n v="50"/>
    <s v="Thu"/>
    <s v="Tue"/>
    <n v="26"/>
    <x v="0"/>
    <x v="8"/>
  </r>
  <r>
    <s v="A00207"/>
    <s v="West"/>
    <s v="Michner"/>
    <x v="1"/>
    <m/>
    <d v="2020-10-15T00:00:00"/>
    <d v="2020-11-10T00:00:00"/>
    <n v="1"/>
    <m/>
    <m/>
    <n v="0.5"/>
    <x v="95"/>
    <s v="Account"/>
    <n v="26"/>
    <n v="80"/>
    <n v="40"/>
    <n v="40"/>
    <n v="105.8442"/>
    <n v="145.8442"/>
    <n v="145.8442"/>
    <s v="Thu"/>
    <s v="Tue"/>
    <n v="26"/>
    <x v="0"/>
    <x v="8"/>
  </r>
  <r>
    <s v="A00208"/>
    <s v="Northwest"/>
    <s v="Burton"/>
    <x v="1"/>
    <m/>
    <d v="2020-10-19T00:00:00"/>
    <d v="2020-11-05T00:00:00"/>
    <n v="2"/>
    <m/>
    <m/>
    <n v="1"/>
    <x v="96"/>
    <s v="C.O.D."/>
    <n v="17"/>
    <n v="140"/>
    <n v="140"/>
    <n v="140"/>
    <n v="547.08590000000004"/>
    <n v="687.08590000000004"/>
    <n v="687.08590000000004"/>
    <s v="Mon"/>
    <s v="Thu"/>
    <n v="17"/>
    <x v="0"/>
    <x v="11"/>
  </r>
  <r>
    <s v="A00209"/>
    <s v="West"/>
    <s v="Michner"/>
    <x v="1"/>
    <m/>
    <d v="2020-10-19T00:00:00"/>
    <d v="2020-11-25T00:00:00"/>
    <n v="1"/>
    <m/>
    <m/>
    <n v="1"/>
    <x v="2"/>
    <s v="P.O."/>
    <n v="37"/>
    <n v="80"/>
    <n v="80"/>
    <n v="80"/>
    <n v="120"/>
    <n v="200"/>
    <n v="200"/>
    <s v="Mon"/>
    <s v="Wed"/>
    <n v="37"/>
    <x v="0"/>
    <x v="44"/>
  </r>
  <r>
    <s v="A00210"/>
    <s v="Northwest"/>
    <s v="Khan"/>
    <x v="0"/>
    <m/>
    <d v="2020-10-20T00:00:00"/>
    <d v="2020-10-30T00:00:00"/>
    <n v="1"/>
    <m/>
    <m/>
    <n v="0.25"/>
    <x v="43"/>
    <s v="Account"/>
    <n v="10"/>
    <n v="80"/>
    <n v="20"/>
    <n v="20"/>
    <n v="30"/>
    <n v="50"/>
    <n v="50"/>
    <s v="Tue"/>
    <s v="Fri"/>
    <n v="10"/>
    <x v="0"/>
    <x v="21"/>
  </r>
  <r>
    <s v="A00211"/>
    <s v="Central"/>
    <s v="Cartier"/>
    <x v="2"/>
    <m/>
    <d v="2020-10-20T00:00:00"/>
    <d v="2020-11-24T00:00:00"/>
    <n v="1"/>
    <m/>
    <m/>
    <n v="0.25"/>
    <x v="97"/>
    <s v="Account"/>
    <n v="35"/>
    <n v="80"/>
    <n v="20"/>
    <n v="20"/>
    <n v="27.63"/>
    <n v="47.629999999999995"/>
    <n v="47.629999999999995"/>
    <s v="Tue"/>
    <s v="Tue"/>
    <n v="35"/>
    <x v="0"/>
    <x v="31"/>
  </r>
  <r>
    <s v="A00212"/>
    <s v="Central"/>
    <s v="Burton"/>
    <x v="0"/>
    <m/>
    <d v="2020-10-21T00:00:00"/>
    <d v="2020-11-06T00:00:00"/>
    <n v="1"/>
    <m/>
    <m/>
    <n v="0.25"/>
    <x v="98"/>
    <s v="Account"/>
    <n v="16"/>
    <n v="80"/>
    <n v="20"/>
    <n v="20"/>
    <n v="250.42240000000001"/>
    <n v="270.42240000000004"/>
    <n v="270.42240000000004"/>
    <s v="Wed"/>
    <s v="Fri"/>
    <n v="16"/>
    <x v="0"/>
    <x v="2"/>
  </r>
  <r>
    <s v="A00213"/>
    <s v="Northwest"/>
    <s v="Michner"/>
    <x v="0"/>
    <s v="Yes"/>
    <d v="2020-10-21T00:00:00"/>
    <d v="2020-11-05T00:00:00"/>
    <n v="2"/>
    <m/>
    <m/>
    <n v="0.25"/>
    <x v="99"/>
    <s v="C.O.D."/>
    <n v="15"/>
    <n v="140"/>
    <n v="35"/>
    <n v="35"/>
    <n v="38.698399999999999"/>
    <n v="73.698399999999992"/>
    <n v="73.698399999999992"/>
    <s v="Wed"/>
    <s v="Thu"/>
    <n v="15"/>
    <x v="0"/>
    <x v="16"/>
  </r>
  <r>
    <s v="A00214"/>
    <s v="Northwest"/>
    <s v="Cartier"/>
    <x v="0"/>
    <s v="Yes"/>
    <d v="2020-10-21T00:00:00"/>
    <d v="2020-11-10T00:00:00"/>
    <n v="2"/>
    <m/>
    <m/>
    <n v="0.25"/>
    <x v="75"/>
    <s v="Account"/>
    <n v="20"/>
    <n v="140"/>
    <n v="35"/>
    <n v="35"/>
    <n v="33"/>
    <n v="68"/>
    <n v="68"/>
    <s v="Wed"/>
    <s v="Tue"/>
    <n v="20"/>
    <x v="0"/>
    <x v="7"/>
  </r>
  <r>
    <s v="A00215"/>
    <s v="West"/>
    <s v="Michner"/>
    <x v="0"/>
    <m/>
    <d v="2020-10-21T00:00:00"/>
    <d v="2020-11-10T00:00:00"/>
    <n v="1"/>
    <m/>
    <m/>
    <n v="0.75"/>
    <x v="100"/>
    <s v="P.O."/>
    <n v="20"/>
    <n v="80"/>
    <n v="60"/>
    <n v="60"/>
    <n v="126"/>
    <n v="186"/>
    <n v="186"/>
    <s v="Wed"/>
    <s v="Tue"/>
    <n v="20"/>
    <x v="0"/>
    <x v="7"/>
  </r>
  <r>
    <s v="A00216"/>
    <s v="Central"/>
    <s v="Michner"/>
    <x v="4"/>
    <m/>
    <d v="2020-10-21T00:00:00"/>
    <d v="2021-01-25T00:00:00"/>
    <n v="2"/>
    <m/>
    <m/>
    <n v="8.25"/>
    <x v="101"/>
    <s v="Account"/>
    <n v="96"/>
    <n v="140"/>
    <n v="1155"/>
    <n v="1155"/>
    <n v="4946"/>
    <n v="6101"/>
    <n v="6101"/>
    <s v="Wed"/>
    <s v="Mon"/>
    <n v="96"/>
    <x v="0"/>
    <x v="48"/>
  </r>
  <r>
    <s v="A00217"/>
    <s v="Southeast"/>
    <s v="Michner"/>
    <x v="1"/>
    <s v="Yes"/>
    <d v="2020-10-22T00:00:00"/>
    <d v="2020-10-29T00:00:00"/>
    <n v="1"/>
    <m/>
    <m/>
    <n v="0.5"/>
    <x v="102"/>
    <s v="P.O."/>
    <n v="7"/>
    <n v="80"/>
    <n v="40"/>
    <n v="40"/>
    <n v="33.544699999999999"/>
    <n v="73.544700000000006"/>
    <n v="73.544700000000006"/>
    <s v="Thu"/>
    <s v="Thu"/>
    <n v="7"/>
    <x v="0"/>
    <x v="12"/>
  </r>
  <r>
    <s v="A00218"/>
    <s v="Central"/>
    <s v="Burton"/>
    <x v="0"/>
    <m/>
    <d v="2020-10-24T00:00:00"/>
    <d v="2020-11-06T00:00:00"/>
    <n v="2"/>
    <m/>
    <m/>
    <n v="0.25"/>
    <x v="103"/>
    <s v="Account"/>
    <n v="13"/>
    <n v="140"/>
    <n v="35"/>
    <n v="35"/>
    <n v="25"/>
    <n v="60"/>
    <n v="60"/>
    <s v="Sat"/>
    <s v="Fri"/>
    <n v="13"/>
    <x v="0"/>
    <x v="14"/>
  </r>
  <r>
    <s v="A00219"/>
    <s v="West"/>
    <s v="Khan"/>
    <x v="0"/>
    <m/>
    <d v="2020-10-24T00:00:00"/>
    <d v="2020-11-24T00:00:00"/>
    <n v="1"/>
    <m/>
    <m/>
    <n v="0.5"/>
    <x v="104"/>
    <s v="Account"/>
    <n v="31"/>
    <n v="80"/>
    <n v="40"/>
    <n v="40"/>
    <n v="28.5868"/>
    <n v="68.586799999999997"/>
    <n v="68.586799999999997"/>
    <s v="Sat"/>
    <s v="Tue"/>
    <n v="31"/>
    <x v="0"/>
    <x v="30"/>
  </r>
  <r>
    <s v="A00220"/>
    <s v="West"/>
    <s v="Burton"/>
    <x v="1"/>
    <m/>
    <d v="2020-10-24T00:00:00"/>
    <d v="2020-12-14T00:00:00"/>
    <n v="2"/>
    <m/>
    <m/>
    <n v="2.5"/>
    <x v="105"/>
    <s v="Account"/>
    <n v="51"/>
    <n v="140"/>
    <n v="350"/>
    <n v="350"/>
    <n v="213.48050000000001"/>
    <n v="563.48050000000001"/>
    <n v="563.48050000000001"/>
    <s v="Sat"/>
    <s v="Mon"/>
    <n v="51"/>
    <x v="0"/>
    <x v="49"/>
  </r>
  <r>
    <s v="A00221"/>
    <s v="West"/>
    <s v="Khan"/>
    <x v="0"/>
    <m/>
    <d v="2020-10-26T00:00:00"/>
    <d v="2020-10-27T00:00:00"/>
    <n v="1"/>
    <m/>
    <m/>
    <n v="0.5"/>
    <x v="106"/>
    <s v="Account"/>
    <n v="1"/>
    <n v="80"/>
    <n v="40"/>
    <n v="40"/>
    <n v="83.441299999999998"/>
    <n v="123.4413"/>
    <n v="123.4413"/>
    <s v="Mon"/>
    <s v="Tue"/>
    <n v="1"/>
    <x v="0"/>
    <x v="50"/>
  </r>
  <r>
    <s v="A00222"/>
    <s v="Southeast"/>
    <s v="Khan"/>
    <x v="3"/>
    <m/>
    <d v="2020-10-26T00:00:00"/>
    <d v="2020-11-17T00:00:00"/>
    <n v="2"/>
    <m/>
    <m/>
    <n v="1"/>
    <x v="103"/>
    <s v="C.O.D."/>
    <n v="22"/>
    <n v="140"/>
    <n v="140"/>
    <n v="140"/>
    <n v="25"/>
    <n v="165"/>
    <n v="165"/>
    <s v="Mon"/>
    <s v="Tue"/>
    <n v="22"/>
    <x v="0"/>
    <x v="24"/>
  </r>
  <r>
    <s v="A00223"/>
    <s v="South"/>
    <s v="Lopez"/>
    <x v="0"/>
    <m/>
    <d v="2020-10-27T00:00:00"/>
    <d v="2020-11-17T00:00:00"/>
    <n v="1"/>
    <m/>
    <m/>
    <n v="0.25"/>
    <x v="107"/>
    <s v="Account"/>
    <n v="21"/>
    <n v="80"/>
    <n v="20"/>
    <n v="20"/>
    <n v="67.961500000000001"/>
    <n v="87.961500000000001"/>
    <n v="87.961500000000001"/>
    <s v="Tue"/>
    <s v="Tue"/>
    <n v="21"/>
    <x v="0"/>
    <x v="22"/>
  </r>
  <r>
    <s v="A00224"/>
    <s v="West"/>
    <s v="Khan"/>
    <x v="1"/>
    <m/>
    <d v="2020-10-27T00:00:00"/>
    <d v="2020-12-16T00:00:00"/>
    <n v="1"/>
    <m/>
    <m/>
    <n v="0.5"/>
    <x v="108"/>
    <s v="P.O."/>
    <n v="50"/>
    <n v="80"/>
    <n v="40"/>
    <n v="40"/>
    <n v="172.02"/>
    <n v="212.02"/>
    <n v="212.02"/>
    <s v="Tue"/>
    <s v="Wed"/>
    <n v="50"/>
    <x v="0"/>
    <x v="9"/>
  </r>
  <r>
    <s v="A00225"/>
    <s v="South"/>
    <s v="Lopez"/>
    <x v="0"/>
    <m/>
    <d v="2020-10-27T00:00:00"/>
    <d v="2021-01-16T00:00:00"/>
    <n v="1"/>
    <m/>
    <m/>
    <n v="0.5"/>
    <x v="109"/>
    <s v="P.O."/>
    <n v="81"/>
    <n v="80"/>
    <n v="40"/>
    <n v="40"/>
    <n v="102.22320000000001"/>
    <n v="142.22320000000002"/>
    <n v="142.22320000000002"/>
    <s v="Tue"/>
    <s v="Sat"/>
    <n v="81"/>
    <x v="0"/>
    <x v="51"/>
  </r>
  <r>
    <s v="A00226"/>
    <s v="South"/>
    <s v="Lopez"/>
    <x v="1"/>
    <m/>
    <d v="2020-10-28T00:00:00"/>
    <d v="2020-11-30T00:00:00"/>
    <n v="1"/>
    <m/>
    <m/>
    <n v="0.5"/>
    <x v="110"/>
    <s v="Account"/>
    <n v="33"/>
    <n v="80"/>
    <n v="40"/>
    <n v="40"/>
    <n v="373.55279999999999"/>
    <n v="413.55279999999999"/>
    <n v="413.55279999999999"/>
    <s v="Wed"/>
    <s v="Mon"/>
    <n v="33"/>
    <x v="0"/>
    <x v="40"/>
  </r>
  <r>
    <s v="A00227"/>
    <s v="South"/>
    <s v="Lopez"/>
    <x v="4"/>
    <m/>
    <d v="2020-10-28T00:00:00"/>
    <d v="2020-12-01T00:00:00"/>
    <n v="3"/>
    <m/>
    <m/>
    <n v="2.75"/>
    <x v="111"/>
    <s v="Account"/>
    <n v="34"/>
    <n v="195"/>
    <n v="536.25"/>
    <n v="536.25"/>
    <n v="1249.0878"/>
    <n v="1785.3378"/>
    <n v="1785.3378"/>
    <s v="Wed"/>
    <s v="Tue"/>
    <n v="34"/>
    <x v="0"/>
    <x v="5"/>
  </r>
  <r>
    <s v="A00228"/>
    <s v="Northwest"/>
    <s v="Khan"/>
    <x v="2"/>
    <m/>
    <d v="2020-10-29T00:00:00"/>
    <d v="2020-11-06T00:00:00"/>
    <n v="1"/>
    <m/>
    <m/>
    <n v="0.25"/>
    <x v="18"/>
    <s v="Account"/>
    <n v="8"/>
    <n v="80"/>
    <n v="20"/>
    <n v="20"/>
    <n v="240"/>
    <n v="260"/>
    <n v="260"/>
    <s v="Thu"/>
    <s v="Fri"/>
    <n v="8"/>
    <x v="0"/>
    <x v="39"/>
  </r>
  <r>
    <s v="A00229"/>
    <s v="Northwest"/>
    <s v="Cartier"/>
    <x v="2"/>
    <m/>
    <d v="2020-10-29T00:00:00"/>
    <d v="2020-11-18T00:00:00"/>
    <n v="1"/>
    <m/>
    <m/>
    <n v="0.25"/>
    <x v="112"/>
    <s v="C.O.D."/>
    <n v="20"/>
    <n v="80"/>
    <n v="20"/>
    <n v="20"/>
    <n v="27"/>
    <n v="47"/>
    <n v="47"/>
    <s v="Thu"/>
    <s v="Wed"/>
    <n v="20"/>
    <x v="0"/>
    <x v="7"/>
  </r>
  <r>
    <s v="A00230"/>
    <s v="West"/>
    <s v="Khan"/>
    <x v="1"/>
    <m/>
    <d v="2020-11-02T00:00:00"/>
    <d v="2020-11-04T00:00:00"/>
    <n v="2"/>
    <m/>
    <m/>
    <n v="1"/>
    <x v="113"/>
    <s v="C.O.D."/>
    <n v="2"/>
    <n v="140"/>
    <n v="140"/>
    <n v="140"/>
    <n v="228.6335"/>
    <n v="368.63350000000003"/>
    <n v="368.63350000000003"/>
    <s v="Mon"/>
    <s v="Wed"/>
    <n v="2"/>
    <x v="0"/>
    <x v="35"/>
  </r>
  <r>
    <s v="A00231"/>
    <s v="West"/>
    <s v="Michner"/>
    <x v="0"/>
    <m/>
    <d v="2020-11-02T00:00:00"/>
    <d v="2020-11-25T00:00:00"/>
    <n v="1"/>
    <m/>
    <m/>
    <n v="0.5"/>
    <x v="69"/>
    <s v="Account"/>
    <n v="23"/>
    <n v="80"/>
    <n v="40"/>
    <n v="40"/>
    <n v="26.582599999999999"/>
    <n v="66.582599999999999"/>
    <n v="66.582599999999999"/>
    <s v="Mon"/>
    <s v="Wed"/>
    <n v="23"/>
    <x v="0"/>
    <x v="23"/>
  </r>
  <r>
    <s v="A00232"/>
    <s v="North"/>
    <s v="Michner"/>
    <x v="1"/>
    <m/>
    <d v="2020-11-02T00:00:00"/>
    <d v="2020-12-07T00:00:00"/>
    <n v="2"/>
    <m/>
    <m/>
    <n v="0.75"/>
    <x v="114"/>
    <s v="Account"/>
    <n v="35"/>
    <n v="140"/>
    <n v="105"/>
    <n v="105"/>
    <n v="5.71"/>
    <n v="110.71"/>
    <n v="110.71"/>
    <s v="Mon"/>
    <s v="Mon"/>
    <n v="35"/>
    <x v="0"/>
    <x v="31"/>
  </r>
  <r>
    <s v="A00233"/>
    <s v="Central"/>
    <s v="Michner"/>
    <x v="1"/>
    <m/>
    <d v="2020-11-02T00:00:00"/>
    <d v="2021-01-11T00:00:00"/>
    <n v="2"/>
    <m/>
    <m/>
    <n v="0.5"/>
    <x v="115"/>
    <s v="C.O.D."/>
    <n v="70"/>
    <n v="140"/>
    <n v="70"/>
    <n v="70"/>
    <n v="263.0523"/>
    <n v="333.0523"/>
    <n v="333.0523"/>
    <s v="Mon"/>
    <s v="Mon"/>
    <n v="70"/>
    <x v="0"/>
    <x v="15"/>
  </r>
  <r>
    <s v="A00234"/>
    <s v="Southeast"/>
    <s v="Cartier"/>
    <x v="1"/>
    <m/>
    <d v="2020-11-02T00:00:00"/>
    <d v="2021-04-15T00:00:00"/>
    <n v="2"/>
    <m/>
    <m/>
    <n v="1.75"/>
    <x v="116"/>
    <s v="Account"/>
    <n v="164"/>
    <n v="140"/>
    <n v="245"/>
    <n v="245"/>
    <n v="8.25"/>
    <n v="253.25"/>
    <n v="253.25"/>
    <s v="Mon"/>
    <s v="Thu"/>
    <n v="164"/>
    <x v="0"/>
    <x v="52"/>
  </r>
  <r>
    <s v="A00235"/>
    <s v="Southeast"/>
    <s v="Khan"/>
    <x v="1"/>
    <m/>
    <d v="2020-11-03T00:00:00"/>
    <d v="2020-11-30T00:00:00"/>
    <n v="1"/>
    <m/>
    <m/>
    <n v="0.5"/>
    <x v="117"/>
    <s v="Account"/>
    <n v="27"/>
    <n v="80"/>
    <n v="40"/>
    <n v="40"/>
    <n v="15.63"/>
    <n v="55.63"/>
    <n v="55.63"/>
    <s v="Tue"/>
    <s v="Mon"/>
    <n v="27"/>
    <x v="0"/>
    <x v="47"/>
  </r>
  <r>
    <s v="A00236"/>
    <s v="Central"/>
    <s v="Michner"/>
    <x v="1"/>
    <m/>
    <d v="2020-11-03T00:00:00"/>
    <d v="2020-12-02T00:00:00"/>
    <n v="1"/>
    <m/>
    <m/>
    <n v="0.5"/>
    <x v="117"/>
    <s v="Account"/>
    <n v="29"/>
    <n v="80"/>
    <n v="40"/>
    <n v="40"/>
    <n v="15.63"/>
    <n v="55.63"/>
    <n v="55.63"/>
    <s v="Tue"/>
    <s v="Wed"/>
    <n v="29"/>
    <x v="0"/>
    <x v="4"/>
  </r>
  <r>
    <s v="A00237"/>
    <s v="Southeast"/>
    <s v="Burton"/>
    <x v="0"/>
    <m/>
    <d v="2020-11-03T00:00:00"/>
    <d v="2020-12-08T00:00:00"/>
    <n v="1"/>
    <m/>
    <m/>
    <n v="0.75"/>
    <x v="118"/>
    <s v="C.O.D."/>
    <n v="35"/>
    <n v="80"/>
    <n v="60"/>
    <n v="60"/>
    <n v="28.5"/>
    <n v="88.5"/>
    <n v="88.5"/>
    <s v="Tue"/>
    <s v="Tue"/>
    <n v="35"/>
    <x v="0"/>
    <x v="31"/>
  </r>
  <r>
    <s v="A00238"/>
    <s v="West"/>
    <s v="Khan"/>
    <x v="1"/>
    <m/>
    <d v="2020-11-04T00:00:00"/>
    <d v="2020-11-09T00:00:00"/>
    <n v="1"/>
    <m/>
    <m/>
    <n v="0.5"/>
    <x v="119"/>
    <s v="Account"/>
    <n v="5"/>
    <n v="80"/>
    <n v="40"/>
    <n v="40"/>
    <n v="748.44"/>
    <n v="788.44"/>
    <n v="788.44"/>
    <s v="Wed"/>
    <s v="Mon"/>
    <n v="5"/>
    <x v="0"/>
    <x v="46"/>
  </r>
  <r>
    <s v="A00239"/>
    <s v="West"/>
    <s v="Michner"/>
    <x v="4"/>
    <m/>
    <d v="2020-11-04T00:00:00"/>
    <d v="2020-11-17T00:00:00"/>
    <n v="1"/>
    <m/>
    <m/>
    <n v="1"/>
    <x v="120"/>
    <s v="P.O."/>
    <n v="13"/>
    <n v="80"/>
    <n v="80"/>
    <n v="80"/>
    <n v="86.356300000000005"/>
    <n v="166.3563"/>
    <n v="166.3563"/>
    <s v="Wed"/>
    <s v="Tue"/>
    <n v="13"/>
    <x v="0"/>
    <x v="14"/>
  </r>
  <r>
    <s v="A00240"/>
    <s v="North"/>
    <s v="Cartier"/>
    <x v="2"/>
    <m/>
    <d v="2020-11-04T00:00:00"/>
    <d v="2020-11-17T00:00:00"/>
    <n v="1"/>
    <m/>
    <m/>
    <n v="0.25"/>
    <x v="121"/>
    <s v="P.O."/>
    <n v="13"/>
    <n v="80"/>
    <n v="20"/>
    <n v="20"/>
    <n v="107.99550000000001"/>
    <n v="127.99550000000001"/>
    <n v="127.99550000000001"/>
    <s v="Wed"/>
    <s v="Tue"/>
    <n v="13"/>
    <x v="0"/>
    <x v="14"/>
  </r>
  <r>
    <s v="A00241"/>
    <s v="Central"/>
    <s v="Cartier"/>
    <x v="1"/>
    <m/>
    <d v="2020-11-04T00:00:00"/>
    <d v="2020-11-24T00:00:00"/>
    <n v="2"/>
    <m/>
    <m/>
    <n v="0.5"/>
    <x v="122"/>
    <s v="Account"/>
    <n v="20"/>
    <n v="140"/>
    <n v="70"/>
    <n v="70"/>
    <n v="279.31"/>
    <n v="349.31"/>
    <n v="349.31"/>
    <s v="Wed"/>
    <s v="Tue"/>
    <n v="20"/>
    <x v="0"/>
    <x v="7"/>
  </r>
  <r>
    <s v="A00242"/>
    <s v="West"/>
    <s v="Khan"/>
    <x v="0"/>
    <m/>
    <d v="2020-11-04T00:00:00"/>
    <d v="2020-12-02T00:00:00"/>
    <n v="1"/>
    <m/>
    <m/>
    <n v="0.5"/>
    <x v="123"/>
    <s v="Account"/>
    <n v="28"/>
    <n v="80"/>
    <n v="40"/>
    <n v="40"/>
    <n v="25.26"/>
    <n v="65.260000000000005"/>
    <n v="65.260000000000005"/>
    <s v="Wed"/>
    <s v="Wed"/>
    <n v="28"/>
    <x v="0"/>
    <x v="27"/>
  </r>
  <r>
    <s v="A00243"/>
    <s v="Central"/>
    <s v="Cartier"/>
    <x v="1"/>
    <m/>
    <d v="2020-11-05T00:00:00"/>
    <d v="2020-11-18T00:00:00"/>
    <n v="1"/>
    <m/>
    <m/>
    <n v="1"/>
    <x v="124"/>
    <s v="C.O.D."/>
    <n v="13"/>
    <n v="80"/>
    <n v="80"/>
    <n v="80"/>
    <n v="351.02069999999998"/>
    <n v="431.02069999999998"/>
    <n v="431.02069999999998"/>
    <s v="Thu"/>
    <s v="Wed"/>
    <n v="13"/>
    <x v="0"/>
    <x v="14"/>
  </r>
  <r>
    <s v="A00244"/>
    <s v="West"/>
    <s v="Michner"/>
    <x v="1"/>
    <m/>
    <d v="2020-11-05T00:00:00"/>
    <d v="2020-11-25T00:00:00"/>
    <n v="1"/>
    <m/>
    <m/>
    <n v="0.5"/>
    <x v="89"/>
    <s v="Account"/>
    <n v="20"/>
    <n v="80"/>
    <n v="40"/>
    <n v="40"/>
    <n v="27.953900000000001"/>
    <n v="67.953900000000004"/>
    <n v="67.953900000000004"/>
    <s v="Thu"/>
    <s v="Wed"/>
    <n v="20"/>
    <x v="0"/>
    <x v="7"/>
  </r>
  <r>
    <s v="A00245"/>
    <s v="Northwest"/>
    <s v="Burton"/>
    <x v="0"/>
    <m/>
    <d v="2020-11-07T00:00:00"/>
    <d v="2020-12-09T00:00:00"/>
    <n v="2"/>
    <m/>
    <m/>
    <n v="0.75"/>
    <x v="125"/>
    <s v="Account"/>
    <n v="32"/>
    <n v="140"/>
    <n v="105"/>
    <n v="105"/>
    <n v="62.13"/>
    <n v="167.13"/>
    <n v="167.13"/>
    <s v="Sat"/>
    <s v="Wed"/>
    <n v="32"/>
    <x v="0"/>
    <x v="53"/>
  </r>
  <r>
    <s v="A00246"/>
    <s v="South"/>
    <s v="Lopez"/>
    <x v="4"/>
    <m/>
    <d v="2020-11-09T00:00:00"/>
    <d v="2020-11-26T00:00:00"/>
    <n v="1"/>
    <m/>
    <m/>
    <n v="7"/>
    <x v="126"/>
    <s v="P.O."/>
    <n v="17"/>
    <n v="80"/>
    <n v="560"/>
    <n v="560"/>
    <n v="3396.25"/>
    <n v="3956.25"/>
    <n v="3956.25"/>
    <s v="Mon"/>
    <s v="Thu"/>
    <n v="17"/>
    <x v="0"/>
    <x v="11"/>
  </r>
  <r>
    <s v="A00247"/>
    <s v="East"/>
    <s v="Ling"/>
    <x v="1"/>
    <m/>
    <d v="2020-11-09T00:00:00"/>
    <d v="2021-03-03T00:00:00"/>
    <n v="2"/>
    <m/>
    <m/>
    <n v="0.5"/>
    <x v="127"/>
    <s v="Account"/>
    <n v="114"/>
    <n v="140"/>
    <n v="70"/>
    <n v="70"/>
    <n v="22"/>
    <n v="92"/>
    <n v="92"/>
    <s v="Mon"/>
    <s v="Wed"/>
    <n v="114"/>
    <x v="0"/>
    <x v="54"/>
  </r>
  <r>
    <s v="A00248"/>
    <s v="West"/>
    <s v="Khan"/>
    <x v="1"/>
    <m/>
    <d v="2020-11-10T00:00:00"/>
    <d v="2020-12-09T00:00:00"/>
    <n v="1"/>
    <m/>
    <m/>
    <n v="0.5"/>
    <x v="128"/>
    <s v="P.O."/>
    <n v="29"/>
    <n v="80"/>
    <n v="40"/>
    <n v="40"/>
    <n v="163.36609999999999"/>
    <n v="203.36609999999999"/>
    <n v="203.36609999999999"/>
    <s v="Tue"/>
    <s v="Wed"/>
    <n v="29"/>
    <x v="0"/>
    <x v="4"/>
  </r>
  <r>
    <s v="A00249"/>
    <s v="South"/>
    <s v="Lopez"/>
    <x v="0"/>
    <m/>
    <d v="2020-11-11T00:00:00"/>
    <d v="2020-11-25T00:00:00"/>
    <n v="1"/>
    <m/>
    <m/>
    <n v="0.25"/>
    <x v="129"/>
    <s v="Account"/>
    <n v="14"/>
    <n v="80"/>
    <n v="20"/>
    <n v="20"/>
    <n v="25.407900000000001"/>
    <n v="45.407899999999998"/>
    <n v="45.407899999999998"/>
    <s v="Wed"/>
    <s v="Wed"/>
    <n v="14"/>
    <x v="0"/>
    <x v="0"/>
  </r>
  <r>
    <s v="A00250"/>
    <s v="Southeast"/>
    <s v="Cartier"/>
    <x v="1"/>
    <m/>
    <d v="2020-11-11T00:00:00"/>
    <d v="2020-12-03T00:00:00"/>
    <n v="2"/>
    <m/>
    <m/>
    <n v="0.75"/>
    <x v="130"/>
    <s v="C.O.D."/>
    <n v="22"/>
    <n v="140"/>
    <n v="105"/>
    <n v="105"/>
    <n v="182.7"/>
    <n v="287.7"/>
    <n v="287.7"/>
    <s v="Wed"/>
    <s v="Thu"/>
    <n v="22"/>
    <x v="0"/>
    <x v="24"/>
  </r>
  <r>
    <s v="A00251"/>
    <s v="Southeast"/>
    <s v="Khan"/>
    <x v="1"/>
    <m/>
    <d v="2020-11-11T00:00:00"/>
    <d v="2020-11-30T00:00:00"/>
    <n v="1"/>
    <m/>
    <m/>
    <n v="0.5"/>
    <x v="131"/>
    <s v="C.O.D."/>
    <n v="19"/>
    <n v="80"/>
    <n v="40"/>
    <n v="40"/>
    <n v="73.508899999999997"/>
    <n v="113.5089"/>
    <n v="113.5089"/>
    <s v="Wed"/>
    <s v="Mon"/>
    <n v="19"/>
    <x v="0"/>
    <x v="25"/>
  </r>
  <r>
    <s v="A00252"/>
    <s v="Central"/>
    <s v="Cartier"/>
    <x v="1"/>
    <s v="Yes"/>
    <d v="2020-11-11T00:00:00"/>
    <d v="2020-12-01T00:00:00"/>
    <n v="2"/>
    <m/>
    <m/>
    <n v="0.5"/>
    <x v="132"/>
    <s v="Account"/>
    <n v="20"/>
    <n v="140"/>
    <n v="70"/>
    <n v="70"/>
    <n v="115.22490000000001"/>
    <n v="185.22489999999999"/>
    <n v="185.22489999999999"/>
    <s v="Wed"/>
    <s v="Tue"/>
    <n v="20"/>
    <x v="0"/>
    <x v="7"/>
  </r>
  <r>
    <s v="A00253"/>
    <s v="Northwest"/>
    <s v="Cartier"/>
    <x v="1"/>
    <m/>
    <d v="2020-11-12T00:00:00"/>
    <d v="2020-11-19T00:00:00"/>
    <n v="2"/>
    <m/>
    <m/>
    <n v="0.75"/>
    <x v="133"/>
    <s v="C.O.D."/>
    <n v="7"/>
    <n v="140"/>
    <n v="105"/>
    <n v="105"/>
    <n v="340.45229999999998"/>
    <n v="445.45229999999998"/>
    <n v="445.45229999999998"/>
    <s v="Thu"/>
    <s v="Thu"/>
    <n v="7"/>
    <x v="0"/>
    <x v="12"/>
  </r>
  <r>
    <s v="A00254"/>
    <s v="West"/>
    <s v="Khan"/>
    <x v="0"/>
    <m/>
    <d v="2020-11-12T00:00:00"/>
    <d v="2020-11-26T00:00:00"/>
    <n v="1"/>
    <m/>
    <m/>
    <n v="0.5"/>
    <x v="134"/>
    <s v="Account"/>
    <n v="14"/>
    <n v="80"/>
    <n v="40"/>
    <n v="40"/>
    <n v="12"/>
    <n v="52"/>
    <n v="52"/>
    <s v="Thu"/>
    <s v="Thu"/>
    <n v="14"/>
    <x v="0"/>
    <x v="0"/>
  </r>
  <r>
    <s v="A00255"/>
    <s v="Southeast"/>
    <s v="Khan"/>
    <x v="1"/>
    <m/>
    <d v="2020-11-13T00:00:00"/>
    <d v="2020-11-24T00:00:00"/>
    <n v="1"/>
    <m/>
    <m/>
    <n v="0.5"/>
    <x v="135"/>
    <s v="Account"/>
    <n v="11"/>
    <n v="80"/>
    <n v="40"/>
    <n v="40"/>
    <n v="36.754399999999997"/>
    <n v="76.754400000000004"/>
    <n v="76.754400000000004"/>
    <s v="Fri"/>
    <s v="Tue"/>
    <n v="11"/>
    <x v="0"/>
    <x v="32"/>
  </r>
  <r>
    <s v="A00256"/>
    <s v="South"/>
    <s v="Lopez"/>
    <x v="4"/>
    <m/>
    <d v="2020-11-14T00:00:00"/>
    <d v="2020-12-05T00:00:00"/>
    <n v="1"/>
    <m/>
    <m/>
    <n v="1.75"/>
    <x v="136"/>
    <s v="P.O."/>
    <n v="21"/>
    <n v="80"/>
    <n v="140"/>
    <n v="140"/>
    <n v="183.95"/>
    <n v="323.95"/>
    <n v="323.95"/>
    <s v="Sat"/>
    <s v="Sat"/>
    <n v="21"/>
    <x v="0"/>
    <x v="22"/>
  </r>
  <r>
    <s v="A00257"/>
    <s v="West"/>
    <s v="Khan"/>
    <x v="0"/>
    <s v="Yes"/>
    <d v="2020-11-14T00:00:00"/>
    <d v="2020-12-02T00:00:00"/>
    <n v="1"/>
    <m/>
    <m/>
    <n v="0.25"/>
    <x v="69"/>
    <s v="P.O."/>
    <n v="18"/>
    <n v="80"/>
    <n v="20"/>
    <n v="20"/>
    <n v="26.582599999999999"/>
    <n v="46.582599999999999"/>
    <n v="46.582599999999999"/>
    <s v="Sat"/>
    <s v="Wed"/>
    <n v="18"/>
    <x v="0"/>
    <x v="17"/>
  </r>
  <r>
    <s v="A00258"/>
    <s v="West"/>
    <s v="Khan"/>
    <x v="0"/>
    <m/>
    <d v="2020-11-16T00:00:00"/>
    <d v="2020-12-02T00:00:00"/>
    <n v="1"/>
    <m/>
    <m/>
    <n v="0.5"/>
    <x v="137"/>
    <s v="C.O.D."/>
    <n v="16"/>
    <n v="80"/>
    <n v="40"/>
    <n v="40"/>
    <n v="13.42"/>
    <n v="53.42"/>
    <n v="53.42"/>
    <s v="Mon"/>
    <s v="Wed"/>
    <n v="16"/>
    <x v="0"/>
    <x v="2"/>
  </r>
  <r>
    <s v="A00259"/>
    <s v="West"/>
    <s v="Khan"/>
    <x v="4"/>
    <m/>
    <d v="2020-11-16T00:00:00"/>
    <d v="2020-12-03T00:00:00"/>
    <n v="1"/>
    <m/>
    <m/>
    <n v="1"/>
    <x v="138"/>
    <s v="P.O."/>
    <n v="17"/>
    <n v="80"/>
    <n v="80"/>
    <n v="80"/>
    <n v="324"/>
    <n v="404"/>
    <n v="404"/>
    <s v="Mon"/>
    <s v="Thu"/>
    <n v="17"/>
    <x v="0"/>
    <x v="11"/>
  </r>
  <r>
    <s v="A00260"/>
    <s v="Southeast"/>
    <s v="Khan"/>
    <x v="1"/>
    <m/>
    <d v="2020-11-17T00:00:00"/>
    <d v="2020-12-09T00:00:00"/>
    <n v="2"/>
    <m/>
    <m/>
    <n v="0.5"/>
    <x v="139"/>
    <s v="C.O.D."/>
    <n v="22"/>
    <n v="140"/>
    <n v="70"/>
    <n v="70"/>
    <n v="504.21269999999998"/>
    <n v="574.21270000000004"/>
    <n v="574.21270000000004"/>
    <s v="Tue"/>
    <s v="Wed"/>
    <n v="22"/>
    <x v="0"/>
    <x v="24"/>
  </r>
  <r>
    <s v="A00261"/>
    <s v="Central"/>
    <s v="Khan"/>
    <x v="0"/>
    <s v="Yes"/>
    <d v="2020-11-17T00:00:00"/>
    <d v="2020-12-15T00:00:00"/>
    <n v="2"/>
    <m/>
    <m/>
    <n v="0.5"/>
    <x v="140"/>
    <s v="Account"/>
    <n v="28"/>
    <n v="140"/>
    <n v="70"/>
    <n v="70"/>
    <n v="338.0702"/>
    <n v="408.0702"/>
    <n v="408.0702"/>
    <s v="Tue"/>
    <s v="Tue"/>
    <n v="28"/>
    <x v="0"/>
    <x v="27"/>
  </r>
  <r>
    <s v="A00262"/>
    <s v="Southeast"/>
    <s v="Burton"/>
    <x v="0"/>
    <m/>
    <d v="2020-11-18T00:00:00"/>
    <d v="2020-11-30T00:00:00"/>
    <n v="2"/>
    <m/>
    <m/>
    <n v="1.5"/>
    <x v="141"/>
    <s v="C.O.D."/>
    <n v="12"/>
    <n v="140"/>
    <n v="210"/>
    <n v="210"/>
    <n v="0.98399999999999999"/>
    <n v="210.98400000000001"/>
    <n v="210.98400000000001"/>
    <s v="Wed"/>
    <s v="Mon"/>
    <n v="12"/>
    <x v="0"/>
    <x v="19"/>
  </r>
  <r>
    <s v="A00263"/>
    <s v="Southeast"/>
    <s v="Khan"/>
    <x v="0"/>
    <m/>
    <d v="2020-11-18T00:00:00"/>
    <d v="2020-11-30T00:00:00"/>
    <n v="1"/>
    <m/>
    <m/>
    <n v="0.5"/>
    <x v="142"/>
    <s v="Account"/>
    <n v="12"/>
    <n v="80"/>
    <n v="40"/>
    <n v="40"/>
    <n v="14.88"/>
    <n v="54.88"/>
    <n v="54.88"/>
    <s v="Wed"/>
    <s v="Mon"/>
    <n v="12"/>
    <x v="0"/>
    <x v="19"/>
  </r>
  <r>
    <s v="A00264"/>
    <s v="South"/>
    <s v="Lopez"/>
    <x v="0"/>
    <m/>
    <d v="2020-11-19T00:00:00"/>
    <d v="2020-11-30T00:00:00"/>
    <n v="1"/>
    <m/>
    <m/>
    <n v="0.5"/>
    <x v="143"/>
    <s v="Account"/>
    <n v="11"/>
    <n v="80"/>
    <n v="40"/>
    <n v="40"/>
    <n v="81.900000000000006"/>
    <n v="121.9"/>
    <n v="121.9"/>
    <s v="Thu"/>
    <s v="Mon"/>
    <n v="11"/>
    <x v="0"/>
    <x v="32"/>
  </r>
  <r>
    <s v="A00265"/>
    <s v="Northwest"/>
    <s v="Burton"/>
    <x v="0"/>
    <m/>
    <d v="2020-11-19T00:00:00"/>
    <d v="2020-12-03T00:00:00"/>
    <n v="2"/>
    <m/>
    <m/>
    <n v="0.25"/>
    <x v="29"/>
    <s v="Account"/>
    <n v="14"/>
    <n v="140"/>
    <n v="35"/>
    <n v="35"/>
    <n v="21.33"/>
    <n v="56.33"/>
    <n v="56.33"/>
    <s v="Thu"/>
    <s v="Thu"/>
    <n v="14"/>
    <x v="0"/>
    <x v="0"/>
  </r>
  <r>
    <s v="A00266"/>
    <s v="Central"/>
    <s v="Khan"/>
    <x v="0"/>
    <m/>
    <d v="2020-11-19T00:00:00"/>
    <d v="2020-12-03T00:00:00"/>
    <n v="1"/>
    <m/>
    <m/>
    <n v="0.25"/>
    <x v="2"/>
    <s v="P.O."/>
    <n v="14"/>
    <n v="80"/>
    <n v="20"/>
    <n v="20"/>
    <n v="120"/>
    <n v="140"/>
    <n v="140"/>
    <s v="Thu"/>
    <s v="Thu"/>
    <n v="14"/>
    <x v="0"/>
    <x v="0"/>
  </r>
  <r>
    <s v="A00267"/>
    <s v="Northwest"/>
    <s v="Michner"/>
    <x v="1"/>
    <m/>
    <d v="2020-11-19T00:00:00"/>
    <d v="2020-12-17T00:00:00"/>
    <n v="2"/>
    <m/>
    <m/>
    <n v="0.5"/>
    <x v="144"/>
    <s v="Account"/>
    <n v="28"/>
    <n v="140"/>
    <n v="70"/>
    <n v="70"/>
    <n v="1579.4"/>
    <n v="1649.4"/>
    <n v="1649.4"/>
    <s v="Thu"/>
    <s v="Thu"/>
    <n v="28"/>
    <x v="0"/>
    <x v="27"/>
  </r>
  <r>
    <s v="A00268"/>
    <s v="South"/>
    <s v="Khan"/>
    <x v="1"/>
    <m/>
    <d v="2020-11-21T00:00:00"/>
    <d v="2020-11-30T00:00:00"/>
    <n v="2"/>
    <m/>
    <m/>
    <n v="0.5"/>
    <x v="145"/>
    <s v="C.O.D."/>
    <n v="9"/>
    <n v="140"/>
    <n v="70"/>
    <n v="70"/>
    <n v="174.18029999999999"/>
    <n v="244.18029999999999"/>
    <n v="244.18029999999999"/>
    <s v="Sat"/>
    <s v="Mon"/>
    <n v="9"/>
    <x v="0"/>
    <x v="13"/>
  </r>
  <r>
    <s v="A00269"/>
    <s v="Central"/>
    <s v="Burton"/>
    <x v="1"/>
    <m/>
    <d v="2020-11-23T00:00:00"/>
    <d v="2020-12-07T00:00:00"/>
    <n v="1"/>
    <m/>
    <m/>
    <n v="0.75"/>
    <x v="146"/>
    <s v="Account"/>
    <n v="14"/>
    <n v="80"/>
    <n v="60"/>
    <n v="60"/>
    <n v="20"/>
    <n v="80"/>
    <n v="80"/>
    <s v="Mon"/>
    <s v="Mon"/>
    <n v="14"/>
    <x v="0"/>
    <x v="0"/>
  </r>
  <r>
    <s v="A00270"/>
    <s v="Northwest"/>
    <s v="Khan"/>
    <x v="4"/>
    <m/>
    <d v="2020-11-23T00:00:00"/>
    <d v="2021-01-05T00:00:00"/>
    <n v="1"/>
    <m/>
    <m/>
    <n v="2.5"/>
    <x v="147"/>
    <s v="P.O."/>
    <n v="43"/>
    <n v="80"/>
    <n v="200"/>
    <n v="200"/>
    <n v="689.15409999999997"/>
    <n v="889.15409999999997"/>
    <n v="889.15409999999997"/>
    <s v="Mon"/>
    <s v="Tue"/>
    <n v="43"/>
    <x v="0"/>
    <x v="55"/>
  </r>
  <r>
    <s v="A00271"/>
    <s v="Southeast"/>
    <s v="Michner"/>
    <x v="0"/>
    <m/>
    <d v="2020-11-23T00:00:00"/>
    <d v="2021-01-07T00:00:00"/>
    <n v="1"/>
    <m/>
    <m/>
    <n v="0.25"/>
    <x v="148"/>
    <s v="Account"/>
    <n v="45"/>
    <n v="80"/>
    <n v="20"/>
    <n v="20"/>
    <n v="156"/>
    <n v="176"/>
    <n v="176"/>
    <s v="Mon"/>
    <s v="Thu"/>
    <n v="45"/>
    <x v="0"/>
    <x v="56"/>
  </r>
  <r>
    <s v="A00272"/>
    <s v="South"/>
    <s v="Lopez"/>
    <x v="0"/>
    <m/>
    <d v="2020-11-23T00:00:00"/>
    <d v="2021-01-16T00:00:00"/>
    <n v="1"/>
    <m/>
    <m/>
    <n v="0.25"/>
    <x v="149"/>
    <s v="Account"/>
    <n v="54"/>
    <n v="80"/>
    <n v="20"/>
    <n v="20"/>
    <n v="45.734099999999998"/>
    <n v="65.734099999999998"/>
    <n v="65.734099999999998"/>
    <s v="Mon"/>
    <s v="Sat"/>
    <n v="54"/>
    <x v="0"/>
    <x v="34"/>
  </r>
  <r>
    <s v="A00273"/>
    <s v="East"/>
    <s v="Ling"/>
    <x v="1"/>
    <m/>
    <d v="2020-11-23T00:00:00"/>
    <d v="2021-02-09T00:00:00"/>
    <n v="2"/>
    <m/>
    <m/>
    <n v="0.5"/>
    <x v="17"/>
    <s v="Account"/>
    <n v="78"/>
    <n v="140"/>
    <n v="70"/>
    <n v="70"/>
    <n v="204.28399999999999"/>
    <n v="274.28399999999999"/>
    <n v="274.28399999999999"/>
    <s v="Mon"/>
    <s v="Tue"/>
    <n v="78"/>
    <x v="0"/>
    <x v="57"/>
  </r>
  <r>
    <s v="A00274"/>
    <s v="Northwest"/>
    <s v="Khan"/>
    <x v="2"/>
    <s v="Yes"/>
    <d v="2020-11-24T00:00:00"/>
    <d v="2020-11-26T00:00:00"/>
    <n v="1"/>
    <m/>
    <m/>
    <n v="0.25"/>
    <x v="29"/>
    <s v="Account"/>
    <n v="2"/>
    <n v="80"/>
    <n v="20"/>
    <n v="20"/>
    <n v="21.33"/>
    <n v="41.33"/>
    <n v="41.33"/>
    <s v="Tue"/>
    <s v="Thu"/>
    <n v="2"/>
    <x v="0"/>
    <x v="35"/>
  </r>
  <r>
    <s v="A00275"/>
    <s v="Southeast"/>
    <s v="Khan"/>
    <x v="1"/>
    <m/>
    <d v="2020-11-24T00:00:00"/>
    <d v="2020-12-03T00:00:00"/>
    <n v="1"/>
    <m/>
    <m/>
    <n v="0.5"/>
    <x v="150"/>
    <s v="P.O."/>
    <n v="9"/>
    <n v="80"/>
    <n v="40"/>
    <n v="40"/>
    <n v="34.08"/>
    <n v="74.08"/>
    <n v="74.08"/>
    <s v="Tue"/>
    <s v="Thu"/>
    <n v="9"/>
    <x v="0"/>
    <x v="13"/>
  </r>
  <r>
    <s v="A00276"/>
    <s v="Northwest"/>
    <s v="Michner"/>
    <x v="1"/>
    <m/>
    <d v="2020-11-24T00:00:00"/>
    <d v="2020-12-03T00:00:00"/>
    <n v="2"/>
    <m/>
    <m/>
    <n v="0.75"/>
    <x v="151"/>
    <s v="Account"/>
    <n v="9"/>
    <n v="140"/>
    <n v="105"/>
    <n v="105"/>
    <n v="212.0085"/>
    <n v="317.00850000000003"/>
    <n v="317.00850000000003"/>
    <s v="Tue"/>
    <s v="Thu"/>
    <n v="9"/>
    <x v="0"/>
    <x v="13"/>
  </r>
  <r>
    <s v="A00277"/>
    <s v="Northwest"/>
    <s v="Khan"/>
    <x v="3"/>
    <m/>
    <d v="2020-11-24T00:00:00"/>
    <d v="2020-12-07T00:00:00"/>
    <n v="1"/>
    <m/>
    <m/>
    <n v="1"/>
    <x v="152"/>
    <s v="C.O.D."/>
    <n v="13"/>
    <n v="80"/>
    <n v="80"/>
    <n v="80"/>
    <n v="341.2672"/>
    <n v="421.2672"/>
    <n v="421.2672"/>
    <s v="Tue"/>
    <s v="Mon"/>
    <n v="13"/>
    <x v="0"/>
    <x v="14"/>
  </r>
  <r>
    <s v="A00278"/>
    <s v="Central"/>
    <s v="Cartier"/>
    <x v="1"/>
    <m/>
    <d v="2020-11-24T00:00:00"/>
    <d v="2021-02-18T00:00:00"/>
    <n v="1"/>
    <m/>
    <m/>
    <n v="0.5"/>
    <x v="153"/>
    <s v="Account"/>
    <n v="86"/>
    <n v="80"/>
    <n v="40"/>
    <n v="40"/>
    <n v="25.773599999999998"/>
    <n v="65.773600000000002"/>
    <n v="65.773600000000002"/>
    <s v="Tue"/>
    <s v="Thu"/>
    <n v="86"/>
    <x v="0"/>
    <x v="58"/>
  </r>
  <r>
    <s v="A00279"/>
    <s v="Southeast"/>
    <s v="Khan"/>
    <x v="0"/>
    <s v="Yes"/>
    <d v="2020-11-25T00:00:00"/>
    <d v="2020-12-07T00:00:00"/>
    <n v="1"/>
    <m/>
    <m/>
    <n v="0.5"/>
    <x v="154"/>
    <s v="Account"/>
    <n v="12"/>
    <n v="80"/>
    <n v="40"/>
    <n v="40"/>
    <n v="133.36609999999999"/>
    <n v="173.36609999999999"/>
    <n v="173.36609999999999"/>
    <s v="Wed"/>
    <s v="Mon"/>
    <n v="12"/>
    <x v="0"/>
    <x v="19"/>
  </r>
  <r>
    <s v="A00280"/>
    <s v="West"/>
    <s v="Khan"/>
    <x v="0"/>
    <m/>
    <d v="2020-11-25T00:00:00"/>
    <d v="2021-01-04T00:00:00"/>
    <n v="1"/>
    <m/>
    <m/>
    <n v="0.5"/>
    <x v="155"/>
    <s v="Account"/>
    <n v="40"/>
    <n v="80"/>
    <n v="40"/>
    <n v="40"/>
    <n v="66.864900000000006"/>
    <n v="106.86490000000001"/>
    <n v="106.86490000000001"/>
    <s v="Wed"/>
    <s v="Mon"/>
    <n v="40"/>
    <x v="0"/>
    <x v="59"/>
  </r>
  <r>
    <s v="A00281"/>
    <s v="West"/>
    <s v="Khan"/>
    <x v="0"/>
    <m/>
    <d v="2020-11-25T00:00:00"/>
    <d v="2021-01-04T00:00:00"/>
    <n v="1"/>
    <m/>
    <m/>
    <n v="0.75"/>
    <x v="156"/>
    <s v="P.O."/>
    <n v="40"/>
    <n v="80"/>
    <n v="60"/>
    <n v="60"/>
    <n v="94.26"/>
    <n v="154.26"/>
    <n v="154.26"/>
    <s v="Wed"/>
    <s v="Mon"/>
    <n v="40"/>
    <x v="0"/>
    <x v="59"/>
  </r>
  <r>
    <s v="A00282"/>
    <s v="West"/>
    <s v="Khan"/>
    <x v="0"/>
    <m/>
    <d v="2020-11-25T00:00:00"/>
    <d v="2021-01-04T00:00:00"/>
    <n v="1"/>
    <m/>
    <m/>
    <n v="0.25"/>
    <x v="2"/>
    <s v="C.O.D."/>
    <n v="40"/>
    <n v="80"/>
    <n v="20"/>
    <n v="20"/>
    <n v="120"/>
    <n v="140"/>
    <n v="140"/>
    <s v="Wed"/>
    <s v="Mon"/>
    <n v="40"/>
    <x v="0"/>
    <x v="59"/>
  </r>
  <r>
    <s v="A00283"/>
    <s v="West"/>
    <s v="Khan"/>
    <x v="2"/>
    <m/>
    <d v="2020-11-26T00:00:00"/>
    <d v="2020-12-02T00:00:00"/>
    <n v="1"/>
    <m/>
    <m/>
    <n v="0.25"/>
    <x v="2"/>
    <s v="Account"/>
    <n v="6"/>
    <n v="80"/>
    <n v="20"/>
    <n v="20"/>
    <n v="120"/>
    <n v="140"/>
    <n v="140"/>
    <s v="Thu"/>
    <s v="Wed"/>
    <n v="6"/>
    <x v="0"/>
    <x v="60"/>
  </r>
  <r>
    <s v="A00284"/>
    <s v="Northwest"/>
    <s v="Burton"/>
    <x v="2"/>
    <s v="Yes"/>
    <d v="2020-11-26T00:00:00"/>
    <d v="2020-12-03T00:00:00"/>
    <n v="1"/>
    <m/>
    <m/>
    <n v="0.25"/>
    <x v="157"/>
    <s v="P.O."/>
    <n v="7"/>
    <n v="80"/>
    <n v="20"/>
    <n v="20"/>
    <n v="45.99"/>
    <n v="65.990000000000009"/>
    <n v="65.990000000000009"/>
    <s v="Thu"/>
    <s v="Thu"/>
    <n v="7"/>
    <x v="0"/>
    <x v="12"/>
  </r>
  <r>
    <s v="A00285"/>
    <s v="Southeast"/>
    <s v="Burton"/>
    <x v="0"/>
    <m/>
    <d v="2020-11-26T00:00:00"/>
    <d v="2020-12-10T00:00:00"/>
    <n v="1"/>
    <m/>
    <m/>
    <n v="0.5"/>
    <x v="75"/>
    <s v="C.O.D."/>
    <n v="14"/>
    <n v="80"/>
    <n v="40"/>
    <n v="40"/>
    <n v="33"/>
    <n v="73"/>
    <n v="73"/>
    <s v="Thu"/>
    <s v="Thu"/>
    <n v="14"/>
    <x v="0"/>
    <x v="0"/>
  </r>
  <r>
    <s v="A00286"/>
    <s v="Northwest"/>
    <s v="Michner"/>
    <x v="0"/>
    <m/>
    <d v="2020-11-26T00:00:00"/>
    <d v="2021-01-11T00:00:00"/>
    <n v="1"/>
    <m/>
    <m/>
    <n v="0.25"/>
    <x v="29"/>
    <s v="C.O.D."/>
    <n v="46"/>
    <n v="80"/>
    <n v="20"/>
    <n v="20"/>
    <n v="21.33"/>
    <n v="41.33"/>
    <n v="41.33"/>
    <s v="Thu"/>
    <s v="Mon"/>
    <n v="46"/>
    <x v="0"/>
    <x v="61"/>
  </r>
  <r>
    <s v="A00287"/>
    <s v="Northwest"/>
    <s v="Cartier"/>
    <x v="2"/>
    <s v="Yes"/>
    <d v="2020-11-26T00:00:00"/>
    <d v="2021-02-17T00:00:00"/>
    <n v="1"/>
    <m/>
    <m/>
    <n v="0.25"/>
    <x v="158"/>
    <s v="Account"/>
    <n v="83"/>
    <n v="80"/>
    <n v="20"/>
    <n v="20"/>
    <n v="37.26"/>
    <n v="57.26"/>
    <n v="57.26"/>
    <s v="Thu"/>
    <s v="Wed"/>
    <n v="83"/>
    <x v="0"/>
    <x v="62"/>
  </r>
  <r>
    <s v="A00288"/>
    <s v="Southeast"/>
    <s v="Khan"/>
    <x v="1"/>
    <m/>
    <d v="2020-11-27T00:00:00"/>
    <d v="2020-12-22T00:00:00"/>
    <n v="1"/>
    <m/>
    <m/>
    <n v="1"/>
    <x v="159"/>
    <s v="C.O.D."/>
    <n v="25"/>
    <n v="80"/>
    <n v="80"/>
    <n v="80"/>
    <n v="81.885000000000005"/>
    <n v="161.88499999999999"/>
    <n v="161.88499999999999"/>
    <s v="Fri"/>
    <s v="Tue"/>
    <n v="25"/>
    <x v="0"/>
    <x v="20"/>
  </r>
  <r>
    <s v="A00289"/>
    <s v="Central"/>
    <s v="Khan"/>
    <x v="2"/>
    <s v="Yes"/>
    <d v="2020-11-30T00:00:00"/>
    <d v="2020-12-08T00:00:00"/>
    <n v="1"/>
    <m/>
    <m/>
    <n v="0.25"/>
    <x v="160"/>
    <s v="C.O.D."/>
    <n v="8"/>
    <n v="80"/>
    <n v="20"/>
    <n v="20"/>
    <n v="10.103199999999999"/>
    <n v="30.103200000000001"/>
    <n v="30.103200000000001"/>
    <s v="Mon"/>
    <s v="Tue"/>
    <n v="8"/>
    <x v="0"/>
    <x v="39"/>
  </r>
  <r>
    <s v="A00290"/>
    <s v="Southeast"/>
    <s v="Khan"/>
    <x v="2"/>
    <m/>
    <d v="2020-11-30T00:00:00"/>
    <d v="2020-12-08T00:00:00"/>
    <n v="1"/>
    <m/>
    <m/>
    <n v="0.25"/>
    <x v="161"/>
    <s v="Account"/>
    <n v="8"/>
    <n v="80"/>
    <n v="20"/>
    <n v="20"/>
    <n v="17.88"/>
    <n v="37.879999999999995"/>
    <n v="37.879999999999995"/>
    <s v="Mon"/>
    <s v="Tue"/>
    <n v="8"/>
    <x v="0"/>
    <x v="39"/>
  </r>
  <r>
    <s v="A00291"/>
    <s v="Northeast"/>
    <s v="Michner"/>
    <x v="3"/>
    <m/>
    <d v="2020-11-30T00:00:00"/>
    <d v="2020-12-08T00:00:00"/>
    <n v="2"/>
    <m/>
    <m/>
    <n v="2.75"/>
    <x v="162"/>
    <s v="C.O.D."/>
    <n v="8"/>
    <n v="140"/>
    <n v="385"/>
    <n v="385"/>
    <n v="1204.6415"/>
    <n v="1589.6415"/>
    <n v="1589.6415"/>
    <s v="Mon"/>
    <s v="Tue"/>
    <n v="8"/>
    <x v="0"/>
    <x v="39"/>
  </r>
  <r>
    <s v="A00292"/>
    <s v="Northeast"/>
    <s v="Burton"/>
    <x v="3"/>
    <m/>
    <d v="2020-11-30T00:00:00"/>
    <d v="2020-12-17T00:00:00"/>
    <n v="2"/>
    <m/>
    <m/>
    <n v="3"/>
    <x v="163"/>
    <s v="C.O.D."/>
    <n v="17"/>
    <n v="140"/>
    <n v="420"/>
    <n v="420"/>
    <n v="111"/>
    <n v="531"/>
    <n v="531"/>
    <s v="Mon"/>
    <s v="Thu"/>
    <n v="17"/>
    <x v="0"/>
    <x v="11"/>
  </r>
  <r>
    <s v="A00293"/>
    <s v="West"/>
    <s v="Khan"/>
    <x v="0"/>
    <m/>
    <d v="2020-11-30T00:00:00"/>
    <d v="2021-01-04T00:00:00"/>
    <n v="1"/>
    <m/>
    <m/>
    <n v="0.25"/>
    <x v="164"/>
    <s v="P.O."/>
    <n v="35"/>
    <n v="80"/>
    <n v="20"/>
    <n v="20"/>
    <n v="21.21"/>
    <n v="41.21"/>
    <n v="41.21"/>
    <s v="Mon"/>
    <s v="Mon"/>
    <n v="35"/>
    <x v="0"/>
    <x v="31"/>
  </r>
  <r>
    <s v="A00294"/>
    <s v="Northeast"/>
    <s v="Ling"/>
    <x v="0"/>
    <m/>
    <d v="2020-11-30T00:00:00"/>
    <d v="2021-02-25T00:00:00"/>
    <n v="2"/>
    <m/>
    <m/>
    <n v="0.5"/>
    <x v="165"/>
    <s v="C.O.D."/>
    <n v="87"/>
    <n v="140"/>
    <n v="70"/>
    <n v="70"/>
    <n v="158.31389999999999"/>
    <n v="228.31389999999999"/>
    <n v="228.31389999999999"/>
    <s v="Mon"/>
    <s v="Thu"/>
    <n v="87"/>
    <x v="0"/>
    <x v="63"/>
  </r>
  <r>
    <s v="A00295"/>
    <s v="Southeast"/>
    <s v="Burton"/>
    <x v="0"/>
    <m/>
    <d v="2020-12-01T00:00:00"/>
    <d v="2021-01-11T00:00:00"/>
    <n v="1"/>
    <m/>
    <m/>
    <n v="0.5"/>
    <x v="135"/>
    <s v="C.O.D."/>
    <n v="41"/>
    <n v="80"/>
    <n v="40"/>
    <n v="40"/>
    <n v="36.754399999999997"/>
    <n v="76.754400000000004"/>
    <n v="76.754400000000004"/>
    <s v="Tue"/>
    <s v="Mon"/>
    <n v="41"/>
    <x v="0"/>
    <x v="41"/>
  </r>
  <r>
    <s v="A00296"/>
    <s v="North"/>
    <s v="Ling"/>
    <x v="1"/>
    <m/>
    <d v="2020-12-01T00:00:00"/>
    <d v="2021-05-04T00:00:00"/>
    <n v="2"/>
    <m/>
    <m/>
    <n v="0.5"/>
    <x v="166"/>
    <s v="C.O.D."/>
    <n v="154"/>
    <n v="140"/>
    <n v="70"/>
    <n v="70"/>
    <n v="242.07"/>
    <n v="312.07"/>
    <n v="312.07"/>
    <s v="Tue"/>
    <s v="Tue"/>
    <n v="154"/>
    <x v="0"/>
    <x v="64"/>
  </r>
  <r>
    <s v="A00297"/>
    <s v="Northwest"/>
    <s v="Khan"/>
    <x v="0"/>
    <m/>
    <d v="2020-12-02T00:00:00"/>
    <d v="2020-12-17T00:00:00"/>
    <n v="1"/>
    <m/>
    <m/>
    <n v="0.5"/>
    <x v="43"/>
    <s v="C.O.D."/>
    <n v="15"/>
    <n v="80"/>
    <n v="40"/>
    <n v="40"/>
    <n v="30"/>
    <n v="70"/>
    <n v="70"/>
    <s v="Wed"/>
    <s v="Thu"/>
    <n v="15"/>
    <x v="0"/>
    <x v="16"/>
  </r>
  <r>
    <s v="A00298"/>
    <s v="Northwest"/>
    <s v="Khan"/>
    <x v="0"/>
    <s v="Yes"/>
    <d v="2020-12-02T00:00:00"/>
    <d v="2020-12-15T00:00:00"/>
    <n v="1"/>
    <m/>
    <m/>
    <n v="0.5"/>
    <x v="167"/>
    <s v="C.O.D."/>
    <n v="13"/>
    <n v="80"/>
    <n v="40"/>
    <n v="40"/>
    <n v="52.8994"/>
    <n v="92.8994"/>
    <n v="92.8994"/>
    <s v="Wed"/>
    <s v="Tue"/>
    <n v="13"/>
    <x v="0"/>
    <x v="14"/>
  </r>
  <r>
    <s v="A00299"/>
    <s v="Northwest"/>
    <s v="Cartier"/>
    <x v="2"/>
    <s v="Yes"/>
    <d v="2020-12-02T00:00:00"/>
    <d v="2020-12-17T00:00:00"/>
    <n v="1"/>
    <m/>
    <m/>
    <n v="0.25"/>
    <x v="135"/>
    <s v="Account"/>
    <n v="15"/>
    <n v="80"/>
    <n v="20"/>
    <n v="20"/>
    <n v="36.754399999999997"/>
    <n v="56.754399999999997"/>
    <n v="56.754399999999997"/>
    <s v="Wed"/>
    <s v="Thu"/>
    <n v="15"/>
    <x v="0"/>
    <x v="16"/>
  </r>
  <r>
    <s v="A00300"/>
    <s v="Southeast"/>
    <s v="Michner"/>
    <x v="2"/>
    <m/>
    <d v="2020-12-02T00:00:00"/>
    <d v="2021-01-07T00:00:00"/>
    <n v="1"/>
    <m/>
    <m/>
    <n v="0.25"/>
    <x v="4"/>
    <s v="C.O.D."/>
    <n v="36"/>
    <n v="80"/>
    <n v="20"/>
    <n v="20"/>
    <n v="45.237400000000001"/>
    <n v="65.237400000000008"/>
    <n v="65.237400000000008"/>
    <s v="Wed"/>
    <s v="Thu"/>
    <n v="36"/>
    <x v="0"/>
    <x v="65"/>
  </r>
  <r>
    <s v="A00301"/>
    <s v="Northwest"/>
    <s v="Cartier"/>
    <x v="1"/>
    <s v="Yes"/>
    <d v="2020-12-02T00:00:00"/>
    <d v="2021-01-27T00:00:00"/>
    <n v="1"/>
    <m/>
    <m/>
    <n v="0.75"/>
    <x v="36"/>
    <s v="Account"/>
    <n v="56"/>
    <n v="80"/>
    <n v="60"/>
    <n v="60"/>
    <n v="42.66"/>
    <n v="102.66"/>
    <n v="102.66"/>
    <s v="Wed"/>
    <s v="Wed"/>
    <n v="56"/>
    <x v="0"/>
    <x v="36"/>
  </r>
  <r>
    <s v="A00302"/>
    <s v="North"/>
    <s v="Ling"/>
    <x v="1"/>
    <m/>
    <d v="2020-12-02T00:00:00"/>
    <d v="2021-02-15T00:00:00"/>
    <n v="2"/>
    <m/>
    <m/>
    <n v="1"/>
    <x v="168"/>
    <s v="Account"/>
    <n v="75"/>
    <n v="140"/>
    <n v="140"/>
    <n v="140"/>
    <n v="226"/>
    <n v="366"/>
    <n v="366"/>
    <s v="Wed"/>
    <s v="Mon"/>
    <n v="75"/>
    <x v="0"/>
    <x v="66"/>
  </r>
  <r>
    <s v="A00303"/>
    <s v="South"/>
    <s v="Michner"/>
    <x v="0"/>
    <m/>
    <d v="2020-12-03T00:00:00"/>
    <d v="2021-01-06T00:00:00"/>
    <n v="2"/>
    <m/>
    <m/>
    <n v="0.5"/>
    <x v="4"/>
    <s v="Account"/>
    <n v="34"/>
    <n v="140"/>
    <n v="70"/>
    <n v="70"/>
    <n v="45.237400000000001"/>
    <n v="115.23740000000001"/>
    <n v="115.23740000000001"/>
    <s v="Thu"/>
    <s v="Wed"/>
    <n v="34"/>
    <x v="0"/>
    <x v="5"/>
  </r>
  <r>
    <s v="A00304"/>
    <s v="Northwest"/>
    <s v="Burton"/>
    <x v="2"/>
    <s v="Yes"/>
    <d v="2020-12-03T00:00:00"/>
    <d v="2021-01-25T00:00:00"/>
    <n v="1"/>
    <m/>
    <m/>
    <n v="0.25"/>
    <x v="169"/>
    <s v="C.O.D."/>
    <n v="53"/>
    <n v="80"/>
    <n v="20"/>
    <n v="20"/>
    <n v="36.972099999999998"/>
    <n v="56.972099999999998"/>
    <n v="56.972099999999998"/>
    <s v="Thu"/>
    <s v="Mon"/>
    <n v="53"/>
    <x v="0"/>
    <x v="42"/>
  </r>
  <r>
    <s v="A00305"/>
    <s v="South"/>
    <s v="Lopez"/>
    <x v="0"/>
    <m/>
    <d v="2020-12-05T00:00:00"/>
    <d v="2020-12-23T00:00:00"/>
    <n v="1"/>
    <m/>
    <m/>
    <n v="0.5"/>
    <x v="170"/>
    <s v="Account"/>
    <n v="18"/>
    <n v="80"/>
    <n v="40"/>
    <n v="40"/>
    <n v="138.5667"/>
    <n v="178.5667"/>
    <n v="178.5667"/>
    <s v="Sat"/>
    <s v="Wed"/>
    <n v="18"/>
    <x v="0"/>
    <x v="17"/>
  </r>
  <r>
    <s v="A00306"/>
    <s v="South"/>
    <s v="Lopez"/>
    <x v="2"/>
    <m/>
    <d v="2020-12-05T00:00:00"/>
    <d v="2021-01-06T00:00:00"/>
    <n v="1"/>
    <m/>
    <m/>
    <n v="0.25"/>
    <x v="171"/>
    <s v="Account"/>
    <n v="32"/>
    <n v="80"/>
    <n v="20"/>
    <n v="20"/>
    <n v="126.5641"/>
    <n v="146.5641"/>
    <n v="146.5641"/>
    <s v="Sat"/>
    <s v="Wed"/>
    <n v="32"/>
    <x v="0"/>
    <x v="53"/>
  </r>
  <r>
    <s v="A00307"/>
    <s v="West"/>
    <s v="Burton"/>
    <x v="4"/>
    <m/>
    <d v="2020-12-07T00:00:00"/>
    <d v="2021-01-05T00:00:00"/>
    <n v="2"/>
    <m/>
    <m/>
    <n v="1"/>
    <x v="172"/>
    <s v="P.O."/>
    <n v="29"/>
    <n v="140"/>
    <n v="140"/>
    <n v="140"/>
    <n v="51.45"/>
    <n v="191.45"/>
    <n v="191.45"/>
    <s v="Mon"/>
    <s v="Tue"/>
    <n v="29"/>
    <x v="0"/>
    <x v="4"/>
  </r>
  <r>
    <s v="A00308"/>
    <s v="South"/>
    <s v="Lopez"/>
    <x v="2"/>
    <m/>
    <d v="2020-12-07T00:00:00"/>
    <d v="2021-01-07T00:00:00"/>
    <n v="1"/>
    <m/>
    <m/>
    <n v="0.25"/>
    <x v="173"/>
    <s v="Account"/>
    <n v="31"/>
    <n v="80"/>
    <n v="20"/>
    <n v="20"/>
    <n v="227.93719999999999"/>
    <n v="247.93719999999999"/>
    <n v="247.93719999999999"/>
    <s v="Mon"/>
    <s v="Thu"/>
    <n v="31"/>
    <x v="0"/>
    <x v="30"/>
  </r>
  <r>
    <s v="A00309"/>
    <s v="Northwest"/>
    <s v="Michner"/>
    <x v="1"/>
    <m/>
    <d v="2020-12-07T00:00:00"/>
    <d v="2021-01-11T00:00:00"/>
    <n v="1"/>
    <m/>
    <m/>
    <n v="0.5"/>
    <x v="59"/>
    <s v="P.O."/>
    <n v="35"/>
    <n v="80"/>
    <n v="40"/>
    <n v="40"/>
    <n v="367.71109999999999"/>
    <n v="407.71109999999999"/>
    <n v="407.71109999999999"/>
    <s v="Mon"/>
    <s v="Mon"/>
    <n v="35"/>
    <x v="0"/>
    <x v="31"/>
  </r>
  <r>
    <s v="A00310"/>
    <s v="North"/>
    <s v="Khan"/>
    <x v="1"/>
    <m/>
    <d v="2020-12-07T00:00:00"/>
    <d v="2021-01-12T00:00:00"/>
    <n v="2"/>
    <m/>
    <m/>
    <n v="1.25"/>
    <x v="174"/>
    <s v="Account"/>
    <n v="36"/>
    <n v="140"/>
    <n v="175"/>
    <n v="175"/>
    <n v="637.53"/>
    <n v="812.53"/>
    <n v="812.53"/>
    <s v="Mon"/>
    <s v="Tue"/>
    <n v="36"/>
    <x v="0"/>
    <x v="65"/>
  </r>
  <r>
    <s v="A00311"/>
    <s v="Central"/>
    <s v="Khan"/>
    <x v="1"/>
    <m/>
    <d v="2020-12-08T00:00:00"/>
    <d v="2020-12-15T00:00:00"/>
    <n v="2"/>
    <m/>
    <m/>
    <n v="3"/>
    <x v="29"/>
    <s v="Account"/>
    <n v="7"/>
    <n v="140"/>
    <n v="420"/>
    <n v="420"/>
    <n v="21.33"/>
    <n v="441.33"/>
    <n v="441.33"/>
    <s v="Tue"/>
    <s v="Tue"/>
    <n v="7"/>
    <x v="0"/>
    <x v="12"/>
  </r>
  <r>
    <s v="A00312"/>
    <s v="West"/>
    <s v="Cartier"/>
    <x v="1"/>
    <m/>
    <d v="2020-12-08T00:00:00"/>
    <d v="2020-12-16T00:00:00"/>
    <n v="2"/>
    <m/>
    <m/>
    <n v="1.5"/>
    <x v="175"/>
    <s v="Account"/>
    <n v="8"/>
    <n v="140"/>
    <n v="210"/>
    <n v="210"/>
    <n v="318.72519999999997"/>
    <n v="528.72519999999997"/>
    <n v="528.72519999999997"/>
    <s v="Tue"/>
    <s v="Wed"/>
    <n v="8"/>
    <x v="0"/>
    <x v="39"/>
  </r>
  <r>
    <s v="A00313"/>
    <s v="Northwest"/>
    <s v="Cartier"/>
    <x v="1"/>
    <s v="Yes"/>
    <d v="2020-12-08T00:00:00"/>
    <d v="2021-02-12T00:00:00"/>
    <n v="2"/>
    <m/>
    <m/>
    <n v="0.75"/>
    <x v="176"/>
    <s v="Account"/>
    <n v="66"/>
    <n v="140"/>
    <n v="105"/>
    <n v="105"/>
    <n v="35.450000000000003"/>
    <n v="140.44999999999999"/>
    <n v="140.44999999999999"/>
    <s v="Tue"/>
    <s v="Fri"/>
    <n v="66"/>
    <x v="0"/>
    <x v="67"/>
  </r>
  <r>
    <s v="A00314"/>
    <s v="South"/>
    <s v="Lopez"/>
    <x v="4"/>
    <m/>
    <d v="2020-12-09T00:00:00"/>
    <d v="2020-12-17T00:00:00"/>
    <n v="1"/>
    <m/>
    <m/>
    <n v="1.75"/>
    <x v="177"/>
    <s v="P.O."/>
    <n v="8"/>
    <n v="80"/>
    <n v="140"/>
    <n v="140"/>
    <n v="131.30000000000001"/>
    <n v="271.3"/>
    <n v="271.3"/>
    <s v="Wed"/>
    <s v="Thu"/>
    <n v="8"/>
    <x v="0"/>
    <x v="39"/>
  </r>
  <r>
    <s v="A00315"/>
    <s v="Northwest"/>
    <s v="Cartier"/>
    <x v="2"/>
    <m/>
    <d v="2020-12-09T00:00:00"/>
    <d v="2021-01-11T00:00:00"/>
    <n v="1"/>
    <m/>
    <m/>
    <n v="0.25"/>
    <x v="178"/>
    <s v="C.O.D."/>
    <n v="33"/>
    <n v="80"/>
    <n v="20"/>
    <n v="20"/>
    <n v="37.262799999999999"/>
    <n v="57.262799999999999"/>
    <n v="57.262799999999999"/>
    <s v="Wed"/>
    <s v="Mon"/>
    <n v="33"/>
    <x v="0"/>
    <x v="40"/>
  </r>
  <r>
    <s v="A00316"/>
    <s v="Northeast"/>
    <s v="Michner"/>
    <x v="4"/>
    <m/>
    <d v="2020-12-09T00:00:00"/>
    <d v="2021-01-12T00:00:00"/>
    <n v="2"/>
    <m/>
    <m/>
    <n v="3"/>
    <x v="179"/>
    <s v="C.O.D."/>
    <n v="34"/>
    <n v="140"/>
    <n v="420"/>
    <n v="420"/>
    <n v="1193.7465999999999"/>
    <n v="1613.7465999999999"/>
    <n v="1613.7465999999999"/>
    <s v="Wed"/>
    <s v="Tue"/>
    <n v="34"/>
    <x v="0"/>
    <x v="5"/>
  </r>
  <r>
    <s v="A00317"/>
    <s v="Southeast"/>
    <s v="Michner"/>
    <x v="1"/>
    <s v="Yes"/>
    <d v="2020-12-10T00:00:00"/>
    <d v="2020-12-14T00:00:00"/>
    <n v="1"/>
    <m/>
    <m/>
    <n v="0.5"/>
    <x v="98"/>
    <s v="C.O.D."/>
    <n v="4"/>
    <n v="80"/>
    <n v="40"/>
    <n v="40"/>
    <n v="250.42240000000001"/>
    <n v="290.42240000000004"/>
    <n v="290.42240000000004"/>
    <s v="Thu"/>
    <s v="Mon"/>
    <n v="4"/>
    <x v="0"/>
    <x v="18"/>
  </r>
  <r>
    <s v="A00318"/>
    <s v="South"/>
    <s v="Lopez"/>
    <x v="2"/>
    <m/>
    <d v="2020-12-10T00:00:00"/>
    <d v="2021-01-07T00:00:00"/>
    <n v="1"/>
    <m/>
    <m/>
    <n v="0.25"/>
    <x v="180"/>
    <s v="P.O."/>
    <n v="28"/>
    <n v="80"/>
    <n v="20"/>
    <n v="20"/>
    <n v="67.703999999999994"/>
    <n v="87.703999999999994"/>
    <n v="87.703999999999994"/>
    <s v="Thu"/>
    <s v="Thu"/>
    <n v="28"/>
    <x v="0"/>
    <x v="27"/>
  </r>
  <r>
    <s v="A00319"/>
    <s v="Central"/>
    <s v="Burton"/>
    <x v="4"/>
    <m/>
    <d v="2020-12-10T00:00:00"/>
    <d v="2021-01-07T00:00:00"/>
    <n v="2"/>
    <m/>
    <m/>
    <n v="1.25"/>
    <x v="181"/>
    <s v="Account"/>
    <n v="28"/>
    <n v="140"/>
    <n v="175"/>
    <n v="175"/>
    <n v="58.238999999999997"/>
    <n v="233.239"/>
    <n v="233.239"/>
    <s v="Thu"/>
    <s v="Thu"/>
    <n v="28"/>
    <x v="0"/>
    <x v="27"/>
  </r>
  <r>
    <s v="A00320"/>
    <s v="West"/>
    <s v="Lopez"/>
    <x v="0"/>
    <m/>
    <d v="2020-12-10T00:00:00"/>
    <d v="2021-01-14T00:00:00"/>
    <n v="1"/>
    <m/>
    <m/>
    <n v="0.5"/>
    <x v="182"/>
    <s v="P.O."/>
    <n v="35"/>
    <n v="80"/>
    <n v="40"/>
    <n v="40"/>
    <n v="32.226999999999997"/>
    <n v="72.227000000000004"/>
    <n v="72.227000000000004"/>
    <s v="Thu"/>
    <s v="Thu"/>
    <n v="35"/>
    <x v="0"/>
    <x v="31"/>
  </r>
  <r>
    <s v="A00321"/>
    <s v="Central"/>
    <s v="Khan"/>
    <x v="1"/>
    <m/>
    <d v="2020-12-10T00:00:00"/>
    <d v="2021-01-23T00:00:00"/>
    <n v="1"/>
    <m/>
    <m/>
    <n v="2.25"/>
    <x v="183"/>
    <s v="Account"/>
    <n v="44"/>
    <n v="80"/>
    <n v="180"/>
    <n v="180"/>
    <n v="180"/>
    <n v="360"/>
    <n v="360"/>
    <s v="Thu"/>
    <s v="Sat"/>
    <n v="44"/>
    <x v="0"/>
    <x v="28"/>
  </r>
  <r>
    <s v="A00322"/>
    <s v="West"/>
    <s v="Khan"/>
    <x v="0"/>
    <s v="Yes"/>
    <d v="2020-12-12T00:00:00"/>
    <d v="2021-01-28T00:00:00"/>
    <n v="1"/>
    <m/>
    <m/>
    <n v="1"/>
    <x v="184"/>
    <s v="Account"/>
    <n v="47"/>
    <n v="80"/>
    <n v="80"/>
    <n v="80"/>
    <n v="337.9237"/>
    <n v="417.9237"/>
    <n v="417.9237"/>
    <s v="Sat"/>
    <s v="Thu"/>
    <n v="47"/>
    <x v="0"/>
    <x v="68"/>
  </r>
  <r>
    <s v="A00323"/>
    <s v="Northwest"/>
    <s v="Michner"/>
    <x v="0"/>
    <s v="Yes"/>
    <d v="2020-12-14T00:00:00"/>
    <d v="2020-12-15T00:00:00"/>
    <n v="1"/>
    <m/>
    <m/>
    <n v="0.75"/>
    <x v="185"/>
    <s v="Account"/>
    <n v="1"/>
    <n v="80"/>
    <n v="60"/>
    <n v="60"/>
    <n v="63.99"/>
    <n v="123.99000000000001"/>
    <n v="123.99000000000001"/>
    <s v="Mon"/>
    <s v="Tue"/>
    <n v="1"/>
    <x v="0"/>
    <x v="50"/>
  </r>
  <r>
    <s v="A00324"/>
    <s v="West"/>
    <s v="Khan"/>
    <x v="0"/>
    <m/>
    <d v="2020-12-14T00:00:00"/>
    <d v="2020-12-16T00:00:00"/>
    <n v="1"/>
    <m/>
    <m/>
    <n v="0.5"/>
    <x v="186"/>
    <s v="P.O."/>
    <n v="2"/>
    <n v="80"/>
    <n v="40"/>
    <n v="40"/>
    <n v="145.88999999999999"/>
    <n v="185.89"/>
    <n v="185.89"/>
    <s v="Mon"/>
    <s v="Wed"/>
    <n v="2"/>
    <x v="0"/>
    <x v="35"/>
  </r>
  <r>
    <s v="A00325"/>
    <s v="West"/>
    <s v="Khan"/>
    <x v="2"/>
    <m/>
    <d v="2020-12-14T00:00:00"/>
    <d v="2021-01-04T00:00:00"/>
    <n v="1"/>
    <m/>
    <m/>
    <n v="0.25"/>
    <x v="43"/>
    <s v="P.O."/>
    <n v="21"/>
    <n v="80"/>
    <n v="20"/>
    <n v="20"/>
    <n v="30"/>
    <n v="50"/>
    <n v="50"/>
    <s v="Mon"/>
    <s v="Mon"/>
    <n v="21"/>
    <x v="0"/>
    <x v="22"/>
  </r>
  <r>
    <s v="A00326"/>
    <s v="West"/>
    <s v="Khan"/>
    <x v="1"/>
    <m/>
    <d v="2020-12-14T00:00:00"/>
    <d v="2021-01-04T00:00:00"/>
    <n v="1"/>
    <m/>
    <m/>
    <n v="0.5"/>
    <x v="187"/>
    <s v="Account"/>
    <n v="21"/>
    <n v="80"/>
    <n v="40"/>
    <n v="40"/>
    <n v="57.098199999999999"/>
    <n v="97.098199999999991"/>
    <n v="97.098199999999991"/>
    <s v="Mon"/>
    <s v="Mon"/>
    <n v="21"/>
    <x v="0"/>
    <x v="22"/>
  </r>
  <r>
    <s v="A00327"/>
    <s v="North"/>
    <s v="Khan"/>
    <x v="4"/>
    <m/>
    <d v="2020-12-14T00:00:00"/>
    <d v="2021-01-13T00:00:00"/>
    <n v="2"/>
    <m/>
    <m/>
    <n v="3.5"/>
    <x v="188"/>
    <s v="Account"/>
    <n v="30"/>
    <n v="140"/>
    <n v="490"/>
    <n v="490"/>
    <n v="262.44"/>
    <n v="752.44"/>
    <n v="752.44"/>
    <s v="Mon"/>
    <s v="Wed"/>
    <n v="30"/>
    <x v="0"/>
    <x v="3"/>
  </r>
  <r>
    <s v="A00328"/>
    <s v="West"/>
    <s v="Khan"/>
    <x v="0"/>
    <m/>
    <d v="2020-12-14T00:00:00"/>
    <d v="2021-01-19T00:00:00"/>
    <n v="1"/>
    <m/>
    <m/>
    <n v="0.5"/>
    <x v="29"/>
    <s v="P.O."/>
    <n v="36"/>
    <n v="80"/>
    <n v="40"/>
    <n v="40"/>
    <n v="21.33"/>
    <n v="61.33"/>
    <n v="61.33"/>
    <s v="Mon"/>
    <s v="Tue"/>
    <n v="36"/>
    <x v="0"/>
    <x v="65"/>
  </r>
  <r>
    <s v="A00329"/>
    <s v="South"/>
    <s v="Lopez"/>
    <x v="3"/>
    <m/>
    <d v="2020-12-14T00:00:00"/>
    <d v="2021-05-04T00:00:00"/>
    <n v="1"/>
    <m/>
    <m/>
    <n v="4"/>
    <x v="189"/>
    <s v="P.O."/>
    <n v="141"/>
    <n v="80"/>
    <n v="320"/>
    <n v="320"/>
    <n v="1769.625"/>
    <n v="2089.625"/>
    <n v="2089.625"/>
    <s v="Mon"/>
    <s v="Tue"/>
    <n v="141"/>
    <x v="0"/>
    <x v="69"/>
  </r>
  <r>
    <s v="A00330"/>
    <s v="South"/>
    <s v="Lopez"/>
    <x v="1"/>
    <m/>
    <d v="2020-12-15T00:00:00"/>
    <d v="2021-01-13T00:00:00"/>
    <n v="1"/>
    <m/>
    <m/>
    <n v="0.75"/>
    <x v="190"/>
    <s v="P.O."/>
    <n v="29"/>
    <n v="80"/>
    <n v="60"/>
    <n v="60"/>
    <n v="82.875"/>
    <n v="142.875"/>
    <n v="142.875"/>
    <s v="Tue"/>
    <s v="Wed"/>
    <n v="29"/>
    <x v="0"/>
    <x v="4"/>
  </r>
  <r>
    <s v="A00331"/>
    <s v="Central"/>
    <s v="Michner"/>
    <x v="0"/>
    <m/>
    <d v="2020-12-15T00:00:00"/>
    <d v="2021-01-25T00:00:00"/>
    <n v="2"/>
    <m/>
    <m/>
    <n v="0.75"/>
    <x v="191"/>
    <s v="Account"/>
    <n v="41"/>
    <n v="140"/>
    <n v="105"/>
    <n v="105"/>
    <n v="2294"/>
    <n v="2399"/>
    <n v="2399"/>
    <s v="Tue"/>
    <s v="Mon"/>
    <n v="41"/>
    <x v="0"/>
    <x v="41"/>
  </r>
  <r>
    <s v="A00332"/>
    <s v="Southeast"/>
    <s v="Khan"/>
    <x v="0"/>
    <m/>
    <d v="2020-12-16T00:00:00"/>
    <d v="2020-12-23T00:00:00"/>
    <n v="1"/>
    <m/>
    <m/>
    <n v="1"/>
    <x v="192"/>
    <s v="Account"/>
    <n v="7"/>
    <n v="80"/>
    <n v="80"/>
    <n v="80"/>
    <n v="348.7432"/>
    <n v="428.7432"/>
    <n v="428.7432"/>
    <s v="Wed"/>
    <s v="Wed"/>
    <n v="7"/>
    <x v="0"/>
    <x v="12"/>
  </r>
  <r>
    <s v="A00333"/>
    <s v="South"/>
    <s v="Lopez"/>
    <x v="0"/>
    <m/>
    <d v="2020-12-16T00:00:00"/>
    <d v="2021-01-14T00:00:00"/>
    <n v="1"/>
    <m/>
    <m/>
    <n v="0.25"/>
    <x v="193"/>
    <s v="Account"/>
    <n v="29"/>
    <n v="80"/>
    <n v="20"/>
    <n v="20"/>
    <n v="140.4"/>
    <n v="160.4"/>
    <n v="160.4"/>
    <s v="Wed"/>
    <s v="Thu"/>
    <n v="29"/>
    <x v="0"/>
    <x v="4"/>
  </r>
  <r>
    <s v="A00334"/>
    <s v="East"/>
    <s v="Ling"/>
    <x v="0"/>
    <m/>
    <d v="2020-12-16T00:00:00"/>
    <d v="2021-02-01T00:00:00"/>
    <n v="2"/>
    <m/>
    <m/>
    <n v="0.5"/>
    <x v="194"/>
    <s v="Account"/>
    <n v="47"/>
    <n v="140"/>
    <n v="70"/>
    <n v="70"/>
    <n v="133.99780000000001"/>
    <n v="203.99780000000001"/>
    <n v="203.99780000000001"/>
    <s v="Wed"/>
    <s v="Mon"/>
    <n v="47"/>
    <x v="0"/>
    <x v="68"/>
  </r>
  <r>
    <s v="A00335"/>
    <s v="Northwest"/>
    <s v="Burton"/>
    <x v="3"/>
    <m/>
    <d v="2020-12-21T00:00:00"/>
    <d v="2021-01-26T00:00:00"/>
    <n v="2"/>
    <m/>
    <m/>
    <n v="1"/>
    <x v="195"/>
    <s v="Account"/>
    <n v="36"/>
    <n v="140"/>
    <n v="140"/>
    <n v="140"/>
    <n v="305.63040000000001"/>
    <n v="445.63040000000001"/>
    <n v="445.63040000000001"/>
    <s v="Mon"/>
    <s v="Tue"/>
    <n v="36"/>
    <x v="0"/>
    <x v="65"/>
  </r>
  <r>
    <s v="A00336"/>
    <s v="Northwest"/>
    <s v="Michner"/>
    <x v="0"/>
    <s v="Yes"/>
    <d v="2021-01-04T00:00:00"/>
    <d v="2021-01-11T00:00:00"/>
    <n v="1"/>
    <m/>
    <m/>
    <n v="0.25"/>
    <x v="66"/>
    <s v="Account"/>
    <n v="7"/>
    <n v="80"/>
    <n v="20"/>
    <n v="20"/>
    <n v="19.196999999999999"/>
    <n v="39.197000000000003"/>
    <n v="39.197000000000003"/>
    <s v="Mon"/>
    <s v="Mon"/>
    <n v="7"/>
    <x v="1"/>
    <x v="12"/>
  </r>
  <r>
    <s v="A00337"/>
    <s v="South"/>
    <s v="Lopez"/>
    <x v="0"/>
    <m/>
    <d v="2021-01-04T00:00:00"/>
    <d v="2021-01-13T00:00:00"/>
    <n v="1"/>
    <m/>
    <m/>
    <n v="0.5"/>
    <x v="196"/>
    <s v="P.O."/>
    <n v="9"/>
    <n v="80"/>
    <n v="40"/>
    <n v="40"/>
    <n v="18.524999999999999"/>
    <n v="58.524999999999999"/>
    <n v="58.524999999999999"/>
    <s v="Mon"/>
    <s v="Wed"/>
    <n v="9"/>
    <x v="1"/>
    <x v="13"/>
  </r>
  <r>
    <s v="A00338"/>
    <s v="West"/>
    <s v="Lopez"/>
    <x v="2"/>
    <m/>
    <d v="2021-01-04T00:00:00"/>
    <d v="2021-01-13T00:00:00"/>
    <n v="1"/>
    <m/>
    <m/>
    <n v="0.25"/>
    <x v="197"/>
    <s v="Account"/>
    <n v="9"/>
    <n v="80"/>
    <n v="20"/>
    <n v="20"/>
    <n v="39"/>
    <n v="59"/>
    <n v="59"/>
    <s v="Mon"/>
    <s v="Wed"/>
    <n v="9"/>
    <x v="1"/>
    <x v="13"/>
  </r>
  <r>
    <s v="A00339"/>
    <s v="South"/>
    <s v="Lopez"/>
    <x v="0"/>
    <m/>
    <d v="2021-01-04T00:00:00"/>
    <d v="2021-01-14T00:00:00"/>
    <n v="2"/>
    <m/>
    <m/>
    <n v="0.25"/>
    <x v="198"/>
    <s v="P.O."/>
    <n v="10"/>
    <n v="140"/>
    <n v="35"/>
    <n v="35"/>
    <n v="36.503999999999998"/>
    <n v="71.503999999999991"/>
    <n v="71.503999999999991"/>
    <s v="Mon"/>
    <s v="Thu"/>
    <n v="10"/>
    <x v="1"/>
    <x v="21"/>
  </r>
  <r>
    <s v="A00340"/>
    <s v="Central"/>
    <s v="Cartier"/>
    <x v="0"/>
    <m/>
    <d v="2021-01-04T00:00:00"/>
    <d v="2021-01-14T00:00:00"/>
    <n v="2"/>
    <m/>
    <m/>
    <n v="0.5"/>
    <x v="199"/>
    <s v="C.O.D."/>
    <n v="10"/>
    <n v="140"/>
    <n v="70"/>
    <n v="70"/>
    <n v="29.807400000000001"/>
    <n v="99.807400000000001"/>
    <n v="99.807400000000001"/>
    <s v="Mon"/>
    <s v="Thu"/>
    <n v="10"/>
    <x v="1"/>
    <x v="21"/>
  </r>
  <r>
    <s v="A00341"/>
    <s v="Central"/>
    <s v="Michner"/>
    <x v="0"/>
    <m/>
    <d v="2021-01-04T00:00:00"/>
    <d v="2021-01-14T00:00:00"/>
    <n v="1"/>
    <m/>
    <m/>
    <n v="0.25"/>
    <x v="200"/>
    <s v="Account"/>
    <n v="10"/>
    <n v="80"/>
    <n v="20"/>
    <n v="20"/>
    <n v="43.02"/>
    <n v="63.02"/>
    <n v="63.02"/>
    <s v="Mon"/>
    <s v="Thu"/>
    <n v="10"/>
    <x v="1"/>
    <x v="21"/>
  </r>
  <r>
    <s v="A00342"/>
    <s v="Northwest"/>
    <s v="Burton"/>
    <x v="2"/>
    <m/>
    <d v="2021-01-04T00:00:00"/>
    <d v="2021-01-21T00:00:00"/>
    <n v="1"/>
    <m/>
    <m/>
    <n v="0.25"/>
    <x v="155"/>
    <s v="Account"/>
    <n v="17"/>
    <n v="80"/>
    <n v="20"/>
    <n v="20"/>
    <n v="66.864900000000006"/>
    <n v="86.864900000000006"/>
    <n v="86.864900000000006"/>
    <s v="Mon"/>
    <s v="Thu"/>
    <n v="17"/>
    <x v="1"/>
    <x v="11"/>
  </r>
  <r>
    <s v="A00343"/>
    <s v="Northwest"/>
    <s v="Burton"/>
    <x v="1"/>
    <m/>
    <d v="2021-01-04T00:00:00"/>
    <d v="2021-02-11T00:00:00"/>
    <n v="1"/>
    <m/>
    <m/>
    <n v="0.75"/>
    <x v="201"/>
    <s v="Account"/>
    <n v="38"/>
    <n v="80"/>
    <n v="60"/>
    <n v="60"/>
    <n v="408.56790000000001"/>
    <n v="468.56790000000001"/>
    <n v="468.56790000000001"/>
    <s v="Mon"/>
    <s v="Thu"/>
    <n v="38"/>
    <x v="1"/>
    <x v="45"/>
  </r>
  <r>
    <s v="A00344"/>
    <s v="South"/>
    <s v="Lopez"/>
    <x v="0"/>
    <m/>
    <d v="2021-01-05T00:00:00"/>
    <d v="2021-01-14T00:00:00"/>
    <n v="1"/>
    <m/>
    <m/>
    <n v="0.25"/>
    <x v="202"/>
    <s v="P.O."/>
    <n v="9"/>
    <n v="80"/>
    <n v="20"/>
    <n v="20"/>
    <n v="25.2486"/>
    <n v="45.248599999999996"/>
    <n v="45.248599999999996"/>
    <s v="Tue"/>
    <s v="Thu"/>
    <n v="9"/>
    <x v="1"/>
    <x v="13"/>
  </r>
  <r>
    <s v="A00345"/>
    <s v="Central"/>
    <s v="Cartier"/>
    <x v="1"/>
    <m/>
    <d v="2021-01-05T00:00:00"/>
    <d v="2021-01-25T00:00:00"/>
    <n v="1"/>
    <m/>
    <m/>
    <n v="1.25"/>
    <x v="203"/>
    <s v="Account"/>
    <n v="20"/>
    <n v="80"/>
    <n v="100"/>
    <n v="100"/>
    <n v="646"/>
    <n v="746"/>
    <n v="746"/>
    <s v="Tue"/>
    <s v="Mon"/>
    <n v="20"/>
    <x v="1"/>
    <x v="7"/>
  </r>
  <r>
    <s v="A00346"/>
    <s v="Central"/>
    <s v="Michner"/>
    <x v="2"/>
    <m/>
    <d v="2021-01-05T00:00:00"/>
    <d v="2021-01-30T00:00:00"/>
    <n v="1"/>
    <m/>
    <m/>
    <n v="0.25"/>
    <x v="204"/>
    <s v="C.O.D."/>
    <n v="25"/>
    <n v="80"/>
    <n v="20"/>
    <n v="20"/>
    <n v="125.4194"/>
    <n v="145.4194"/>
    <n v="145.4194"/>
    <s v="Tue"/>
    <s v="Sat"/>
    <n v="25"/>
    <x v="1"/>
    <x v="20"/>
  </r>
  <r>
    <s v="A00347"/>
    <s v="Northwest"/>
    <s v="Khan"/>
    <x v="0"/>
    <m/>
    <d v="2021-01-05T00:00:00"/>
    <d v="2021-02-02T00:00:00"/>
    <n v="2"/>
    <m/>
    <m/>
    <n v="0.75"/>
    <x v="205"/>
    <s v="Account"/>
    <n v="28"/>
    <n v="140"/>
    <n v="105"/>
    <n v="105"/>
    <n v="286.73230000000001"/>
    <n v="391.73230000000001"/>
    <n v="391.73230000000001"/>
    <s v="Tue"/>
    <s v="Tue"/>
    <n v="28"/>
    <x v="1"/>
    <x v="27"/>
  </r>
  <r>
    <s v="A00348"/>
    <s v="South"/>
    <s v="Michner"/>
    <x v="4"/>
    <m/>
    <d v="2021-01-05T00:00:00"/>
    <d v="2021-02-02T00:00:00"/>
    <n v="1"/>
    <m/>
    <m/>
    <n v="2.5"/>
    <x v="206"/>
    <s v="C.O.D."/>
    <n v="28"/>
    <n v="80"/>
    <n v="200"/>
    <n v="200"/>
    <n v="258.02780000000001"/>
    <n v="458.02780000000001"/>
    <n v="458.02780000000001"/>
    <s v="Tue"/>
    <s v="Tue"/>
    <n v="28"/>
    <x v="1"/>
    <x v="27"/>
  </r>
  <r>
    <s v="A00349"/>
    <s v="South"/>
    <s v="Lopez"/>
    <x v="0"/>
    <m/>
    <d v="2021-01-05T00:00:00"/>
    <d v="2021-05-04T00:00:00"/>
    <n v="1"/>
    <m/>
    <m/>
    <n v="0.25"/>
    <x v="207"/>
    <s v="P.O."/>
    <n v="119"/>
    <n v="80"/>
    <n v="20"/>
    <n v="20"/>
    <n v="14.3"/>
    <n v="34.299999999999997"/>
    <n v="34.299999999999997"/>
    <s v="Tue"/>
    <s v="Tue"/>
    <n v="119"/>
    <x v="1"/>
    <x v="70"/>
  </r>
  <r>
    <s v="A00350"/>
    <s v="South"/>
    <s v="Lopez"/>
    <x v="0"/>
    <m/>
    <d v="2021-01-06T00:00:00"/>
    <d v="2021-01-18T00:00:00"/>
    <n v="1"/>
    <m/>
    <m/>
    <n v="0.25"/>
    <x v="208"/>
    <s v="P.O."/>
    <n v="12"/>
    <n v="80"/>
    <n v="20"/>
    <n v="20"/>
    <n v="44.85"/>
    <n v="64.849999999999994"/>
    <n v="64.849999999999994"/>
    <s v="Wed"/>
    <s v="Mon"/>
    <n v="12"/>
    <x v="1"/>
    <x v="19"/>
  </r>
  <r>
    <s v="A00351"/>
    <s v="Northwest"/>
    <s v="Michner"/>
    <x v="0"/>
    <m/>
    <d v="2021-01-06T00:00:00"/>
    <d v="2021-01-21T00:00:00"/>
    <n v="2"/>
    <m/>
    <m/>
    <n v="0.5"/>
    <x v="209"/>
    <s v="C.O.D."/>
    <n v="15"/>
    <n v="140"/>
    <n v="70"/>
    <n v="70"/>
    <n v="74.607699999999994"/>
    <n v="144.60769999999999"/>
    <n v="144.60769999999999"/>
    <s v="Wed"/>
    <s v="Thu"/>
    <n v="15"/>
    <x v="1"/>
    <x v="16"/>
  </r>
  <r>
    <s v="A00352"/>
    <s v="North"/>
    <s v="Ling"/>
    <x v="1"/>
    <s v="Yes"/>
    <d v="2021-01-06T00:00:00"/>
    <d v="2021-02-03T00:00:00"/>
    <n v="2"/>
    <m/>
    <m/>
    <n v="0.5"/>
    <x v="210"/>
    <s v="Account"/>
    <n v="28"/>
    <n v="140"/>
    <n v="70"/>
    <n v="70"/>
    <n v="126.71469999999999"/>
    <n v="196.71469999999999"/>
    <n v="196.71469999999999"/>
    <s v="Wed"/>
    <s v="Wed"/>
    <n v="28"/>
    <x v="1"/>
    <x v="27"/>
  </r>
  <r>
    <s v="A00353"/>
    <s v="North"/>
    <s v="Ling"/>
    <x v="1"/>
    <m/>
    <d v="2021-01-06T00:00:00"/>
    <d v="2021-03-04T00:00:00"/>
    <n v="2"/>
    <m/>
    <m/>
    <n v="1.25"/>
    <x v="211"/>
    <s v="Account"/>
    <n v="57"/>
    <n v="140"/>
    <n v="175"/>
    <n v="175"/>
    <n v="256.83999999999997"/>
    <n v="431.84"/>
    <n v="431.84"/>
    <s v="Wed"/>
    <s v="Thu"/>
    <n v="57"/>
    <x v="1"/>
    <x v="71"/>
  </r>
  <r>
    <s v="A00354"/>
    <s v="Southeast"/>
    <s v="Cartier"/>
    <x v="2"/>
    <m/>
    <d v="2021-01-07T00:00:00"/>
    <d v="2021-01-19T00:00:00"/>
    <n v="1"/>
    <m/>
    <m/>
    <n v="0.25"/>
    <x v="212"/>
    <s v="P.O."/>
    <n v="12"/>
    <n v="80"/>
    <n v="20"/>
    <n v="20"/>
    <n v="32.6706"/>
    <n v="52.6706"/>
    <n v="52.6706"/>
    <s v="Thu"/>
    <s v="Tue"/>
    <n v="12"/>
    <x v="1"/>
    <x v="19"/>
  </r>
  <r>
    <s v="A00355"/>
    <s v="Northwest"/>
    <s v="Cartier"/>
    <x v="0"/>
    <s v="Yes"/>
    <d v="2021-01-07T00:00:00"/>
    <d v="2021-02-01T00:00:00"/>
    <n v="2"/>
    <m/>
    <m/>
    <n v="0.5"/>
    <x v="213"/>
    <s v="Account"/>
    <n v="25"/>
    <n v="140"/>
    <n v="70"/>
    <n v="70"/>
    <n v="72.350099999999998"/>
    <n v="142.3501"/>
    <n v="142.3501"/>
    <s v="Thu"/>
    <s v="Mon"/>
    <n v="25"/>
    <x v="1"/>
    <x v="20"/>
  </r>
  <r>
    <s v="A00356"/>
    <s v="North"/>
    <s v="Ling"/>
    <x v="1"/>
    <m/>
    <d v="2021-01-07T00:00:00"/>
    <d v="2021-02-05T00:00:00"/>
    <n v="2"/>
    <m/>
    <m/>
    <n v="0.5"/>
    <x v="214"/>
    <s v="C.O.D."/>
    <n v="29"/>
    <n v="140"/>
    <n v="70"/>
    <n v="70"/>
    <n v="178.49889999999999"/>
    <n v="248.49889999999999"/>
    <n v="248.49889999999999"/>
    <s v="Thu"/>
    <s v="Fri"/>
    <n v="29"/>
    <x v="1"/>
    <x v="4"/>
  </r>
  <r>
    <s v="A00357"/>
    <s v="Northwest"/>
    <s v="Burton"/>
    <x v="1"/>
    <m/>
    <d v="2021-01-07T00:00:00"/>
    <d v="2021-02-22T00:00:00"/>
    <n v="1"/>
    <m/>
    <m/>
    <n v="0.5"/>
    <x v="215"/>
    <s v="C.O.D."/>
    <n v="46"/>
    <n v="80"/>
    <n v="40"/>
    <n v="40"/>
    <n v="18.254899999999999"/>
    <n v="58.254899999999999"/>
    <n v="58.254899999999999"/>
    <s v="Thu"/>
    <s v="Mon"/>
    <n v="46"/>
    <x v="1"/>
    <x v="61"/>
  </r>
  <r>
    <s v="A00358"/>
    <s v="North"/>
    <s v="Ling"/>
    <x v="0"/>
    <m/>
    <d v="2021-01-07T00:00:00"/>
    <d v="2021-02-22T00:00:00"/>
    <n v="2"/>
    <m/>
    <m/>
    <n v="1.75"/>
    <x v="216"/>
    <s v="C.O.D."/>
    <n v="46"/>
    <n v="140"/>
    <n v="245"/>
    <n v="245"/>
    <n v="151.8099"/>
    <n v="396.80989999999997"/>
    <n v="396.80989999999997"/>
    <s v="Thu"/>
    <s v="Mon"/>
    <n v="46"/>
    <x v="1"/>
    <x v="61"/>
  </r>
  <r>
    <s v="A00359"/>
    <s v="Southeast"/>
    <s v="Burton"/>
    <x v="2"/>
    <m/>
    <d v="2021-01-08T00:00:00"/>
    <d v="2021-01-16T00:00:00"/>
    <n v="1"/>
    <m/>
    <m/>
    <n v="0.25"/>
    <x v="217"/>
    <s v="C.O.D."/>
    <n v="8"/>
    <n v="80"/>
    <n v="20"/>
    <n v="20"/>
    <n v="85.085899999999995"/>
    <n v="105.0859"/>
    <n v="105.0859"/>
    <s v="Fri"/>
    <s v="Sat"/>
    <n v="8"/>
    <x v="1"/>
    <x v="39"/>
  </r>
  <r>
    <s v="A00360"/>
    <s v="South"/>
    <s v="Lopez"/>
    <x v="0"/>
    <m/>
    <d v="2021-01-08T00:00:00"/>
    <d v="2021-02-01T00:00:00"/>
    <n v="1"/>
    <m/>
    <m/>
    <n v="0.25"/>
    <x v="218"/>
    <s v="Account"/>
    <n v="24"/>
    <n v="80"/>
    <n v="20"/>
    <n v="20"/>
    <n v="67.067700000000002"/>
    <n v="87.067700000000002"/>
    <n v="87.067700000000002"/>
    <s v="Fri"/>
    <s v="Mon"/>
    <n v="24"/>
    <x v="1"/>
    <x v="43"/>
  </r>
  <r>
    <s v="A00361"/>
    <s v="South"/>
    <s v="Lopez"/>
    <x v="2"/>
    <m/>
    <d v="2021-01-11T00:00:00"/>
    <d v="2021-01-21T00:00:00"/>
    <n v="1"/>
    <m/>
    <m/>
    <n v="0.25"/>
    <x v="219"/>
    <s v="Account"/>
    <n v="10"/>
    <n v="80"/>
    <n v="20"/>
    <n v="20"/>
    <n v="162.20959999999999"/>
    <n v="182.20959999999999"/>
    <n v="182.20959999999999"/>
    <s v="Mon"/>
    <s v="Thu"/>
    <n v="10"/>
    <x v="1"/>
    <x v="21"/>
  </r>
  <r>
    <s v="A00362"/>
    <s v="Southeast"/>
    <s v="Burton"/>
    <x v="4"/>
    <m/>
    <d v="2021-01-11T00:00:00"/>
    <d v="2021-01-28T00:00:00"/>
    <n v="1"/>
    <m/>
    <m/>
    <n v="1.25"/>
    <x v="220"/>
    <s v="Account"/>
    <n v="17"/>
    <n v="80"/>
    <n v="100"/>
    <n v="100"/>
    <n v="53.688699999999997"/>
    <n v="153.68869999999998"/>
    <n v="153.68869999999998"/>
    <s v="Mon"/>
    <s v="Thu"/>
    <n v="17"/>
    <x v="1"/>
    <x v="11"/>
  </r>
  <r>
    <s v="A00363"/>
    <s v="Southeast"/>
    <s v="Michner"/>
    <x v="0"/>
    <m/>
    <d v="2021-01-11T00:00:00"/>
    <d v="2021-02-01T00:00:00"/>
    <n v="2"/>
    <m/>
    <m/>
    <n v="1"/>
    <x v="221"/>
    <s v="C.O.D."/>
    <n v="21"/>
    <n v="140"/>
    <n v="140"/>
    <n v="140"/>
    <n v="211.8477"/>
    <n v="351.84770000000003"/>
    <n v="351.84770000000003"/>
    <s v="Mon"/>
    <s v="Mon"/>
    <n v="21"/>
    <x v="1"/>
    <x v="22"/>
  </r>
  <r>
    <s v="A00364"/>
    <s v="South"/>
    <s v="Lopez"/>
    <x v="0"/>
    <m/>
    <d v="2021-01-11T00:00:00"/>
    <d v="2021-02-01T00:00:00"/>
    <n v="1"/>
    <m/>
    <m/>
    <n v="0.25"/>
    <x v="222"/>
    <s v="P.O."/>
    <n v="21"/>
    <n v="80"/>
    <n v="20"/>
    <n v="20"/>
    <n v="150.31899999999999"/>
    <n v="170.31899999999999"/>
    <n v="170.31899999999999"/>
    <s v="Mon"/>
    <s v="Mon"/>
    <n v="21"/>
    <x v="1"/>
    <x v="22"/>
  </r>
  <r>
    <s v="A00365"/>
    <s v="East"/>
    <s v="Ling"/>
    <x v="0"/>
    <m/>
    <d v="2021-01-11T00:00:00"/>
    <d v="2021-02-23T00:00:00"/>
    <n v="2"/>
    <m/>
    <m/>
    <n v="0.25"/>
    <x v="223"/>
    <s v="Account"/>
    <n v="43"/>
    <n v="140"/>
    <n v="35"/>
    <n v="35"/>
    <n v="46.864899999999999"/>
    <n v="81.864900000000006"/>
    <n v="81.864900000000006"/>
    <s v="Mon"/>
    <s v="Tue"/>
    <n v="43"/>
    <x v="1"/>
    <x v="55"/>
  </r>
  <r>
    <s v="A00366"/>
    <s v="South"/>
    <s v="Lopez"/>
    <x v="0"/>
    <m/>
    <d v="2021-01-12T00:00:00"/>
    <d v="2021-01-21T00:00:00"/>
    <n v="1"/>
    <m/>
    <m/>
    <n v="0.25"/>
    <x v="67"/>
    <s v="P.O."/>
    <n v="9"/>
    <n v="80"/>
    <n v="20"/>
    <n v="20"/>
    <n v="19.5"/>
    <n v="39.5"/>
    <n v="39.5"/>
    <s v="Tue"/>
    <s v="Thu"/>
    <n v="9"/>
    <x v="1"/>
    <x v="13"/>
  </r>
  <r>
    <s v="A00367"/>
    <s v="Central"/>
    <s v="Cartier"/>
    <x v="1"/>
    <m/>
    <d v="2021-01-12T00:00:00"/>
    <d v="2021-01-19T00:00:00"/>
    <n v="1"/>
    <m/>
    <m/>
    <n v="1.25"/>
    <x v="224"/>
    <s v="C.O.D."/>
    <n v="7"/>
    <n v="80"/>
    <n v="100"/>
    <n v="100"/>
    <n v="256.71809999999999"/>
    <n v="356.71809999999999"/>
    <n v="356.71809999999999"/>
    <s v="Tue"/>
    <s v="Tue"/>
    <n v="7"/>
    <x v="1"/>
    <x v="12"/>
  </r>
  <r>
    <s v="A00368"/>
    <s v="Northwest"/>
    <s v="Khan"/>
    <x v="1"/>
    <m/>
    <d v="2021-01-13T00:00:00"/>
    <d v="2021-01-30T00:00:00"/>
    <n v="1"/>
    <m/>
    <m/>
    <n v="1"/>
    <x v="225"/>
    <s v="C.O.D."/>
    <n v="17"/>
    <n v="80"/>
    <n v="80"/>
    <n v="80"/>
    <n v="86.293499999999995"/>
    <n v="166.29349999999999"/>
    <n v="166.29349999999999"/>
    <s v="Wed"/>
    <s v="Sat"/>
    <n v="17"/>
    <x v="1"/>
    <x v="11"/>
  </r>
  <r>
    <s v="A00369"/>
    <s v="South"/>
    <s v="Lopez"/>
    <x v="0"/>
    <m/>
    <d v="2021-01-14T00:00:00"/>
    <d v="2021-01-19T00:00:00"/>
    <n v="1"/>
    <m/>
    <m/>
    <n v="0.25"/>
    <x v="226"/>
    <s v="P.O."/>
    <n v="5"/>
    <n v="80"/>
    <n v="20"/>
    <n v="20"/>
    <n v="108.3061"/>
    <n v="128.30610000000001"/>
    <n v="128.30610000000001"/>
    <s v="Thu"/>
    <s v="Tue"/>
    <n v="5"/>
    <x v="1"/>
    <x v="46"/>
  </r>
  <r>
    <s v="A00370"/>
    <s v="Southeast"/>
    <s v="Cartier"/>
    <x v="0"/>
    <m/>
    <d v="2021-01-14T00:00:00"/>
    <d v="2021-01-25T00:00:00"/>
    <n v="1"/>
    <m/>
    <m/>
    <n v="0.25"/>
    <x v="227"/>
    <s v="C.O.D."/>
    <n v="11"/>
    <n v="80"/>
    <n v="20"/>
    <n v="20"/>
    <n v="70.8215"/>
    <n v="90.8215"/>
    <n v="90.8215"/>
    <s v="Thu"/>
    <s v="Mon"/>
    <n v="11"/>
    <x v="1"/>
    <x v="32"/>
  </r>
  <r>
    <s v="A00371"/>
    <s v="South"/>
    <s v="Lopez"/>
    <x v="0"/>
    <s v="Yes"/>
    <d v="2021-01-14T00:00:00"/>
    <d v="2021-02-01T00:00:00"/>
    <n v="1"/>
    <m/>
    <m/>
    <n v="0.5"/>
    <x v="228"/>
    <s v="Account"/>
    <n v="18"/>
    <n v="80"/>
    <n v="40"/>
    <n v="40"/>
    <n v="56.919600000000003"/>
    <n v="96.919600000000003"/>
    <n v="96.919600000000003"/>
    <s v="Thu"/>
    <s v="Mon"/>
    <n v="18"/>
    <x v="1"/>
    <x v="17"/>
  </r>
  <r>
    <s v="A00372"/>
    <s v="Northwest"/>
    <s v="Burton"/>
    <x v="0"/>
    <m/>
    <d v="2021-01-14T00:00:00"/>
    <d v="2021-02-05T00:00:00"/>
    <n v="2"/>
    <m/>
    <m/>
    <n v="0.5"/>
    <x v="229"/>
    <s v="C.O.D."/>
    <n v="22"/>
    <n v="140"/>
    <n v="70"/>
    <n v="70"/>
    <n v="74.532399999999996"/>
    <n v="144.5324"/>
    <n v="144.5324"/>
    <s v="Thu"/>
    <s v="Fri"/>
    <n v="22"/>
    <x v="1"/>
    <x v="24"/>
  </r>
  <r>
    <s v="A00373"/>
    <s v="North"/>
    <s v="Ling"/>
    <x v="0"/>
    <m/>
    <d v="2021-01-14T00:00:00"/>
    <d v="2021-02-15T00:00:00"/>
    <n v="2"/>
    <m/>
    <m/>
    <n v="0.5"/>
    <x v="230"/>
    <s v="Account"/>
    <n v="32"/>
    <n v="140"/>
    <n v="70"/>
    <n v="70"/>
    <n v="137.22"/>
    <n v="207.22"/>
    <n v="207.22"/>
    <s v="Thu"/>
    <s v="Mon"/>
    <n v="32"/>
    <x v="1"/>
    <x v="53"/>
  </r>
  <r>
    <s v="A00374"/>
    <s v="Northwest"/>
    <s v="Cartier"/>
    <x v="0"/>
    <s v="Yes"/>
    <d v="2021-01-15T00:00:00"/>
    <d v="2021-02-01T00:00:00"/>
    <n v="2"/>
    <m/>
    <m/>
    <n v="0.5"/>
    <x v="231"/>
    <s v="Account"/>
    <n v="17"/>
    <n v="140"/>
    <n v="70"/>
    <n v="70"/>
    <n v="83.462900000000005"/>
    <n v="153.46289999999999"/>
    <n v="153.46289999999999"/>
    <s v="Fri"/>
    <s v="Mon"/>
    <n v="17"/>
    <x v="1"/>
    <x v="11"/>
  </r>
  <r>
    <s v="A00375"/>
    <s v="West"/>
    <s v="Khan"/>
    <x v="0"/>
    <m/>
    <d v="2021-01-16T00:00:00"/>
    <d v="2021-02-03T00:00:00"/>
    <n v="1"/>
    <m/>
    <m/>
    <n v="1"/>
    <x v="232"/>
    <s v="P.O."/>
    <n v="18"/>
    <n v="80"/>
    <n v="80"/>
    <n v="80"/>
    <n v="9.92"/>
    <n v="89.92"/>
    <n v="89.92"/>
    <s v="Sat"/>
    <s v="Wed"/>
    <n v="18"/>
    <x v="1"/>
    <x v="17"/>
  </r>
  <r>
    <s v="A00376"/>
    <s v="Southeast"/>
    <s v="Cartier"/>
    <x v="0"/>
    <m/>
    <d v="2021-01-18T00:00:00"/>
    <d v="2021-01-25T00:00:00"/>
    <n v="1"/>
    <m/>
    <m/>
    <n v="0.25"/>
    <x v="213"/>
    <s v="C.O.D."/>
    <n v="7"/>
    <n v="80"/>
    <n v="20"/>
    <n v="20"/>
    <n v="72.350099999999998"/>
    <n v="92.350099999999998"/>
    <n v="92.350099999999998"/>
    <s v="Mon"/>
    <s v="Mon"/>
    <n v="7"/>
    <x v="1"/>
    <x v="12"/>
  </r>
  <r>
    <s v="A00377"/>
    <s v="Northwest"/>
    <s v="Cartier"/>
    <x v="2"/>
    <s v="Yes"/>
    <d v="2021-01-18T00:00:00"/>
    <d v="2021-01-27T00:00:00"/>
    <n v="1"/>
    <m/>
    <m/>
    <n v="0.25"/>
    <x v="233"/>
    <s v="Account"/>
    <n v="9"/>
    <n v="80"/>
    <n v="20"/>
    <n v="20"/>
    <n v="19.9801"/>
    <n v="39.9801"/>
    <n v="39.9801"/>
    <s v="Mon"/>
    <s v="Wed"/>
    <n v="9"/>
    <x v="1"/>
    <x v="13"/>
  </r>
  <r>
    <s v="A00378"/>
    <s v="East"/>
    <s v="Ling"/>
    <x v="3"/>
    <m/>
    <d v="2021-01-18T00:00:00"/>
    <d v="2021-02-02T00:00:00"/>
    <n v="2"/>
    <m/>
    <m/>
    <n v="1.25"/>
    <x v="234"/>
    <s v="Account"/>
    <n v="15"/>
    <n v="140"/>
    <n v="175"/>
    <n v="175"/>
    <n v="85.32"/>
    <n v="260.32"/>
    <n v="260.32"/>
    <s v="Mon"/>
    <s v="Tue"/>
    <n v="15"/>
    <x v="1"/>
    <x v="16"/>
  </r>
  <r>
    <s v="A00379"/>
    <s v="West"/>
    <s v="Khan"/>
    <x v="0"/>
    <m/>
    <d v="2021-01-18T00:00:00"/>
    <d v="2021-03-01T00:00:00"/>
    <n v="1"/>
    <m/>
    <m/>
    <n v="0.5"/>
    <x v="183"/>
    <s v="P.O."/>
    <n v="42"/>
    <n v="80"/>
    <n v="40"/>
    <n v="40"/>
    <n v="180"/>
    <n v="220"/>
    <n v="220"/>
    <s v="Mon"/>
    <s v="Mon"/>
    <n v="42"/>
    <x v="1"/>
    <x v="33"/>
  </r>
  <r>
    <s v="A00380"/>
    <s v="East"/>
    <s v="Ling"/>
    <x v="0"/>
    <m/>
    <d v="2021-01-19T00:00:00"/>
    <d v="2021-02-04T00:00:00"/>
    <n v="2"/>
    <m/>
    <m/>
    <n v="0.25"/>
    <x v="235"/>
    <s v="Account"/>
    <n v="16"/>
    <n v="140"/>
    <n v="35"/>
    <n v="35"/>
    <n v="52.350099999999998"/>
    <n v="87.350099999999998"/>
    <n v="87.350099999999998"/>
    <s v="Tue"/>
    <s v="Thu"/>
    <n v="16"/>
    <x v="1"/>
    <x v="2"/>
  </r>
  <r>
    <s v="A00381"/>
    <s v="East"/>
    <s v="Ling"/>
    <x v="0"/>
    <m/>
    <d v="2021-01-19T00:00:00"/>
    <d v="2021-02-09T00:00:00"/>
    <n v="2"/>
    <m/>
    <m/>
    <n v="0.5"/>
    <x v="236"/>
    <s v="Account"/>
    <n v="21"/>
    <n v="140"/>
    <n v="70"/>
    <n v="70"/>
    <n v="45.293500000000002"/>
    <n v="115.29349999999999"/>
    <n v="115.29349999999999"/>
    <s v="Tue"/>
    <s v="Tue"/>
    <n v="21"/>
    <x v="1"/>
    <x v="22"/>
  </r>
  <r>
    <s v="A00382"/>
    <s v="South"/>
    <s v="Lopez"/>
    <x v="2"/>
    <m/>
    <d v="2021-01-20T00:00:00"/>
    <d v="2021-01-28T00:00:00"/>
    <n v="1"/>
    <m/>
    <m/>
    <n v="0.25"/>
    <x v="237"/>
    <s v="Account"/>
    <n v="8"/>
    <n v="80"/>
    <n v="20"/>
    <n v="20"/>
    <n v="11.7"/>
    <n v="31.7"/>
    <n v="31.7"/>
    <s v="Wed"/>
    <s v="Thu"/>
    <n v="8"/>
    <x v="1"/>
    <x v="39"/>
  </r>
  <r>
    <s v="A00383"/>
    <s v="Central"/>
    <s v="Khan"/>
    <x v="2"/>
    <m/>
    <d v="2021-01-20T00:00:00"/>
    <d v="2021-05-13T00:00:00"/>
    <n v="1"/>
    <m/>
    <m/>
    <n v="0.25"/>
    <x v="238"/>
    <s v="P.O."/>
    <n v="113"/>
    <n v="80"/>
    <n v="20"/>
    <n v="20"/>
    <n v="37.707000000000001"/>
    <n v="57.707000000000001"/>
    <n v="57.707000000000001"/>
    <s v="Wed"/>
    <s v="Thu"/>
    <n v="113"/>
    <x v="1"/>
    <x v="72"/>
  </r>
  <r>
    <s v="A00384"/>
    <s v="Central"/>
    <s v="Michner"/>
    <x v="4"/>
    <m/>
    <d v="2021-01-21T00:00:00"/>
    <d v="2021-02-02T00:00:00"/>
    <n v="1"/>
    <m/>
    <m/>
    <n v="1"/>
    <x v="239"/>
    <s v="C.O.D."/>
    <n v="12"/>
    <n v="80"/>
    <n v="80"/>
    <n v="80"/>
    <n v="155.03550000000001"/>
    <n v="235.03550000000001"/>
    <n v="235.03550000000001"/>
    <s v="Thu"/>
    <s v="Tue"/>
    <n v="12"/>
    <x v="1"/>
    <x v="19"/>
  </r>
  <r>
    <s v="A00385"/>
    <s v="South"/>
    <s v="Lopez"/>
    <x v="0"/>
    <m/>
    <d v="2021-01-21T00:00:00"/>
    <d v="2021-02-12T00:00:00"/>
    <n v="1"/>
    <m/>
    <m/>
    <n v="1.25"/>
    <x v="240"/>
    <s v="P.O."/>
    <n v="22"/>
    <n v="80"/>
    <n v="100"/>
    <n v="100"/>
    <n v="93.6"/>
    <n v="193.6"/>
    <n v="193.6"/>
    <s v="Thu"/>
    <s v="Fri"/>
    <n v="22"/>
    <x v="1"/>
    <x v="24"/>
  </r>
  <r>
    <s v="A00386"/>
    <s v="North"/>
    <s v="Ling"/>
    <x v="2"/>
    <m/>
    <d v="2021-01-21T00:00:00"/>
    <d v="2021-02-10T00:00:00"/>
    <n v="1"/>
    <m/>
    <m/>
    <n v="0.25"/>
    <x v="29"/>
    <s v="Account"/>
    <n v="20"/>
    <n v="80"/>
    <n v="20"/>
    <n v="20"/>
    <n v="21.33"/>
    <n v="41.33"/>
    <n v="41.33"/>
    <s v="Thu"/>
    <s v="Wed"/>
    <n v="20"/>
    <x v="1"/>
    <x v="7"/>
  </r>
  <r>
    <s v="A00387"/>
    <s v="Central"/>
    <s v="Burton"/>
    <x v="3"/>
    <m/>
    <d v="2021-01-21T00:00:00"/>
    <d v="2021-03-23T00:00:00"/>
    <n v="1"/>
    <m/>
    <m/>
    <n v="2.5"/>
    <x v="241"/>
    <s v="Account"/>
    <n v="61"/>
    <n v="80"/>
    <n v="200"/>
    <n v="200"/>
    <n v="357.11079999999998"/>
    <n v="557.11079999999993"/>
    <n v="557.11079999999993"/>
    <s v="Thu"/>
    <s v="Tue"/>
    <n v="61"/>
    <x v="1"/>
    <x v="26"/>
  </r>
  <r>
    <s v="A00388"/>
    <s v="Northwest"/>
    <s v="Burton"/>
    <x v="2"/>
    <m/>
    <d v="2021-01-22T00:00:00"/>
    <d v="2021-01-30T00:00:00"/>
    <n v="1"/>
    <m/>
    <m/>
    <n v="0.25"/>
    <x v="2"/>
    <s v="C.O.D."/>
    <n v="8"/>
    <n v="80"/>
    <n v="20"/>
    <n v="20"/>
    <n v="120"/>
    <n v="140"/>
    <n v="140"/>
    <s v="Fri"/>
    <s v="Sat"/>
    <n v="8"/>
    <x v="1"/>
    <x v="39"/>
  </r>
  <r>
    <s v="A00389"/>
    <s v="Southeast"/>
    <s v="Burton"/>
    <x v="1"/>
    <m/>
    <d v="2021-01-25T00:00:00"/>
    <d v="2021-02-09T00:00:00"/>
    <n v="1"/>
    <m/>
    <m/>
    <n v="0.5"/>
    <x v="235"/>
    <s v="C.O.D."/>
    <n v="15"/>
    <n v="80"/>
    <n v="40"/>
    <n v="40"/>
    <n v="52.350099999999998"/>
    <n v="92.350099999999998"/>
    <n v="92.350099999999998"/>
    <s v="Mon"/>
    <s v="Tue"/>
    <n v="15"/>
    <x v="1"/>
    <x v="16"/>
  </r>
  <r>
    <s v="A00390"/>
    <s v="Northwest"/>
    <s v="Cartier"/>
    <x v="1"/>
    <m/>
    <d v="2021-01-25T00:00:00"/>
    <d v="2021-02-15T00:00:00"/>
    <n v="1"/>
    <m/>
    <m/>
    <n v="3.25"/>
    <x v="242"/>
    <s v="Account"/>
    <n v="21"/>
    <n v="80"/>
    <n v="260"/>
    <n v="260"/>
    <n v="511.875"/>
    <n v="771.875"/>
    <n v="771.875"/>
    <s v="Mon"/>
    <s v="Mon"/>
    <n v="21"/>
    <x v="1"/>
    <x v="22"/>
  </r>
  <r>
    <s v="A00391"/>
    <s v="North"/>
    <s v="Ling"/>
    <x v="1"/>
    <m/>
    <d v="2021-01-25T00:00:00"/>
    <d v="2021-03-20T00:00:00"/>
    <n v="2"/>
    <m/>
    <m/>
    <n v="2"/>
    <x v="243"/>
    <s v="Account"/>
    <n v="54"/>
    <n v="140"/>
    <n v="280"/>
    <n v="280"/>
    <n v="368.87400000000002"/>
    <n v="648.87400000000002"/>
    <n v="648.87400000000002"/>
    <s v="Mon"/>
    <s v="Sat"/>
    <n v="54"/>
    <x v="1"/>
    <x v="34"/>
  </r>
  <r>
    <s v="A00392"/>
    <s v="North"/>
    <s v="Ling"/>
    <x v="2"/>
    <m/>
    <d v="2021-01-27T00:00:00"/>
    <d v="2021-02-04T00:00:00"/>
    <n v="1"/>
    <m/>
    <m/>
    <n v="0.25"/>
    <x v="2"/>
    <s v="Account"/>
    <n v="8"/>
    <n v="80"/>
    <n v="20"/>
    <n v="20"/>
    <n v="120"/>
    <n v="140"/>
    <n v="140"/>
    <s v="Wed"/>
    <s v="Thu"/>
    <n v="8"/>
    <x v="1"/>
    <x v="39"/>
  </r>
  <r>
    <s v="A00393"/>
    <s v="North"/>
    <s v="Ling"/>
    <x v="1"/>
    <s v="Yes"/>
    <d v="2021-01-27T00:00:00"/>
    <d v="2021-02-22T00:00:00"/>
    <n v="2"/>
    <m/>
    <m/>
    <n v="0.5"/>
    <x v="37"/>
    <s v="C.O.D."/>
    <n v="26"/>
    <n v="140"/>
    <n v="70"/>
    <n v="70"/>
    <n v="5.4720000000000004"/>
    <n v="75.471999999999994"/>
    <n v="75.471999999999994"/>
    <s v="Wed"/>
    <s v="Mon"/>
    <n v="26"/>
    <x v="1"/>
    <x v="8"/>
  </r>
  <r>
    <s v="A00394"/>
    <s v="Southeast"/>
    <s v="Khan"/>
    <x v="0"/>
    <m/>
    <d v="2021-01-28T00:00:00"/>
    <d v="2021-02-08T00:00:00"/>
    <n v="1"/>
    <m/>
    <m/>
    <n v="1"/>
    <x v="244"/>
    <s v="C.O.D."/>
    <n v="11"/>
    <n v="80"/>
    <n v="80"/>
    <n v="80"/>
    <n v="60"/>
    <n v="140"/>
    <n v="140"/>
    <s v="Thu"/>
    <s v="Mon"/>
    <n v="11"/>
    <x v="1"/>
    <x v="32"/>
  </r>
  <r>
    <s v="A00395"/>
    <s v="Northwest"/>
    <s v="Burton"/>
    <x v="1"/>
    <m/>
    <d v="2021-01-28T00:00:00"/>
    <d v="2021-02-10T00:00:00"/>
    <n v="1"/>
    <m/>
    <m/>
    <n v="0.75"/>
    <x v="245"/>
    <s v="P.O."/>
    <n v="13"/>
    <n v="80"/>
    <n v="60"/>
    <n v="60"/>
    <n v="114.89449999999999"/>
    <n v="174.89449999999999"/>
    <n v="174.89449999999999"/>
    <s v="Thu"/>
    <s v="Wed"/>
    <n v="13"/>
    <x v="1"/>
    <x v="14"/>
  </r>
  <r>
    <s v="A00396"/>
    <s v="North"/>
    <s v="Ling"/>
    <x v="0"/>
    <m/>
    <d v="2021-01-28T00:00:00"/>
    <d v="2021-02-18T00:00:00"/>
    <n v="2"/>
    <m/>
    <m/>
    <n v="0.25"/>
    <x v="246"/>
    <s v="C.O.D."/>
    <n v="21"/>
    <n v="140"/>
    <n v="35"/>
    <n v="35"/>
    <n v="23.899000000000001"/>
    <n v="58.899000000000001"/>
    <n v="58.899000000000001"/>
    <s v="Thu"/>
    <s v="Thu"/>
    <n v="21"/>
    <x v="1"/>
    <x v="22"/>
  </r>
  <r>
    <s v="A00397"/>
    <s v="South"/>
    <s v="Lopez"/>
    <x v="0"/>
    <m/>
    <d v="2021-01-28T00:00:00"/>
    <d v="2021-02-18T00:00:00"/>
    <n v="1"/>
    <m/>
    <m/>
    <n v="0.25"/>
    <x v="247"/>
    <s v="P.O."/>
    <n v="21"/>
    <n v="80"/>
    <n v="20"/>
    <n v="20"/>
    <n v="57.2"/>
    <n v="77.2"/>
    <n v="77.2"/>
    <s v="Thu"/>
    <s v="Thu"/>
    <n v="21"/>
    <x v="1"/>
    <x v="22"/>
  </r>
  <r>
    <s v="A00398"/>
    <s v="Northwest"/>
    <s v="Burton"/>
    <x v="1"/>
    <m/>
    <d v="2021-01-28T00:00:00"/>
    <d v="2021-03-03T00:00:00"/>
    <n v="2"/>
    <m/>
    <m/>
    <n v="8.5"/>
    <x v="248"/>
    <s v="Account"/>
    <n v="34"/>
    <n v="140"/>
    <n v="1190"/>
    <n v="1190"/>
    <n v="653.98500000000001"/>
    <n v="1843.9850000000001"/>
    <n v="1843.9850000000001"/>
    <s v="Thu"/>
    <s v="Wed"/>
    <n v="34"/>
    <x v="1"/>
    <x v="5"/>
  </r>
  <r>
    <s v="A00399"/>
    <s v="South"/>
    <s v="Lopez"/>
    <x v="0"/>
    <m/>
    <d v="2021-01-28T00:00:00"/>
    <d v="2021-03-16T00:00:00"/>
    <n v="1"/>
    <m/>
    <m/>
    <n v="0.5"/>
    <x v="249"/>
    <s v="Account"/>
    <n v="47"/>
    <n v="80"/>
    <n v="40"/>
    <n v="40"/>
    <n v="9.75"/>
    <n v="49.75"/>
    <n v="49.75"/>
    <s v="Thu"/>
    <s v="Tue"/>
    <n v="47"/>
    <x v="1"/>
    <x v="68"/>
  </r>
  <r>
    <s v="A00400"/>
    <s v="North"/>
    <s v="Ling"/>
    <x v="1"/>
    <m/>
    <d v="2021-01-30T00:00:00"/>
    <d v="2021-02-02T00:00:00"/>
    <n v="2"/>
    <m/>
    <m/>
    <n v="0.5"/>
    <x v="250"/>
    <s v="Account"/>
    <n v="3"/>
    <n v="140"/>
    <n v="70"/>
    <n v="70"/>
    <n v="134"/>
    <n v="204"/>
    <n v="204"/>
    <s v="Sat"/>
    <s v="Tue"/>
    <n v="3"/>
    <x v="1"/>
    <x v="1"/>
  </r>
  <r>
    <s v="A00401"/>
    <s v="North"/>
    <s v="Ling"/>
    <x v="0"/>
    <m/>
    <d v="2021-02-01T00:00:00"/>
    <d v="2021-02-10T00:00:00"/>
    <n v="2"/>
    <m/>
    <m/>
    <n v="0.25"/>
    <x v="39"/>
    <s v="Account"/>
    <n v="9"/>
    <n v="140"/>
    <n v="35"/>
    <n v="35"/>
    <n v="144"/>
    <n v="179"/>
    <n v="179"/>
    <s v="Mon"/>
    <s v="Wed"/>
    <n v="9"/>
    <x v="1"/>
    <x v="13"/>
  </r>
  <r>
    <s v="A00402"/>
    <s v="Northwest"/>
    <s v="Burton"/>
    <x v="0"/>
    <m/>
    <d v="2021-02-01T00:00:00"/>
    <d v="2021-02-10T00:00:00"/>
    <n v="1"/>
    <m/>
    <m/>
    <n v="0.5"/>
    <x v="251"/>
    <s v="C.O.D."/>
    <n v="9"/>
    <n v="80"/>
    <n v="40"/>
    <n v="40"/>
    <n v="205.1859"/>
    <n v="245.1859"/>
    <n v="245.1859"/>
    <s v="Mon"/>
    <s v="Wed"/>
    <n v="9"/>
    <x v="1"/>
    <x v="13"/>
  </r>
  <r>
    <s v="A00403"/>
    <s v="West"/>
    <s v="Lopez"/>
    <x v="1"/>
    <m/>
    <d v="2021-02-01T00:00:00"/>
    <d v="2021-02-25T00:00:00"/>
    <n v="1"/>
    <m/>
    <m/>
    <n v="0.5"/>
    <x v="252"/>
    <s v="Account"/>
    <n v="24"/>
    <n v="80"/>
    <n v="40"/>
    <n v="40"/>
    <n v="42.9"/>
    <n v="82.9"/>
    <n v="82.9"/>
    <s v="Mon"/>
    <s v="Thu"/>
    <n v="24"/>
    <x v="1"/>
    <x v="43"/>
  </r>
  <r>
    <s v="A00404"/>
    <s v="East"/>
    <s v="Ling"/>
    <x v="1"/>
    <m/>
    <d v="2021-02-01T00:00:00"/>
    <d v="2021-03-03T00:00:00"/>
    <n v="2"/>
    <m/>
    <m/>
    <n v="1.5"/>
    <x v="253"/>
    <s v="Account"/>
    <n v="30"/>
    <n v="140"/>
    <n v="210"/>
    <n v="210"/>
    <n v="319.82150000000001"/>
    <n v="529.82150000000001"/>
    <n v="529.82150000000001"/>
    <s v="Mon"/>
    <s v="Wed"/>
    <n v="30"/>
    <x v="1"/>
    <x v="3"/>
  </r>
  <r>
    <s v="A00405"/>
    <s v="Northeast"/>
    <s v="Ling"/>
    <x v="0"/>
    <m/>
    <d v="2021-02-01T00:00:00"/>
    <d v="2021-03-11T00:00:00"/>
    <n v="1"/>
    <m/>
    <m/>
    <n v="0.25"/>
    <x v="29"/>
    <s v="Account"/>
    <n v="38"/>
    <n v="80"/>
    <n v="20"/>
    <n v="20"/>
    <n v="21.33"/>
    <n v="41.33"/>
    <n v="41.33"/>
    <s v="Mon"/>
    <s v="Thu"/>
    <n v="38"/>
    <x v="1"/>
    <x v="45"/>
  </r>
  <r>
    <s v="A00406"/>
    <s v="North"/>
    <s v="Ling"/>
    <x v="0"/>
    <m/>
    <d v="2021-02-02T00:00:00"/>
    <d v="2021-02-02T00:00:00"/>
    <n v="2"/>
    <m/>
    <m/>
    <n v="0.5"/>
    <x v="29"/>
    <s v="Account"/>
    <n v="0"/>
    <n v="140"/>
    <n v="70"/>
    <n v="70"/>
    <n v="21.33"/>
    <n v="91.33"/>
    <n v="91.33"/>
    <s v="Tue"/>
    <s v="Tue"/>
    <n v="0"/>
    <x v="1"/>
    <x v="73"/>
  </r>
  <r>
    <s v="A00407"/>
    <s v="East"/>
    <s v="Ling"/>
    <x v="1"/>
    <m/>
    <d v="2021-02-02T00:00:00"/>
    <d v="2021-02-09T00:00:00"/>
    <n v="2"/>
    <m/>
    <m/>
    <n v="0.5"/>
    <x v="254"/>
    <s v="C.O.D."/>
    <n v="7"/>
    <n v="140"/>
    <n v="70"/>
    <n v="70"/>
    <n v="1231.2"/>
    <n v="1301.2"/>
    <n v="1301.2"/>
    <s v="Tue"/>
    <s v="Tue"/>
    <n v="7"/>
    <x v="1"/>
    <x v="12"/>
  </r>
  <r>
    <s v="A00408"/>
    <s v="North"/>
    <s v="Ling"/>
    <x v="1"/>
    <m/>
    <d v="2021-02-02T00:00:00"/>
    <d v="2021-02-17T00:00:00"/>
    <n v="2"/>
    <m/>
    <m/>
    <n v="0.5"/>
    <x v="255"/>
    <s v="C.O.D."/>
    <n v="15"/>
    <n v="140"/>
    <n v="70"/>
    <n v="70"/>
    <n v="56.496899999999997"/>
    <n v="126.4969"/>
    <n v="126.4969"/>
    <s v="Tue"/>
    <s v="Wed"/>
    <n v="15"/>
    <x v="1"/>
    <x v="16"/>
  </r>
  <r>
    <s v="A00409"/>
    <s v="North"/>
    <s v="Ling"/>
    <x v="1"/>
    <m/>
    <d v="2021-02-02T00:00:00"/>
    <d v="2021-02-18T00:00:00"/>
    <n v="2"/>
    <m/>
    <m/>
    <n v="0.5"/>
    <x v="256"/>
    <s v="Account"/>
    <n v="16"/>
    <n v="140"/>
    <n v="70"/>
    <n v="70"/>
    <n v="269.95400000000001"/>
    <n v="339.95400000000001"/>
    <n v="339.95400000000001"/>
    <s v="Tue"/>
    <s v="Thu"/>
    <n v="16"/>
    <x v="1"/>
    <x v="2"/>
  </r>
  <r>
    <s v="A00410"/>
    <s v="East"/>
    <s v="Ling"/>
    <x v="1"/>
    <m/>
    <d v="2021-02-02T00:00:00"/>
    <d v="2021-03-03T00:00:00"/>
    <n v="2"/>
    <m/>
    <m/>
    <n v="0.5"/>
    <x v="257"/>
    <s v="Account"/>
    <n v="29"/>
    <n v="140"/>
    <n v="70"/>
    <n v="70"/>
    <n v="83.231700000000004"/>
    <n v="153.23169999999999"/>
    <n v="153.23169999999999"/>
    <s v="Tue"/>
    <s v="Wed"/>
    <n v="29"/>
    <x v="1"/>
    <x v="4"/>
  </r>
  <r>
    <s v="A00411"/>
    <s v="Southeast"/>
    <s v="Burton"/>
    <x v="2"/>
    <m/>
    <d v="2021-02-02T00:00:00"/>
    <d v="2021-03-18T00:00:00"/>
    <n v="1"/>
    <m/>
    <m/>
    <n v="0.25"/>
    <x v="258"/>
    <s v="Account"/>
    <n v="44"/>
    <n v="80"/>
    <n v="20"/>
    <n v="20"/>
    <n v="88.624799999999993"/>
    <n v="108.62479999999999"/>
    <n v="108.62479999999999"/>
    <s v="Tue"/>
    <s v="Thu"/>
    <n v="44"/>
    <x v="1"/>
    <x v="28"/>
  </r>
  <r>
    <s v="A00412"/>
    <s v="West"/>
    <s v="Khan"/>
    <x v="2"/>
    <m/>
    <d v="2021-02-02T00:00:00"/>
    <d v="2021-05-25T00:00:00"/>
    <n v="1"/>
    <m/>
    <m/>
    <n v="0.25"/>
    <x v="41"/>
    <s v="P.O."/>
    <n v="112"/>
    <n v="80"/>
    <n v="20"/>
    <n v="20"/>
    <n v="40"/>
    <n v="60"/>
    <n v="60"/>
    <s v="Tue"/>
    <s v="Tue"/>
    <n v="112"/>
    <x v="1"/>
    <x v="74"/>
  </r>
  <r>
    <s v="A00413"/>
    <s v="South"/>
    <s v="Lopez"/>
    <x v="0"/>
    <m/>
    <d v="2021-02-04T00:00:00"/>
    <d v="2021-02-15T00:00:00"/>
    <n v="1"/>
    <m/>
    <m/>
    <n v="1.5"/>
    <x v="259"/>
    <s v="P.O."/>
    <n v="11"/>
    <n v="80"/>
    <n v="120"/>
    <n v="120"/>
    <n v="33.475000000000001"/>
    <n v="153.47499999999999"/>
    <n v="153.47499999999999"/>
    <s v="Thu"/>
    <s v="Mon"/>
    <n v="11"/>
    <x v="1"/>
    <x v="32"/>
  </r>
  <r>
    <s v="A00414"/>
    <s v="West"/>
    <s v="Burton"/>
    <x v="0"/>
    <m/>
    <d v="2021-02-04T00:00:00"/>
    <d v="2021-02-20T00:00:00"/>
    <n v="2"/>
    <m/>
    <m/>
    <n v="0.25"/>
    <x v="260"/>
    <s v="Account"/>
    <n v="16"/>
    <n v="140"/>
    <n v="35"/>
    <n v="35"/>
    <n v="33.8611"/>
    <n v="68.861099999999993"/>
    <n v="68.861099999999993"/>
    <s v="Thu"/>
    <s v="Sat"/>
    <n v="16"/>
    <x v="1"/>
    <x v="2"/>
  </r>
  <r>
    <s v="A00415"/>
    <s v="South"/>
    <s v="Lopez"/>
    <x v="2"/>
    <m/>
    <d v="2021-02-04T00:00:00"/>
    <d v="2021-02-23T00:00:00"/>
    <n v="1"/>
    <m/>
    <m/>
    <n v="0.25"/>
    <x v="261"/>
    <s v="Account"/>
    <n v="19"/>
    <n v="80"/>
    <n v="20"/>
    <n v="20"/>
    <n v="33.957900000000002"/>
    <n v="53.957900000000002"/>
    <n v="53.957900000000002"/>
    <s v="Thu"/>
    <s v="Tue"/>
    <n v="19"/>
    <x v="1"/>
    <x v="25"/>
  </r>
  <r>
    <s v="A00416"/>
    <s v="West"/>
    <s v="Khan"/>
    <x v="0"/>
    <m/>
    <d v="2021-02-04T00:00:00"/>
    <d v="2021-03-05T00:00:00"/>
    <n v="1"/>
    <m/>
    <m/>
    <n v="0.5"/>
    <x v="262"/>
    <s v="C.O.D."/>
    <n v="29"/>
    <n v="80"/>
    <n v="40"/>
    <n v="40"/>
    <n v="36.890099999999997"/>
    <n v="76.89009999999999"/>
    <n v="76.89009999999999"/>
    <s v="Thu"/>
    <s v="Fri"/>
    <n v="29"/>
    <x v="1"/>
    <x v="4"/>
  </r>
  <r>
    <s v="A00417"/>
    <s v="Southeast"/>
    <s v="Khan"/>
    <x v="0"/>
    <m/>
    <d v="2021-02-04T00:00:00"/>
    <d v="2021-03-09T00:00:00"/>
    <n v="1"/>
    <m/>
    <m/>
    <n v="0.5"/>
    <x v="263"/>
    <s v="C.O.D."/>
    <n v="33"/>
    <n v="80"/>
    <n v="40"/>
    <n v="40"/>
    <n v="25.339500000000001"/>
    <n v="65.339500000000001"/>
    <n v="65.339500000000001"/>
    <s v="Thu"/>
    <s v="Tue"/>
    <n v="33"/>
    <x v="1"/>
    <x v="40"/>
  </r>
  <r>
    <s v="A00418"/>
    <s v="Northeast"/>
    <s v="Ling"/>
    <x v="2"/>
    <m/>
    <d v="2021-02-04T00:00:00"/>
    <d v="2021-03-15T00:00:00"/>
    <n v="1"/>
    <m/>
    <m/>
    <n v="0.25"/>
    <x v="43"/>
    <s v="Account"/>
    <n v="39"/>
    <n v="80"/>
    <n v="20"/>
    <n v="20"/>
    <n v="30"/>
    <n v="50"/>
    <n v="50"/>
    <s v="Thu"/>
    <s v="Mon"/>
    <n v="39"/>
    <x v="1"/>
    <x v="75"/>
  </r>
  <r>
    <s v="A00419"/>
    <s v="Southeast"/>
    <s v="Burton"/>
    <x v="0"/>
    <s v="Yes"/>
    <d v="2021-02-05T00:00:00"/>
    <d v="2021-03-13T00:00:00"/>
    <n v="1"/>
    <m/>
    <m/>
    <n v="0.5"/>
    <x v="264"/>
    <s v="Account"/>
    <n v="36"/>
    <n v="80"/>
    <n v="40"/>
    <n v="40"/>
    <n v="31.807600000000001"/>
    <n v="71.807600000000008"/>
    <n v="71.807600000000008"/>
    <s v="Fri"/>
    <s v="Sat"/>
    <n v="36"/>
    <x v="1"/>
    <x v="65"/>
  </r>
  <r>
    <s v="A00420"/>
    <s v="Northwest"/>
    <s v="Khan"/>
    <x v="1"/>
    <s v="Yes"/>
    <d v="2021-02-05T00:00:00"/>
    <d v="2021-06-30T00:00:00"/>
    <n v="1"/>
    <m/>
    <m/>
    <n v="0.5"/>
    <x v="265"/>
    <s v="P.O."/>
    <n v="145"/>
    <n v="80"/>
    <n v="40"/>
    <n v="40"/>
    <n v="61.17"/>
    <n v="101.17"/>
    <n v="101.17"/>
    <s v="Fri"/>
    <s v="Wed"/>
    <n v="145"/>
    <x v="1"/>
    <x v="76"/>
  </r>
  <r>
    <s v="A00421"/>
    <s v="West"/>
    <s v="Khan"/>
    <x v="0"/>
    <m/>
    <d v="2021-02-06T00:00:00"/>
    <d v="2021-03-23T00:00:00"/>
    <n v="1"/>
    <m/>
    <m/>
    <n v="0.5"/>
    <x v="266"/>
    <s v="P.O."/>
    <n v="45"/>
    <n v="80"/>
    <n v="40"/>
    <n v="40"/>
    <n v="15.542999999999999"/>
    <n v="55.542999999999999"/>
    <n v="55.542999999999999"/>
    <s v="Sat"/>
    <s v="Tue"/>
    <n v="45"/>
    <x v="1"/>
    <x v="56"/>
  </r>
  <r>
    <s v="A00422"/>
    <s v="West"/>
    <s v="Khan"/>
    <x v="2"/>
    <m/>
    <d v="2021-02-06T00:00:00"/>
    <d v="2021-03-31T00:00:00"/>
    <n v="1"/>
    <m/>
    <m/>
    <n v="0.25"/>
    <x v="213"/>
    <s v="Account"/>
    <n v="53"/>
    <n v="80"/>
    <n v="20"/>
    <n v="20"/>
    <n v="72.350099999999998"/>
    <n v="92.350099999999998"/>
    <n v="92.350099999999998"/>
    <s v="Sat"/>
    <s v="Wed"/>
    <n v="53"/>
    <x v="1"/>
    <x v="42"/>
  </r>
  <r>
    <s v="A00423"/>
    <s v="North"/>
    <s v="Ling"/>
    <x v="2"/>
    <s v="Yes"/>
    <d v="2021-02-08T00:00:00"/>
    <d v="2021-02-19T00:00:00"/>
    <n v="1"/>
    <m/>
    <m/>
    <n v="0.25"/>
    <x v="267"/>
    <s v="Account"/>
    <n v="11"/>
    <n v="80"/>
    <n v="20"/>
    <n v="20"/>
    <n v="96.714699999999993"/>
    <n v="116.71469999999999"/>
    <n v="116.71469999999999"/>
    <s v="Mon"/>
    <s v="Fri"/>
    <n v="11"/>
    <x v="1"/>
    <x v="32"/>
  </r>
  <r>
    <s v="A00424"/>
    <s v="Northwest"/>
    <s v="Cartier"/>
    <x v="1"/>
    <m/>
    <d v="2021-02-08T00:00:00"/>
    <d v="2021-02-16T00:00:00"/>
    <n v="1"/>
    <m/>
    <m/>
    <n v="0.5"/>
    <x v="268"/>
    <s v="C.O.D."/>
    <n v="8"/>
    <n v="80"/>
    <n v="40"/>
    <n v="40"/>
    <n v="207.89859999999999"/>
    <n v="247.89859999999999"/>
    <n v="247.89859999999999"/>
    <s v="Mon"/>
    <s v="Tue"/>
    <n v="8"/>
    <x v="1"/>
    <x v="39"/>
  </r>
  <r>
    <s v="A00425"/>
    <s v="South"/>
    <s v="Lopez"/>
    <x v="4"/>
    <m/>
    <d v="2021-02-08T00:00:00"/>
    <d v="2021-02-18T00:00:00"/>
    <n v="3"/>
    <m/>
    <m/>
    <n v="3.5"/>
    <x v="269"/>
    <s v="Account"/>
    <n v="10"/>
    <n v="195"/>
    <n v="682.5"/>
    <n v="682.5"/>
    <n v="821.87300000000005"/>
    <n v="1504.373"/>
    <n v="1504.373"/>
    <s v="Mon"/>
    <s v="Thu"/>
    <n v="10"/>
    <x v="1"/>
    <x v="21"/>
  </r>
  <r>
    <s v="A00426"/>
    <s v="North"/>
    <s v="Ling"/>
    <x v="3"/>
    <m/>
    <d v="2021-02-08T00:00:00"/>
    <d v="2021-02-22T00:00:00"/>
    <n v="2"/>
    <m/>
    <m/>
    <n v="1"/>
    <x v="270"/>
    <s v="Account"/>
    <n v="14"/>
    <n v="140"/>
    <n v="140"/>
    <n v="140"/>
    <n v="118.55840000000001"/>
    <n v="258.55840000000001"/>
    <n v="258.55840000000001"/>
    <s v="Mon"/>
    <s v="Mon"/>
    <n v="14"/>
    <x v="1"/>
    <x v="0"/>
  </r>
  <r>
    <s v="A00427"/>
    <s v="Northwest"/>
    <s v="Cartier"/>
    <x v="0"/>
    <s v="Yes"/>
    <d v="2021-02-09T00:00:00"/>
    <d v="2021-02-10T00:00:00"/>
    <n v="1"/>
    <m/>
    <m/>
    <n v="0.25"/>
    <x v="271"/>
    <s v="P.O."/>
    <n v="1"/>
    <n v="80"/>
    <n v="20"/>
    <n v="20"/>
    <n v="54.463700000000003"/>
    <n v="74.463700000000003"/>
    <n v="74.463700000000003"/>
    <s v="Tue"/>
    <s v="Wed"/>
    <n v="1"/>
    <x v="1"/>
    <x v="50"/>
  </r>
  <r>
    <s v="A00428"/>
    <s v="North"/>
    <s v="Ling"/>
    <x v="0"/>
    <m/>
    <d v="2021-02-09T00:00:00"/>
    <d v="2021-02-22T00:00:00"/>
    <n v="2"/>
    <m/>
    <m/>
    <n v="0.25"/>
    <x v="106"/>
    <s v="Account"/>
    <n v="13"/>
    <n v="140"/>
    <n v="35"/>
    <n v="35"/>
    <n v="83.441299999999998"/>
    <n v="118.4413"/>
    <n v="118.4413"/>
    <s v="Tue"/>
    <s v="Mon"/>
    <n v="13"/>
    <x v="1"/>
    <x v="14"/>
  </r>
  <r>
    <s v="A00429"/>
    <s v="North"/>
    <s v="Ling"/>
    <x v="0"/>
    <m/>
    <d v="2021-02-09T00:00:00"/>
    <d v="2021-02-24T00:00:00"/>
    <n v="2"/>
    <m/>
    <m/>
    <n v="0.75"/>
    <x v="34"/>
    <s v="Account"/>
    <n v="15"/>
    <n v="140"/>
    <n v="105"/>
    <n v="105"/>
    <n v="36"/>
    <n v="141"/>
    <n v="141"/>
    <s v="Tue"/>
    <s v="Wed"/>
    <n v="15"/>
    <x v="1"/>
    <x v="16"/>
  </r>
  <r>
    <s v="A00430"/>
    <s v="South"/>
    <s v="Lopez"/>
    <x v="1"/>
    <m/>
    <d v="2021-02-09T00:00:00"/>
    <d v="2021-04-13T00:00:00"/>
    <n v="1"/>
    <m/>
    <m/>
    <n v="0.5"/>
    <x v="272"/>
    <s v="Account"/>
    <n v="63"/>
    <n v="80"/>
    <n v="40"/>
    <n v="40"/>
    <n v="53.43"/>
    <n v="93.43"/>
    <n v="93.43"/>
    <s v="Tue"/>
    <s v="Tue"/>
    <n v="63"/>
    <x v="1"/>
    <x v="77"/>
  </r>
  <r>
    <s v="A00431"/>
    <s v="North"/>
    <s v="Ling"/>
    <x v="0"/>
    <m/>
    <d v="2021-02-10T00:00:00"/>
    <d v="2021-02-17T00:00:00"/>
    <n v="1"/>
    <m/>
    <m/>
    <n v="0.5"/>
    <x v="273"/>
    <s v="Account"/>
    <n v="7"/>
    <n v="80"/>
    <n v="40"/>
    <n v="40"/>
    <n v="76.787999999999997"/>
    <n v="116.788"/>
    <n v="116.788"/>
    <s v="Wed"/>
    <s v="Wed"/>
    <n v="7"/>
    <x v="1"/>
    <x v="12"/>
  </r>
  <r>
    <s v="A00432"/>
    <s v="Southeast"/>
    <s v="Burton"/>
    <x v="0"/>
    <m/>
    <d v="2021-02-10T00:00:00"/>
    <d v="2021-02-22T00:00:00"/>
    <n v="1"/>
    <s v="Yes"/>
    <s v="Yes"/>
    <n v="0.25"/>
    <x v="274"/>
    <s v="Warranty"/>
    <n v="12"/>
    <n v="80"/>
    <n v="20"/>
    <n v="0"/>
    <n v="0"/>
    <n v="98"/>
    <n v="0"/>
    <s v="Wed"/>
    <s v="Mon"/>
    <n v="12"/>
    <x v="1"/>
    <x v="19"/>
  </r>
  <r>
    <s v="A00433"/>
    <s v="Northwest"/>
    <s v="Burton"/>
    <x v="1"/>
    <m/>
    <d v="2021-02-10T00:00:00"/>
    <d v="2021-02-25T00:00:00"/>
    <n v="2"/>
    <m/>
    <m/>
    <n v="2.75"/>
    <x v="275"/>
    <s v="C.O.D."/>
    <n v="15"/>
    <n v="140"/>
    <n v="385"/>
    <n v="385"/>
    <n v="666.4434"/>
    <n v="1051.4434000000001"/>
    <n v="1051.4434000000001"/>
    <s v="Wed"/>
    <s v="Thu"/>
    <n v="15"/>
    <x v="1"/>
    <x v="16"/>
  </r>
  <r>
    <s v="A00434"/>
    <s v="Northwest"/>
    <s v="Burton"/>
    <x v="2"/>
    <s v="Yes"/>
    <d v="2021-02-11T00:00:00"/>
    <d v="2021-02-27T00:00:00"/>
    <n v="1"/>
    <m/>
    <m/>
    <n v="0.25"/>
    <x v="66"/>
    <s v="C.O.D."/>
    <n v="16"/>
    <n v="80"/>
    <n v="20"/>
    <n v="20"/>
    <n v="19.196999999999999"/>
    <n v="39.197000000000003"/>
    <n v="39.197000000000003"/>
    <s v="Thu"/>
    <s v="Sat"/>
    <n v="16"/>
    <x v="1"/>
    <x v="2"/>
  </r>
  <r>
    <s v="A00435"/>
    <s v="South"/>
    <s v="Lopez"/>
    <x v="0"/>
    <m/>
    <d v="2021-02-11T00:00:00"/>
    <d v="2021-03-11T00:00:00"/>
    <n v="1"/>
    <m/>
    <m/>
    <n v="0.75"/>
    <x v="276"/>
    <s v="P.O."/>
    <n v="28"/>
    <n v="80"/>
    <n v="60"/>
    <n v="60"/>
    <n v="414.53649999999999"/>
    <n v="474.53649999999999"/>
    <n v="474.53649999999999"/>
    <s v="Thu"/>
    <s v="Thu"/>
    <n v="28"/>
    <x v="1"/>
    <x v="27"/>
  </r>
  <r>
    <s v="A00436"/>
    <s v="Southeast"/>
    <s v="Khan"/>
    <x v="3"/>
    <m/>
    <d v="2021-02-13T00:00:00"/>
    <d v="2021-04-08T00:00:00"/>
    <n v="1"/>
    <m/>
    <m/>
    <n v="1"/>
    <x v="66"/>
    <s v="Account"/>
    <n v="54"/>
    <n v="80"/>
    <n v="80"/>
    <n v="80"/>
    <n v="19.196999999999999"/>
    <n v="99.197000000000003"/>
    <n v="99.197000000000003"/>
    <s v="Sat"/>
    <s v="Thu"/>
    <n v="54"/>
    <x v="1"/>
    <x v="34"/>
  </r>
  <r>
    <s v="A00437"/>
    <s v="North"/>
    <s v="Ling"/>
    <x v="4"/>
    <m/>
    <d v="2021-02-15T00:00:00"/>
    <d v="2021-02-18T00:00:00"/>
    <n v="2"/>
    <m/>
    <m/>
    <n v="1"/>
    <x v="277"/>
    <s v="Account"/>
    <n v="3"/>
    <n v="140"/>
    <n v="140"/>
    <n v="140"/>
    <n v="157.86000000000001"/>
    <n v="297.86"/>
    <n v="297.86"/>
    <s v="Mon"/>
    <s v="Thu"/>
    <n v="3"/>
    <x v="1"/>
    <x v="1"/>
  </r>
  <r>
    <s v="A00438"/>
    <s v="North"/>
    <s v="Ling"/>
    <x v="0"/>
    <m/>
    <d v="2021-02-15T00:00:00"/>
    <d v="2021-02-24T00:00:00"/>
    <n v="2"/>
    <m/>
    <m/>
    <n v="0.25"/>
    <x v="278"/>
    <s v="Account"/>
    <n v="9"/>
    <n v="140"/>
    <n v="35"/>
    <n v="35"/>
    <n v="160.39080000000001"/>
    <n v="195.39080000000001"/>
    <n v="195.39080000000001"/>
    <s v="Mon"/>
    <s v="Wed"/>
    <n v="9"/>
    <x v="1"/>
    <x v="13"/>
  </r>
  <r>
    <s v="A00439"/>
    <s v="North"/>
    <s v="Ling"/>
    <x v="0"/>
    <m/>
    <d v="2021-02-15T00:00:00"/>
    <d v="2021-02-25T00:00:00"/>
    <n v="2"/>
    <m/>
    <m/>
    <n v="0.25"/>
    <x v="279"/>
    <s v="Account"/>
    <n v="10"/>
    <n v="140"/>
    <n v="35"/>
    <n v="35"/>
    <n v="46.845300000000002"/>
    <n v="81.845300000000009"/>
    <n v="81.845300000000009"/>
    <s v="Mon"/>
    <s v="Thu"/>
    <n v="10"/>
    <x v="1"/>
    <x v="21"/>
  </r>
  <r>
    <s v="A00440"/>
    <s v="Southwest"/>
    <s v="Cartier"/>
    <x v="1"/>
    <s v="Yes"/>
    <d v="2021-02-15T00:00:00"/>
    <d v="2021-03-01T00:00:00"/>
    <n v="2"/>
    <m/>
    <m/>
    <n v="1.25"/>
    <x v="280"/>
    <s v="C.O.D."/>
    <n v="14"/>
    <n v="140"/>
    <n v="175"/>
    <n v="175"/>
    <n v="952.06380000000001"/>
    <n v="1127.0637999999999"/>
    <n v="1127.0637999999999"/>
    <s v="Mon"/>
    <s v="Mon"/>
    <n v="14"/>
    <x v="1"/>
    <x v="0"/>
  </r>
  <r>
    <s v="A00441"/>
    <s v="West"/>
    <s v="Khan"/>
    <x v="2"/>
    <m/>
    <d v="2021-02-16T00:00:00"/>
    <d v="2021-03-03T00:00:00"/>
    <n v="1"/>
    <m/>
    <m/>
    <n v="0.25"/>
    <x v="281"/>
    <s v="Account"/>
    <n v="15"/>
    <n v="80"/>
    <n v="20"/>
    <n v="20"/>
    <n v="17.420000000000002"/>
    <n v="37.42"/>
    <n v="37.42"/>
    <s v="Tue"/>
    <s v="Wed"/>
    <n v="15"/>
    <x v="1"/>
    <x v="16"/>
  </r>
  <r>
    <s v="A00442"/>
    <s v="Northwest"/>
    <s v="Cartier"/>
    <x v="1"/>
    <m/>
    <d v="2021-02-16T00:00:00"/>
    <d v="2021-03-08T00:00:00"/>
    <n v="2"/>
    <m/>
    <m/>
    <n v="0.5"/>
    <x v="282"/>
    <s v="C.O.D."/>
    <n v="20"/>
    <n v="140"/>
    <n v="70"/>
    <n v="70"/>
    <n v="202"/>
    <n v="272"/>
    <n v="272"/>
    <s v="Tue"/>
    <s v="Mon"/>
    <n v="20"/>
    <x v="1"/>
    <x v="7"/>
  </r>
  <r>
    <s v="A00443"/>
    <s v="Southeast"/>
    <s v="Burton"/>
    <x v="0"/>
    <m/>
    <d v="2021-02-17T00:00:00"/>
    <d v="2021-02-22T00:00:00"/>
    <n v="1"/>
    <m/>
    <m/>
    <n v="0.75"/>
    <x v="283"/>
    <s v="Account"/>
    <n v="5"/>
    <n v="80"/>
    <n v="60"/>
    <n v="60"/>
    <n v="137.13"/>
    <n v="197.13"/>
    <n v="197.13"/>
    <s v="Wed"/>
    <s v="Mon"/>
    <n v="5"/>
    <x v="1"/>
    <x v="46"/>
  </r>
  <r>
    <s v="A00444"/>
    <s v="West"/>
    <s v="Khan"/>
    <x v="0"/>
    <m/>
    <d v="2021-02-17T00:00:00"/>
    <d v="2021-03-01T00:00:00"/>
    <n v="1"/>
    <m/>
    <m/>
    <n v="0.5"/>
    <x v="183"/>
    <s v="C.O.D."/>
    <n v="12"/>
    <n v="80"/>
    <n v="40"/>
    <n v="40"/>
    <n v="180"/>
    <n v="220"/>
    <n v="220"/>
    <s v="Wed"/>
    <s v="Mon"/>
    <n v="12"/>
    <x v="1"/>
    <x v="19"/>
  </r>
  <r>
    <s v="A00445"/>
    <s v="Central"/>
    <s v="Khan"/>
    <x v="0"/>
    <m/>
    <d v="2021-02-17T00:00:00"/>
    <d v="2021-03-01T00:00:00"/>
    <n v="1"/>
    <m/>
    <m/>
    <n v="0.25"/>
    <x v="284"/>
    <s v="C.O.D."/>
    <n v="12"/>
    <n v="80"/>
    <n v="20"/>
    <n v="20"/>
    <n v="255.3433"/>
    <n v="275.3433"/>
    <n v="275.3433"/>
    <s v="Wed"/>
    <s v="Mon"/>
    <n v="12"/>
    <x v="1"/>
    <x v="19"/>
  </r>
  <r>
    <s v="A00446"/>
    <s v="Northwest"/>
    <s v="Khan"/>
    <x v="2"/>
    <m/>
    <d v="2021-02-17T00:00:00"/>
    <d v="2021-03-02T00:00:00"/>
    <n v="1"/>
    <m/>
    <m/>
    <n v="0.25"/>
    <x v="285"/>
    <s v="P.O."/>
    <n v="13"/>
    <n v="80"/>
    <n v="20"/>
    <n v="20"/>
    <n v="48.372999999999998"/>
    <n v="68.37299999999999"/>
    <n v="68.37299999999999"/>
    <s v="Wed"/>
    <s v="Tue"/>
    <n v="13"/>
    <x v="1"/>
    <x v="14"/>
  </r>
  <r>
    <s v="A00447"/>
    <s v="North"/>
    <s v="Ling"/>
    <x v="2"/>
    <m/>
    <d v="2021-02-17T00:00:00"/>
    <d v="2021-03-08T00:00:00"/>
    <n v="1"/>
    <m/>
    <m/>
    <n v="0.25"/>
    <x v="286"/>
    <s v="Account"/>
    <n v="19"/>
    <n v="80"/>
    <n v="20"/>
    <n v="20"/>
    <n v="40.200000000000003"/>
    <n v="60.2"/>
    <n v="60.2"/>
    <s v="Wed"/>
    <s v="Mon"/>
    <n v="19"/>
    <x v="1"/>
    <x v="25"/>
  </r>
  <r>
    <s v="A00448"/>
    <s v="Central"/>
    <s v="Cartier"/>
    <x v="2"/>
    <m/>
    <d v="2021-02-18T00:00:00"/>
    <d v="2021-03-06T00:00:00"/>
    <n v="1"/>
    <m/>
    <m/>
    <n v="0.25"/>
    <x v="287"/>
    <s v="Account"/>
    <n v="16"/>
    <n v="80"/>
    <n v="20"/>
    <n v="20"/>
    <n v="61.4985"/>
    <n v="81.498500000000007"/>
    <n v="81.498500000000007"/>
    <s v="Thu"/>
    <s v="Sat"/>
    <n v="16"/>
    <x v="1"/>
    <x v="2"/>
  </r>
  <r>
    <s v="A00449"/>
    <s v="Northwest"/>
    <s v="Khan"/>
    <x v="1"/>
    <m/>
    <d v="2021-02-18T00:00:00"/>
    <d v="2021-03-02T00:00:00"/>
    <n v="1"/>
    <m/>
    <m/>
    <n v="0.5"/>
    <x v="36"/>
    <s v="Account"/>
    <n v="12"/>
    <n v="80"/>
    <n v="40"/>
    <n v="40"/>
    <n v="42.66"/>
    <n v="82.66"/>
    <n v="82.66"/>
    <s v="Thu"/>
    <s v="Tue"/>
    <n v="12"/>
    <x v="1"/>
    <x v="19"/>
  </r>
  <r>
    <s v="A00450"/>
    <s v="North"/>
    <s v="Ling"/>
    <x v="1"/>
    <m/>
    <d v="2021-02-18T00:00:00"/>
    <d v="2021-03-10T00:00:00"/>
    <n v="1"/>
    <m/>
    <m/>
    <n v="0.5"/>
    <x v="288"/>
    <s v="Credit"/>
    <n v="20"/>
    <n v="80"/>
    <n v="40"/>
    <n v="40"/>
    <n v="16.420000000000002"/>
    <n v="56.42"/>
    <n v="56.42"/>
    <s v="Thu"/>
    <s v="Wed"/>
    <n v="20"/>
    <x v="1"/>
    <x v="7"/>
  </r>
  <r>
    <s v="A00451"/>
    <s v="Southeast"/>
    <s v="Burton"/>
    <x v="0"/>
    <m/>
    <d v="2021-02-19T00:00:00"/>
    <d v="2021-03-09T00:00:00"/>
    <n v="2"/>
    <m/>
    <m/>
    <n v="0.5"/>
    <x v="264"/>
    <s v="Account"/>
    <n v="18"/>
    <n v="140"/>
    <n v="70"/>
    <n v="70"/>
    <n v="31.807600000000001"/>
    <n v="101.80760000000001"/>
    <n v="101.80760000000001"/>
    <s v="Fri"/>
    <s v="Tue"/>
    <n v="18"/>
    <x v="1"/>
    <x v="17"/>
  </r>
  <r>
    <s v="A00452"/>
    <s v="North"/>
    <s v="Ling"/>
    <x v="0"/>
    <m/>
    <d v="2021-02-22T00:00:00"/>
    <d v="2021-03-29T00:00:00"/>
    <n v="2"/>
    <m/>
    <m/>
    <n v="0.5"/>
    <x v="289"/>
    <s v="Account"/>
    <n v="35"/>
    <n v="140"/>
    <n v="70"/>
    <n v="70"/>
    <n v="239.96940000000001"/>
    <n v="309.96940000000001"/>
    <n v="309.96940000000001"/>
    <s v="Mon"/>
    <s v="Mon"/>
    <n v="35"/>
    <x v="1"/>
    <x v="31"/>
  </r>
  <r>
    <s v="A00453"/>
    <s v="Central"/>
    <s v="Burton"/>
    <x v="3"/>
    <m/>
    <d v="2021-02-23T00:00:00"/>
    <d v="2021-03-02T00:00:00"/>
    <n v="1"/>
    <m/>
    <m/>
    <n v="1"/>
    <x v="290"/>
    <s v="C.O.D."/>
    <n v="7"/>
    <n v="80"/>
    <n v="80"/>
    <n v="80"/>
    <n v="90"/>
    <n v="170"/>
    <n v="170"/>
    <s v="Tue"/>
    <s v="Tue"/>
    <n v="7"/>
    <x v="1"/>
    <x v="12"/>
  </r>
  <r>
    <s v="A00454"/>
    <s v="South"/>
    <s v="Lopez"/>
    <x v="2"/>
    <m/>
    <d v="2021-02-23T00:00:00"/>
    <d v="2021-03-16T00:00:00"/>
    <n v="1"/>
    <m/>
    <m/>
    <n v="0.25"/>
    <x v="3"/>
    <s v="Account"/>
    <n v="21"/>
    <n v="80"/>
    <n v="20"/>
    <n v="20"/>
    <n v="16.25"/>
    <n v="36.25"/>
    <n v="36.25"/>
    <s v="Tue"/>
    <s v="Tue"/>
    <n v="21"/>
    <x v="1"/>
    <x v="22"/>
  </r>
  <r>
    <s v="A00455"/>
    <s v="Central"/>
    <s v="Cartier"/>
    <x v="0"/>
    <m/>
    <d v="2021-02-23T00:00:00"/>
    <d v="2021-04-01T00:00:00"/>
    <n v="2"/>
    <m/>
    <m/>
    <n v="0.25"/>
    <x v="291"/>
    <s v="C.O.D."/>
    <n v="37"/>
    <n v="140"/>
    <n v="35"/>
    <n v="35"/>
    <n v="269.40269999999998"/>
    <n v="304.40269999999998"/>
    <n v="304.40269999999998"/>
    <s v="Tue"/>
    <s v="Thu"/>
    <n v="37"/>
    <x v="1"/>
    <x v="44"/>
  </r>
  <r>
    <s v="A00456"/>
    <s v="South"/>
    <s v="Lopez"/>
    <x v="2"/>
    <m/>
    <d v="2021-02-24T00:00:00"/>
    <d v="2021-03-15T00:00:00"/>
    <n v="1"/>
    <m/>
    <m/>
    <n v="0.25"/>
    <x v="292"/>
    <s v="Account"/>
    <n v="19"/>
    <n v="80"/>
    <n v="20"/>
    <n v="20"/>
    <n v="33.497100000000003"/>
    <n v="53.497100000000003"/>
    <n v="53.497100000000003"/>
    <s v="Wed"/>
    <s v="Mon"/>
    <n v="19"/>
    <x v="1"/>
    <x v="25"/>
  </r>
  <r>
    <s v="A00457"/>
    <s v="Central"/>
    <s v="Burton"/>
    <x v="0"/>
    <m/>
    <d v="2021-02-25T00:00:00"/>
    <d v="2021-03-08T00:00:00"/>
    <n v="1"/>
    <m/>
    <m/>
    <n v="0.25"/>
    <x v="293"/>
    <s v="Account"/>
    <n v="11"/>
    <n v="80"/>
    <n v="20"/>
    <n v="20"/>
    <n v="305.46260000000001"/>
    <n v="325.46260000000001"/>
    <n v="325.46260000000001"/>
    <s v="Thu"/>
    <s v="Mon"/>
    <n v="11"/>
    <x v="1"/>
    <x v="32"/>
  </r>
  <r>
    <s v="A00458"/>
    <s v="South"/>
    <s v="Lopez"/>
    <x v="1"/>
    <m/>
    <d v="2021-02-25T00:00:00"/>
    <d v="2021-03-15T00:00:00"/>
    <n v="1"/>
    <m/>
    <m/>
    <n v="0.75"/>
    <x v="294"/>
    <s v="P.O."/>
    <n v="18"/>
    <n v="80"/>
    <n v="60"/>
    <n v="60"/>
    <n v="50.672400000000003"/>
    <n v="110.67240000000001"/>
    <n v="110.67240000000001"/>
    <s v="Thu"/>
    <s v="Mon"/>
    <n v="18"/>
    <x v="1"/>
    <x v="17"/>
  </r>
  <r>
    <s v="A00459"/>
    <s v="South"/>
    <s v="Lopez"/>
    <x v="1"/>
    <m/>
    <d v="2021-02-25T00:00:00"/>
    <d v="2021-03-16T00:00:00"/>
    <n v="1"/>
    <m/>
    <m/>
    <n v="0.5"/>
    <x v="295"/>
    <s v="P.O."/>
    <n v="19"/>
    <n v="80"/>
    <n v="40"/>
    <n v="40"/>
    <n v="45.63"/>
    <n v="85.63"/>
    <n v="85.63"/>
    <s v="Thu"/>
    <s v="Tue"/>
    <n v="19"/>
    <x v="1"/>
    <x v="25"/>
  </r>
  <r>
    <s v="A00460"/>
    <s v="West"/>
    <s v="Khan"/>
    <x v="1"/>
    <m/>
    <d v="2021-02-25T00:00:00"/>
    <d v="2021-03-24T00:00:00"/>
    <n v="1"/>
    <m/>
    <m/>
    <n v="1"/>
    <x v="36"/>
    <s v="C.O.D."/>
    <n v="27"/>
    <n v="80"/>
    <n v="80"/>
    <n v="80"/>
    <n v="42.66"/>
    <n v="122.66"/>
    <n v="122.66"/>
    <s v="Thu"/>
    <s v="Wed"/>
    <n v="27"/>
    <x v="1"/>
    <x v="47"/>
  </r>
  <r>
    <s v="A00461"/>
    <s v="Central"/>
    <s v="Burton"/>
    <x v="0"/>
    <m/>
    <d v="2021-02-25T00:00:00"/>
    <d v="2021-04-07T00:00:00"/>
    <n v="1"/>
    <m/>
    <m/>
    <n v="0.25"/>
    <x v="99"/>
    <s v="P.O."/>
    <n v="41"/>
    <n v="80"/>
    <n v="20"/>
    <n v="20"/>
    <n v="38.698399999999999"/>
    <n v="58.698399999999999"/>
    <n v="58.698399999999999"/>
    <s v="Thu"/>
    <s v="Wed"/>
    <n v="41"/>
    <x v="1"/>
    <x v="41"/>
  </r>
  <r>
    <s v="A00462"/>
    <s v="Central"/>
    <s v="Cartier"/>
    <x v="0"/>
    <m/>
    <d v="2021-03-01T00:00:00"/>
    <d v="2021-03-15T00:00:00"/>
    <n v="1"/>
    <m/>
    <m/>
    <n v="0.25"/>
    <x v="296"/>
    <s v="Account"/>
    <n v="14"/>
    <n v="80"/>
    <n v="20"/>
    <n v="20"/>
    <n v="164.22120000000001"/>
    <n v="184.22120000000001"/>
    <n v="184.22120000000001"/>
    <s v="Mon"/>
    <s v="Mon"/>
    <n v="14"/>
    <x v="1"/>
    <x v="0"/>
  </r>
  <r>
    <s v="A00463"/>
    <s v="West"/>
    <s v="Khan"/>
    <x v="1"/>
    <m/>
    <d v="2021-03-01T00:00:00"/>
    <d v="2021-03-15T00:00:00"/>
    <n v="2"/>
    <m/>
    <m/>
    <n v="0.5"/>
    <x v="297"/>
    <s v="Account"/>
    <n v="14"/>
    <n v="140"/>
    <n v="70"/>
    <n v="70"/>
    <n v="24.38"/>
    <n v="94.38"/>
    <n v="94.38"/>
    <s v="Mon"/>
    <s v="Mon"/>
    <n v="14"/>
    <x v="1"/>
    <x v="0"/>
  </r>
  <r>
    <s v="A00464"/>
    <s v="South"/>
    <s v="Lopez"/>
    <x v="0"/>
    <m/>
    <d v="2021-03-01T00:00:00"/>
    <d v="2021-03-24T00:00:00"/>
    <n v="1"/>
    <m/>
    <m/>
    <n v="0.25"/>
    <x v="298"/>
    <s v="P.O."/>
    <n v="23"/>
    <n v="80"/>
    <n v="20"/>
    <n v="20"/>
    <n v="267.94040000000001"/>
    <n v="287.94040000000001"/>
    <n v="287.94040000000001"/>
    <s v="Mon"/>
    <s v="Wed"/>
    <n v="23"/>
    <x v="1"/>
    <x v="23"/>
  </r>
  <r>
    <s v="A00465"/>
    <s v="East"/>
    <s v="Ling"/>
    <x v="0"/>
    <m/>
    <d v="2021-03-01T00:00:00"/>
    <d v="2021-04-13T00:00:00"/>
    <n v="2"/>
    <m/>
    <m/>
    <n v="0.5"/>
    <x v="299"/>
    <s v="Account"/>
    <n v="43"/>
    <n v="140"/>
    <n v="70"/>
    <n v="70"/>
    <n v="175.8682"/>
    <n v="245.8682"/>
    <n v="245.8682"/>
    <s v="Mon"/>
    <s v="Tue"/>
    <n v="43"/>
    <x v="1"/>
    <x v="55"/>
  </r>
  <r>
    <s v="A00466"/>
    <s v="Central"/>
    <s v="Cartier"/>
    <x v="2"/>
    <m/>
    <d v="2021-03-01T00:00:00"/>
    <d v="2021-04-20T00:00:00"/>
    <n v="1"/>
    <s v="Yes"/>
    <s v="Yes"/>
    <n v="0.25"/>
    <x v="300"/>
    <s v="Warranty"/>
    <n v="50"/>
    <n v="80"/>
    <n v="20"/>
    <n v="0"/>
    <n v="0"/>
    <n v="101.12"/>
    <n v="0"/>
    <s v="Mon"/>
    <s v="Tue"/>
    <n v="50"/>
    <x v="1"/>
    <x v="9"/>
  </r>
  <r>
    <s v="A00467"/>
    <s v="North"/>
    <s v="Ling"/>
    <x v="0"/>
    <m/>
    <d v="2021-03-01T00:00:00"/>
    <d v="2021-04-29T00:00:00"/>
    <n v="2"/>
    <s v="Yes"/>
    <s v="Yes"/>
    <n v="1"/>
    <x v="301"/>
    <s v="Warranty"/>
    <n v="59"/>
    <n v="140"/>
    <n v="140"/>
    <n v="0"/>
    <n v="0"/>
    <n v="149.97999999999999"/>
    <n v="0"/>
    <s v="Mon"/>
    <s v="Thu"/>
    <n v="59"/>
    <x v="1"/>
    <x v="78"/>
  </r>
  <r>
    <s v="A00468"/>
    <s v="Northwest"/>
    <s v="Khan"/>
    <x v="0"/>
    <m/>
    <d v="2021-03-02T00:00:00"/>
    <d v="2021-03-09T00:00:00"/>
    <n v="1"/>
    <m/>
    <m/>
    <n v="1.25"/>
    <x v="302"/>
    <s v="Account"/>
    <n v="7"/>
    <n v="80"/>
    <n v="100"/>
    <n v="100"/>
    <n v="340.70060000000001"/>
    <n v="440.70060000000001"/>
    <n v="440.70060000000001"/>
    <s v="Tue"/>
    <s v="Tue"/>
    <n v="7"/>
    <x v="1"/>
    <x v="12"/>
  </r>
  <r>
    <s v="A00469"/>
    <s v="Northwest"/>
    <s v="Khan"/>
    <x v="1"/>
    <s v="Yes"/>
    <d v="2021-03-02T00:00:00"/>
    <d v="2021-03-10T00:00:00"/>
    <n v="1"/>
    <m/>
    <m/>
    <n v="0.75"/>
    <x v="303"/>
    <s v="P.O."/>
    <n v="8"/>
    <n v="80"/>
    <n v="60"/>
    <n v="60"/>
    <n v="22.84"/>
    <n v="82.84"/>
    <n v="82.84"/>
    <s v="Tue"/>
    <s v="Wed"/>
    <n v="8"/>
    <x v="1"/>
    <x v="39"/>
  </r>
  <r>
    <s v="A00470"/>
    <s v="South"/>
    <s v="Lopez"/>
    <x v="1"/>
    <m/>
    <d v="2021-03-02T00:00:00"/>
    <d v="2021-03-11T00:00:00"/>
    <n v="1"/>
    <m/>
    <m/>
    <n v="0.5"/>
    <x v="304"/>
    <s v="Account"/>
    <n v="9"/>
    <n v="80"/>
    <n v="40"/>
    <n v="40"/>
    <n v="3.5750000000000002"/>
    <n v="43.575000000000003"/>
    <n v="43.575000000000003"/>
    <s v="Tue"/>
    <s v="Thu"/>
    <n v="9"/>
    <x v="1"/>
    <x v="13"/>
  </r>
  <r>
    <s v="A00471"/>
    <s v="South"/>
    <s v="Lopez"/>
    <x v="0"/>
    <m/>
    <d v="2021-03-02T00:00:00"/>
    <d v="2021-03-11T00:00:00"/>
    <n v="1"/>
    <m/>
    <m/>
    <n v="0.25"/>
    <x v="3"/>
    <s v="Account"/>
    <n v="9"/>
    <n v="80"/>
    <n v="20"/>
    <n v="20"/>
    <n v="16.25"/>
    <n v="36.25"/>
    <n v="36.25"/>
    <s v="Tue"/>
    <s v="Thu"/>
    <n v="9"/>
    <x v="1"/>
    <x v="13"/>
  </r>
  <r>
    <s v="A00472"/>
    <s v="Central"/>
    <s v="Burton"/>
    <x v="1"/>
    <m/>
    <d v="2021-03-02T00:00:00"/>
    <d v="2021-03-20T00:00:00"/>
    <n v="1"/>
    <m/>
    <m/>
    <n v="0.75"/>
    <x v="66"/>
    <s v="P.O."/>
    <n v="18"/>
    <n v="80"/>
    <n v="60"/>
    <n v="60"/>
    <n v="19.196999999999999"/>
    <n v="79.197000000000003"/>
    <n v="79.197000000000003"/>
    <s v="Tue"/>
    <s v="Sat"/>
    <n v="18"/>
    <x v="1"/>
    <x v="17"/>
  </r>
  <r>
    <s v="A00473"/>
    <s v="Southeast"/>
    <s v="Cartier"/>
    <x v="2"/>
    <m/>
    <d v="2021-03-02T00:00:00"/>
    <d v="2021-03-16T00:00:00"/>
    <n v="1"/>
    <m/>
    <m/>
    <n v="0.25"/>
    <x v="131"/>
    <s v="P.O."/>
    <n v="14"/>
    <n v="80"/>
    <n v="20"/>
    <n v="20"/>
    <n v="73.508899999999997"/>
    <n v="93.508899999999997"/>
    <n v="93.508899999999997"/>
    <s v="Tue"/>
    <s v="Tue"/>
    <n v="14"/>
    <x v="1"/>
    <x v="0"/>
  </r>
  <r>
    <s v="A00474"/>
    <s v="Central"/>
    <s v="Burton"/>
    <x v="0"/>
    <m/>
    <d v="2021-03-02T00:00:00"/>
    <d v="2021-03-23T00:00:00"/>
    <n v="1"/>
    <m/>
    <m/>
    <n v="0.25"/>
    <x v="39"/>
    <s v="P.O."/>
    <n v="21"/>
    <n v="80"/>
    <n v="20"/>
    <n v="20"/>
    <n v="144"/>
    <n v="164"/>
    <n v="164"/>
    <s v="Tue"/>
    <s v="Tue"/>
    <n v="21"/>
    <x v="1"/>
    <x v="22"/>
  </r>
  <r>
    <s v="A00475"/>
    <s v="Southeast"/>
    <s v="Burton"/>
    <x v="4"/>
    <m/>
    <d v="2021-03-02T00:00:00"/>
    <d v="2021-03-23T00:00:00"/>
    <n v="1"/>
    <m/>
    <s v="Yes"/>
    <n v="2"/>
    <x v="305"/>
    <s v="C.O.D."/>
    <n v="21"/>
    <n v="80"/>
    <n v="160"/>
    <n v="160"/>
    <n v="0"/>
    <n v="254.70999999999998"/>
    <n v="160"/>
    <s v="Tue"/>
    <s v="Tue"/>
    <n v="21"/>
    <x v="1"/>
    <x v="22"/>
  </r>
  <r>
    <s v="A00476"/>
    <s v="Central"/>
    <s v="Burton"/>
    <x v="0"/>
    <s v="Yes"/>
    <d v="2021-03-03T00:00:00"/>
    <d v="2021-03-09T00:00:00"/>
    <n v="2"/>
    <m/>
    <m/>
    <n v="0.25"/>
    <x v="306"/>
    <s v="C.O.D."/>
    <n v="6"/>
    <n v="140"/>
    <n v="35"/>
    <n v="35"/>
    <n v="41.153799999999997"/>
    <n v="76.15379999999999"/>
    <n v="76.15379999999999"/>
    <s v="Wed"/>
    <s v="Tue"/>
    <n v="6"/>
    <x v="1"/>
    <x v="60"/>
  </r>
  <r>
    <s v="A00477"/>
    <s v="East"/>
    <s v="Ling"/>
    <x v="1"/>
    <m/>
    <d v="2021-03-03T00:00:00"/>
    <d v="2021-04-06T00:00:00"/>
    <n v="2"/>
    <m/>
    <m/>
    <n v="0.5"/>
    <x v="307"/>
    <s v="C.O.D."/>
    <n v="34"/>
    <n v="140"/>
    <n v="70"/>
    <n v="70"/>
    <n v="76.9499"/>
    <n v="146.94990000000001"/>
    <n v="146.94990000000001"/>
    <s v="Wed"/>
    <s v="Tue"/>
    <n v="34"/>
    <x v="1"/>
    <x v="5"/>
  </r>
  <r>
    <s v="A00478"/>
    <s v="West"/>
    <s v="Khan"/>
    <x v="0"/>
    <m/>
    <d v="2021-03-03T00:00:00"/>
    <d v="2021-04-26T00:00:00"/>
    <n v="1"/>
    <m/>
    <m/>
    <n v="0.5"/>
    <x v="308"/>
    <s v="P.O."/>
    <n v="54"/>
    <n v="80"/>
    <n v="40"/>
    <n v="40"/>
    <n v="25.24"/>
    <n v="65.239999999999995"/>
    <n v="65.239999999999995"/>
    <s v="Wed"/>
    <s v="Mon"/>
    <n v="54"/>
    <x v="1"/>
    <x v="34"/>
  </r>
  <r>
    <s v="A00479"/>
    <s v="Northwest"/>
    <s v="Burton"/>
    <x v="0"/>
    <s v="Yes"/>
    <d v="2021-03-03T00:00:00"/>
    <d v="2021-05-13T00:00:00"/>
    <n v="2"/>
    <m/>
    <m/>
    <n v="0.75"/>
    <x v="309"/>
    <s v="C.O.D."/>
    <n v="71"/>
    <n v="140"/>
    <n v="105"/>
    <n v="105"/>
    <n v="572.62689999999998"/>
    <n v="677.62689999999998"/>
    <n v="677.62689999999998"/>
    <s v="Wed"/>
    <s v="Thu"/>
    <n v="71"/>
    <x v="1"/>
    <x v="79"/>
  </r>
  <r>
    <s v="A00480"/>
    <s v="South"/>
    <s v="Burton"/>
    <x v="1"/>
    <m/>
    <d v="2021-03-03T00:00:00"/>
    <d v="2021-07-12T00:00:00"/>
    <n v="2"/>
    <m/>
    <m/>
    <n v="1.25"/>
    <x v="310"/>
    <s v="Account"/>
    <n v="131"/>
    <n v="140"/>
    <n v="175"/>
    <n v="175"/>
    <n v="361.90370000000001"/>
    <n v="536.90370000000007"/>
    <n v="536.90370000000007"/>
    <s v="Wed"/>
    <s v="Mon"/>
    <n v="131"/>
    <x v="1"/>
    <x v="80"/>
  </r>
  <r>
    <s v="A00481"/>
    <s v="Northwest"/>
    <s v="Cartier"/>
    <x v="0"/>
    <m/>
    <d v="2021-03-04T00:00:00"/>
    <d v="2021-03-08T00:00:00"/>
    <n v="1"/>
    <m/>
    <m/>
    <n v="0.25"/>
    <x v="311"/>
    <s v="Account"/>
    <n v="4"/>
    <n v="80"/>
    <n v="20"/>
    <n v="20"/>
    <n v="110.2272"/>
    <n v="130.22719999999998"/>
    <n v="130.22719999999998"/>
    <s v="Thu"/>
    <s v="Mon"/>
    <n v="4"/>
    <x v="1"/>
    <x v="18"/>
  </r>
  <r>
    <s v="A00482"/>
    <s v="South"/>
    <s v="Lopez"/>
    <x v="0"/>
    <m/>
    <d v="2021-03-04T00:00:00"/>
    <d v="2021-03-15T00:00:00"/>
    <n v="1"/>
    <m/>
    <m/>
    <n v="0.25"/>
    <x v="312"/>
    <s v="Account"/>
    <n v="11"/>
    <n v="80"/>
    <n v="20"/>
    <n v="20"/>
    <n v="33.910499999999999"/>
    <n v="53.910499999999999"/>
    <n v="53.910499999999999"/>
    <s v="Thu"/>
    <s v="Mon"/>
    <n v="11"/>
    <x v="1"/>
    <x v="32"/>
  </r>
  <r>
    <s v="A00483"/>
    <s v="North"/>
    <s v="Ling"/>
    <x v="0"/>
    <m/>
    <d v="2021-03-04T00:00:00"/>
    <d v="2021-03-24T00:00:00"/>
    <n v="2"/>
    <m/>
    <m/>
    <n v="0.25"/>
    <x v="313"/>
    <s v="Account"/>
    <n v="20"/>
    <n v="140"/>
    <n v="35"/>
    <n v="35"/>
    <n v="19"/>
    <n v="54"/>
    <n v="54"/>
    <s v="Thu"/>
    <s v="Wed"/>
    <n v="20"/>
    <x v="1"/>
    <x v="7"/>
  </r>
  <r>
    <s v="A00484"/>
    <s v="West"/>
    <s v="Khan"/>
    <x v="4"/>
    <m/>
    <d v="2021-03-04T00:00:00"/>
    <d v="2021-03-24T00:00:00"/>
    <n v="1"/>
    <m/>
    <m/>
    <n v="1.25"/>
    <x v="314"/>
    <s v="P.O."/>
    <n v="20"/>
    <n v="80"/>
    <n v="100"/>
    <n v="100"/>
    <n v="294.77999999999997"/>
    <n v="394.78"/>
    <n v="394.78"/>
    <s v="Thu"/>
    <s v="Wed"/>
    <n v="20"/>
    <x v="1"/>
    <x v="7"/>
  </r>
  <r>
    <s v="A00485"/>
    <s v="East"/>
    <s v="Ling"/>
    <x v="0"/>
    <m/>
    <d v="2021-03-04T00:00:00"/>
    <d v="2021-04-26T00:00:00"/>
    <n v="2"/>
    <m/>
    <m/>
    <n v="0.25"/>
    <x v="257"/>
    <s v="Account"/>
    <n v="53"/>
    <n v="140"/>
    <n v="35"/>
    <n v="35"/>
    <n v="83.231700000000004"/>
    <n v="118.2317"/>
    <n v="118.2317"/>
    <s v="Thu"/>
    <s v="Mon"/>
    <n v="53"/>
    <x v="1"/>
    <x v="42"/>
  </r>
  <r>
    <s v="A00486"/>
    <s v="South"/>
    <s v="Lopez"/>
    <x v="0"/>
    <m/>
    <d v="2021-03-08T00:00:00"/>
    <d v="2021-03-16T00:00:00"/>
    <n v="1"/>
    <m/>
    <m/>
    <n v="0.75"/>
    <x v="315"/>
    <s v="Account"/>
    <n v="8"/>
    <n v="80"/>
    <n v="60"/>
    <n v="60"/>
    <n v="103.0842"/>
    <n v="163.08420000000001"/>
    <n v="163.08420000000001"/>
    <s v="Mon"/>
    <s v="Tue"/>
    <n v="8"/>
    <x v="1"/>
    <x v="39"/>
  </r>
  <r>
    <s v="A00487"/>
    <s v="Central"/>
    <s v="Cartier"/>
    <x v="1"/>
    <m/>
    <d v="2021-03-08T00:00:00"/>
    <d v="2021-03-16T00:00:00"/>
    <n v="2"/>
    <m/>
    <m/>
    <n v="0.5"/>
    <x v="316"/>
    <s v="C.O.D."/>
    <n v="8"/>
    <n v="140"/>
    <n v="70"/>
    <n v="70"/>
    <n v="144.30529999999999"/>
    <n v="214.30529999999999"/>
    <n v="214.30529999999999"/>
    <s v="Mon"/>
    <s v="Tue"/>
    <n v="8"/>
    <x v="1"/>
    <x v="39"/>
  </r>
  <r>
    <s v="A00488"/>
    <s v="North"/>
    <s v="Ling"/>
    <x v="0"/>
    <m/>
    <d v="2021-03-08T00:00:00"/>
    <d v="2021-03-25T00:00:00"/>
    <n v="2"/>
    <m/>
    <m/>
    <n v="0.25"/>
    <x v="197"/>
    <s v="Account"/>
    <n v="17"/>
    <n v="140"/>
    <n v="35"/>
    <n v="35"/>
    <n v="39"/>
    <n v="74"/>
    <n v="74"/>
    <s v="Mon"/>
    <s v="Thu"/>
    <n v="17"/>
    <x v="1"/>
    <x v="11"/>
  </r>
  <r>
    <s v="A00489"/>
    <s v="Central"/>
    <s v="Burton"/>
    <x v="4"/>
    <m/>
    <d v="2021-03-08T00:00:00"/>
    <d v="2021-03-27T00:00:00"/>
    <n v="2"/>
    <m/>
    <m/>
    <n v="2.5"/>
    <x v="317"/>
    <s v="C.O.D."/>
    <n v="19"/>
    <n v="140"/>
    <n v="350"/>
    <n v="350"/>
    <n v="224"/>
    <n v="574"/>
    <n v="574"/>
    <s v="Mon"/>
    <s v="Sat"/>
    <n v="19"/>
    <x v="1"/>
    <x v="25"/>
  </r>
  <r>
    <s v="A00490"/>
    <s v="South"/>
    <s v="Lopez"/>
    <x v="0"/>
    <m/>
    <d v="2021-03-08T00:00:00"/>
    <d v="2021-06-12T00:00:00"/>
    <n v="1"/>
    <m/>
    <m/>
    <n v="0.5"/>
    <x v="318"/>
    <s v="Account"/>
    <n v="96"/>
    <n v="80"/>
    <n v="40"/>
    <n v="40"/>
    <n v="475.54"/>
    <n v="515.54"/>
    <n v="515.54"/>
    <s v="Mon"/>
    <s v="Sat"/>
    <n v="96"/>
    <x v="1"/>
    <x v="48"/>
  </r>
  <r>
    <s v="A00491"/>
    <s v="Central"/>
    <s v="Khan"/>
    <x v="0"/>
    <m/>
    <d v="2021-03-09T00:00:00"/>
    <d v="2021-03-16T00:00:00"/>
    <n v="1"/>
    <m/>
    <m/>
    <n v="1"/>
    <x v="319"/>
    <s v="C.O.D."/>
    <n v="7"/>
    <n v="80"/>
    <n v="80"/>
    <n v="80"/>
    <n v="46.036799999999999"/>
    <n v="126.0368"/>
    <n v="126.0368"/>
    <s v="Tue"/>
    <s v="Tue"/>
    <n v="7"/>
    <x v="1"/>
    <x v="12"/>
  </r>
  <r>
    <s v="A00492"/>
    <s v="South"/>
    <s v="Lopez"/>
    <x v="0"/>
    <m/>
    <d v="2021-03-09T00:00:00"/>
    <d v="2021-03-16T00:00:00"/>
    <n v="1"/>
    <m/>
    <m/>
    <n v="0.75"/>
    <x v="320"/>
    <s v="Account"/>
    <n v="7"/>
    <n v="80"/>
    <n v="60"/>
    <n v="60"/>
    <n v="294.5514"/>
    <n v="354.5514"/>
    <n v="354.5514"/>
    <s v="Tue"/>
    <s v="Tue"/>
    <n v="7"/>
    <x v="1"/>
    <x v="12"/>
  </r>
  <r>
    <s v="A00493"/>
    <s v="West"/>
    <s v="Khan"/>
    <x v="1"/>
    <m/>
    <d v="2021-03-09T00:00:00"/>
    <d v="2021-05-25T00:00:00"/>
    <n v="2"/>
    <m/>
    <m/>
    <n v="1"/>
    <x v="118"/>
    <s v="P.O."/>
    <n v="77"/>
    <n v="140"/>
    <n v="140"/>
    <n v="140"/>
    <n v="28.5"/>
    <n v="168.5"/>
    <n v="168.5"/>
    <s v="Tue"/>
    <s v="Tue"/>
    <n v="77"/>
    <x v="1"/>
    <x v="81"/>
  </r>
  <r>
    <s v="A00494"/>
    <s v="East"/>
    <s v="Ling"/>
    <x v="4"/>
    <m/>
    <d v="2021-03-10T00:00:00"/>
    <d v="2021-03-12T00:00:00"/>
    <n v="2"/>
    <m/>
    <m/>
    <n v="1.5"/>
    <x v="321"/>
    <s v="Account"/>
    <n v="2"/>
    <n v="140"/>
    <n v="210"/>
    <n v="210"/>
    <n v="50"/>
    <n v="260"/>
    <n v="260"/>
    <s v="Wed"/>
    <s v="Fri"/>
    <n v="2"/>
    <x v="1"/>
    <x v="35"/>
  </r>
  <r>
    <s v="A00495"/>
    <s v="Southeast"/>
    <s v="Khan"/>
    <x v="0"/>
    <m/>
    <d v="2021-03-10T00:00:00"/>
    <d v="2021-03-10T00:00:00"/>
    <n v="1"/>
    <m/>
    <m/>
    <n v="0.5"/>
    <x v="322"/>
    <s v="Account"/>
    <n v="0"/>
    <n v="80"/>
    <n v="40"/>
    <n v="40"/>
    <n v="10"/>
    <n v="50"/>
    <n v="50"/>
    <s v="Wed"/>
    <s v="Wed"/>
    <n v="0"/>
    <x v="1"/>
    <x v="73"/>
  </r>
  <r>
    <s v="A00496"/>
    <s v="North"/>
    <s v="Ling"/>
    <x v="4"/>
    <s v="Yes"/>
    <d v="2021-03-10T00:00:00"/>
    <d v="2021-03-17T00:00:00"/>
    <n v="2"/>
    <m/>
    <m/>
    <n v="1.5"/>
    <x v="323"/>
    <s v="Account"/>
    <n v="7"/>
    <n v="140"/>
    <n v="210"/>
    <n v="210"/>
    <n v="29.33"/>
    <n v="239.32999999999998"/>
    <n v="239.32999999999998"/>
    <s v="Wed"/>
    <s v="Wed"/>
    <n v="7"/>
    <x v="1"/>
    <x v="12"/>
  </r>
  <r>
    <s v="A00497"/>
    <s v="South"/>
    <s v="Burton"/>
    <x v="0"/>
    <s v="Yes"/>
    <d v="2021-03-10T00:00:00"/>
    <d v="2021-03-17T00:00:00"/>
    <n v="1"/>
    <m/>
    <s v="Yes"/>
    <n v="0.25"/>
    <x v="66"/>
    <s v="C.O.D."/>
    <n v="7"/>
    <n v="80"/>
    <n v="20"/>
    <n v="20"/>
    <n v="0"/>
    <n v="39.197000000000003"/>
    <n v="20"/>
    <s v="Wed"/>
    <s v="Wed"/>
    <n v="7"/>
    <x v="1"/>
    <x v="12"/>
  </r>
  <r>
    <s v="A00498"/>
    <s v="West"/>
    <s v="Khan"/>
    <x v="1"/>
    <m/>
    <d v="2021-03-10T00:00:00"/>
    <d v="2021-03-17T00:00:00"/>
    <n v="2"/>
    <m/>
    <m/>
    <n v="0.5"/>
    <x v="324"/>
    <s v="C.O.D."/>
    <n v="7"/>
    <n v="140"/>
    <n v="70"/>
    <n v="70"/>
    <n v="24.186499999999999"/>
    <n v="94.186499999999995"/>
    <n v="94.186499999999995"/>
    <s v="Wed"/>
    <s v="Wed"/>
    <n v="7"/>
    <x v="1"/>
    <x v="12"/>
  </r>
  <r>
    <s v="A00499"/>
    <s v="East"/>
    <s v="Ling"/>
    <x v="0"/>
    <m/>
    <d v="2021-03-10T00:00:00"/>
    <d v="2021-03-18T00:00:00"/>
    <n v="2"/>
    <m/>
    <m/>
    <n v="0.5"/>
    <x v="325"/>
    <s v="Account"/>
    <n v="8"/>
    <n v="140"/>
    <n v="70"/>
    <n v="70"/>
    <n v="159"/>
    <n v="229"/>
    <n v="229"/>
    <s v="Wed"/>
    <s v="Thu"/>
    <n v="8"/>
    <x v="1"/>
    <x v="39"/>
  </r>
  <r>
    <s v="A00500"/>
    <s v="Southeast"/>
    <s v="Burton"/>
    <x v="0"/>
    <m/>
    <d v="2021-03-10T00:00:00"/>
    <d v="2021-03-24T00:00:00"/>
    <n v="2"/>
    <m/>
    <s v="Yes"/>
    <n v="0.5"/>
    <x v="326"/>
    <s v="C.O.D."/>
    <n v="14"/>
    <n v="140"/>
    <n v="70"/>
    <n v="70"/>
    <n v="0"/>
    <n v="481.09530000000001"/>
    <n v="70"/>
    <s v="Wed"/>
    <s v="Wed"/>
    <n v="14"/>
    <x v="1"/>
    <x v="0"/>
  </r>
  <r>
    <s v="A00501"/>
    <s v="North"/>
    <s v="Ling"/>
    <x v="0"/>
    <m/>
    <d v="2021-03-10T00:00:00"/>
    <d v="2021-04-08T00:00:00"/>
    <n v="1"/>
    <m/>
    <m/>
    <n v="0.75"/>
    <x v="327"/>
    <s v="Account"/>
    <n v="29"/>
    <n v="80"/>
    <n v="60"/>
    <n v="60"/>
    <n v="58.361699999999999"/>
    <n v="118.3617"/>
    <n v="118.3617"/>
    <s v="Wed"/>
    <s v="Thu"/>
    <n v="29"/>
    <x v="1"/>
    <x v="4"/>
  </r>
  <r>
    <s v="A00502"/>
    <s v="Southeast"/>
    <s v="Burton"/>
    <x v="3"/>
    <m/>
    <d v="2021-03-10T00:00:00"/>
    <d v="2021-04-20T00:00:00"/>
    <n v="1"/>
    <m/>
    <s v="Yes"/>
    <n v="1.75"/>
    <x v="328"/>
    <s v="C.O.D."/>
    <n v="41"/>
    <n v="80"/>
    <n v="140"/>
    <n v="140"/>
    <n v="0"/>
    <n v="238.54759999999999"/>
    <n v="140"/>
    <s v="Wed"/>
    <s v="Tue"/>
    <n v="41"/>
    <x v="1"/>
    <x v="41"/>
  </r>
  <r>
    <s v="A00503"/>
    <s v="East"/>
    <s v="Ling"/>
    <x v="3"/>
    <m/>
    <d v="2021-03-10T00:00:00"/>
    <d v="2021-04-21T00:00:00"/>
    <n v="2"/>
    <s v="Yes"/>
    <s v="Yes"/>
    <n v="2"/>
    <x v="329"/>
    <s v="Warranty"/>
    <n v="42"/>
    <n v="140"/>
    <n v="280"/>
    <n v="0"/>
    <n v="0"/>
    <n v="425.14920000000001"/>
    <n v="0"/>
    <s v="Wed"/>
    <s v="Wed"/>
    <n v="42"/>
    <x v="1"/>
    <x v="33"/>
  </r>
  <r>
    <s v="A00504"/>
    <s v="Southeast"/>
    <s v="Burton"/>
    <x v="1"/>
    <m/>
    <d v="2021-03-11T00:00:00"/>
    <d v="2021-03-11T00:00:00"/>
    <n v="2"/>
    <m/>
    <m/>
    <n v="0.75"/>
    <x v="330"/>
    <s v="Account"/>
    <n v="0"/>
    <n v="140"/>
    <n v="105"/>
    <n v="105"/>
    <n v="125.7273"/>
    <n v="230.72730000000001"/>
    <n v="230.72730000000001"/>
    <s v="Thu"/>
    <s v="Thu"/>
    <n v="0"/>
    <x v="1"/>
    <x v="73"/>
  </r>
  <r>
    <s v="A00505"/>
    <s v="Northwest"/>
    <s v="Khan"/>
    <x v="0"/>
    <s v="Yes"/>
    <d v="2021-03-11T00:00:00"/>
    <d v="2021-06-01T00:00:00"/>
    <n v="1"/>
    <m/>
    <m/>
    <n v="0.25"/>
    <x v="17"/>
    <s v="C.O.D."/>
    <n v="82"/>
    <n v="80"/>
    <n v="20"/>
    <n v="20"/>
    <n v="204.28399999999999"/>
    <n v="224.28399999999999"/>
    <n v="224.28399999999999"/>
    <s v="Thu"/>
    <s v="Tue"/>
    <n v="82"/>
    <x v="1"/>
    <x v="82"/>
  </r>
  <r>
    <s v="A00506"/>
    <s v="Central"/>
    <s v="Cartier"/>
    <x v="2"/>
    <m/>
    <d v="2021-03-11T00:00:00"/>
    <d v="2021-07-17T00:00:00"/>
    <n v="1"/>
    <m/>
    <m/>
    <n v="0.25"/>
    <x v="2"/>
    <s v="Account"/>
    <n v="128"/>
    <n v="80"/>
    <n v="20"/>
    <n v="20"/>
    <n v="120"/>
    <n v="140"/>
    <n v="140"/>
    <s v="Thu"/>
    <s v="Sat"/>
    <n v="128"/>
    <x v="1"/>
    <x v="83"/>
  </r>
  <r>
    <s v="A00507"/>
    <s v="North"/>
    <s v="Ling"/>
    <x v="0"/>
    <m/>
    <d v="2021-03-15T00:00:00"/>
    <d v="2021-03-27T00:00:00"/>
    <n v="2"/>
    <m/>
    <m/>
    <n v="1"/>
    <x v="331"/>
    <s v="Account"/>
    <n v="12"/>
    <n v="140"/>
    <n v="140"/>
    <n v="140"/>
    <n v="203"/>
    <n v="343"/>
    <n v="343"/>
    <s v="Mon"/>
    <s v="Sat"/>
    <n v="12"/>
    <x v="1"/>
    <x v="19"/>
  </r>
  <r>
    <s v="A00508"/>
    <s v="East"/>
    <s v="Ling"/>
    <x v="0"/>
    <m/>
    <d v="2021-03-15T00:00:00"/>
    <d v="2021-03-23T00:00:00"/>
    <n v="2"/>
    <s v="Yes"/>
    <s v="Yes"/>
    <n v="0.75"/>
    <x v="332"/>
    <s v="Warranty"/>
    <n v="8"/>
    <n v="140"/>
    <n v="105"/>
    <n v="0"/>
    <n v="0"/>
    <n v="327.33000000000004"/>
    <n v="0"/>
    <s v="Mon"/>
    <s v="Tue"/>
    <n v="8"/>
    <x v="1"/>
    <x v="39"/>
  </r>
  <r>
    <s v="A00509"/>
    <s v="Northwest"/>
    <s v="Cartier"/>
    <x v="4"/>
    <m/>
    <d v="2021-03-15T00:00:00"/>
    <d v="2021-03-24T00:00:00"/>
    <n v="2"/>
    <m/>
    <m/>
    <n v="4.75"/>
    <x v="333"/>
    <s v="Account"/>
    <n v="9"/>
    <n v="140"/>
    <n v="665"/>
    <n v="665"/>
    <n v="56.4"/>
    <n v="721.4"/>
    <n v="721.4"/>
    <s v="Mon"/>
    <s v="Wed"/>
    <n v="9"/>
    <x v="1"/>
    <x v="13"/>
  </r>
  <r>
    <s v="A00510"/>
    <s v="North"/>
    <s v="Ling"/>
    <x v="4"/>
    <m/>
    <d v="2021-03-15T00:00:00"/>
    <d v="2021-03-29T00:00:00"/>
    <n v="2"/>
    <m/>
    <s v="Yes"/>
    <n v="1"/>
    <x v="244"/>
    <s v="C.O.D."/>
    <n v="14"/>
    <n v="140"/>
    <n v="140"/>
    <n v="140"/>
    <n v="0"/>
    <n v="200"/>
    <n v="140"/>
    <s v="Mon"/>
    <s v="Mon"/>
    <n v="14"/>
    <x v="1"/>
    <x v="0"/>
  </r>
  <r>
    <s v="A00511"/>
    <s v="North"/>
    <s v="Ling"/>
    <x v="0"/>
    <m/>
    <d v="2021-03-15T00:00:00"/>
    <d v="2021-03-31T00:00:00"/>
    <n v="1"/>
    <m/>
    <m/>
    <n v="0.75"/>
    <x v="29"/>
    <s v="Account"/>
    <n v="16"/>
    <n v="80"/>
    <n v="60"/>
    <n v="60"/>
    <n v="21.33"/>
    <n v="81.33"/>
    <n v="81.33"/>
    <s v="Mon"/>
    <s v="Wed"/>
    <n v="16"/>
    <x v="1"/>
    <x v="2"/>
  </r>
  <r>
    <s v="A00512"/>
    <s v="North"/>
    <s v="Ling"/>
    <x v="2"/>
    <m/>
    <d v="2021-03-15T00:00:00"/>
    <d v="2021-03-30T00:00:00"/>
    <n v="1"/>
    <m/>
    <m/>
    <n v="0.25"/>
    <x v="17"/>
    <s v="Account"/>
    <n v="15"/>
    <n v="80"/>
    <n v="20"/>
    <n v="20"/>
    <n v="204.28399999999999"/>
    <n v="224.28399999999999"/>
    <n v="224.28399999999999"/>
    <s v="Mon"/>
    <s v="Tue"/>
    <n v="15"/>
    <x v="1"/>
    <x v="16"/>
  </r>
  <r>
    <s v="A00513"/>
    <s v="Central"/>
    <s v="Burton"/>
    <x v="3"/>
    <m/>
    <d v="2021-03-15T00:00:00"/>
    <d v="2021-04-07T00:00:00"/>
    <n v="1"/>
    <m/>
    <s v="Yes"/>
    <n v="1.5"/>
    <x v="334"/>
    <s v="C.O.D."/>
    <n v="23"/>
    <n v="80"/>
    <n v="120"/>
    <n v="120"/>
    <n v="0"/>
    <n v="215.0429"/>
    <n v="120"/>
    <s v="Mon"/>
    <s v="Wed"/>
    <n v="23"/>
    <x v="1"/>
    <x v="23"/>
  </r>
  <r>
    <s v="A00514"/>
    <s v="Northwest"/>
    <s v="Cartier"/>
    <x v="2"/>
    <s v="Yes"/>
    <d v="2021-03-15T00:00:00"/>
    <d v="2021-04-19T00:00:00"/>
    <n v="1"/>
    <m/>
    <m/>
    <n v="0.25"/>
    <x v="335"/>
    <s v="Account"/>
    <n v="35"/>
    <n v="80"/>
    <n v="20"/>
    <n v="20"/>
    <n v="23.401"/>
    <n v="43.400999999999996"/>
    <n v="43.400999999999996"/>
    <s v="Mon"/>
    <s v="Mon"/>
    <n v="35"/>
    <x v="1"/>
    <x v="31"/>
  </r>
  <r>
    <s v="A00515"/>
    <s v="Central"/>
    <s v="Ling"/>
    <x v="3"/>
    <m/>
    <d v="2021-03-15T00:00:00"/>
    <d v="2021-05-08T00:00:00"/>
    <n v="2"/>
    <s v="Yes"/>
    <s v="Yes"/>
    <n v="2.25"/>
    <x v="336"/>
    <s v="Warranty"/>
    <n v="54"/>
    <n v="140"/>
    <n v="315"/>
    <n v="0"/>
    <n v="0"/>
    <n v="1249.4539"/>
    <n v="0"/>
    <s v="Mon"/>
    <s v="Sat"/>
    <n v="54"/>
    <x v="1"/>
    <x v="34"/>
  </r>
  <r>
    <s v="A00516"/>
    <s v="West"/>
    <s v="Khan"/>
    <x v="1"/>
    <m/>
    <d v="2021-03-16T00:00:00"/>
    <d v="2021-03-17T00:00:00"/>
    <n v="1"/>
    <m/>
    <m/>
    <n v="0.5"/>
    <x v="337"/>
    <s v="P.O."/>
    <n v="1"/>
    <n v="80"/>
    <n v="40"/>
    <n v="40"/>
    <n v="18"/>
    <n v="58"/>
    <n v="58"/>
    <s v="Tue"/>
    <s v="Wed"/>
    <n v="1"/>
    <x v="1"/>
    <x v="50"/>
  </r>
  <r>
    <s v="A00517"/>
    <s v="Southeast"/>
    <s v="Cartier"/>
    <x v="0"/>
    <s v="Yes"/>
    <d v="2021-03-16T00:00:00"/>
    <d v="2021-03-25T00:00:00"/>
    <n v="1"/>
    <m/>
    <m/>
    <n v="0.25"/>
    <x v="338"/>
    <s v="C.O.D."/>
    <n v="9"/>
    <n v="80"/>
    <n v="20"/>
    <n v="20"/>
    <n v="134.84690000000001"/>
    <n v="154.84690000000001"/>
    <n v="154.84690000000001"/>
    <s v="Tue"/>
    <s v="Thu"/>
    <n v="9"/>
    <x v="1"/>
    <x v="13"/>
  </r>
  <r>
    <s v="A00518"/>
    <s v="Northwest"/>
    <s v="Cartier"/>
    <x v="0"/>
    <s v="Yes"/>
    <d v="2021-03-16T00:00:00"/>
    <d v="2021-03-23T00:00:00"/>
    <n v="1"/>
    <m/>
    <m/>
    <n v="0.5"/>
    <x v="339"/>
    <s v="Account"/>
    <n v="7"/>
    <n v="80"/>
    <n v="40"/>
    <n v="40"/>
    <n v="61.259"/>
    <n v="101.259"/>
    <n v="101.259"/>
    <s v="Tue"/>
    <s v="Tue"/>
    <n v="7"/>
    <x v="1"/>
    <x v="12"/>
  </r>
  <r>
    <s v="A00519"/>
    <s v="Central"/>
    <s v="Burton"/>
    <x v="1"/>
    <m/>
    <d v="2021-03-16T00:00:00"/>
    <d v="2021-04-02T00:00:00"/>
    <n v="2"/>
    <m/>
    <m/>
    <n v="4.5"/>
    <x v="340"/>
    <s v="Account"/>
    <n v="17"/>
    <n v="140"/>
    <n v="630"/>
    <n v="630"/>
    <n v="658.67510000000004"/>
    <n v="1288.6750999999999"/>
    <n v="1288.6750999999999"/>
    <s v="Tue"/>
    <s v="Fri"/>
    <n v="17"/>
    <x v="1"/>
    <x v="11"/>
  </r>
  <r>
    <s v="A00520"/>
    <s v="Central"/>
    <s v="Burton"/>
    <x v="3"/>
    <m/>
    <d v="2021-03-16T00:00:00"/>
    <d v="2021-04-03T00:00:00"/>
    <n v="2"/>
    <m/>
    <m/>
    <n v="8"/>
    <x v="341"/>
    <s v="Account"/>
    <n v="18"/>
    <n v="140"/>
    <n v="1120"/>
    <n v="1120"/>
    <n v="1468.5196000000001"/>
    <n v="2588.5196000000001"/>
    <n v="2588.5196000000001"/>
    <s v="Tue"/>
    <s v="Sat"/>
    <n v="18"/>
    <x v="1"/>
    <x v="17"/>
  </r>
  <r>
    <s v="A00521"/>
    <s v="South"/>
    <s v="Lopez"/>
    <x v="1"/>
    <m/>
    <d v="2021-03-16T00:00:00"/>
    <d v="2021-03-31T00:00:00"/>
    <n v="1"/>
    <m/>
    <m/>
    <n v="0.75"/>
    <x v="342"/>
    <s v="Account"/>
    <n v="15"/>
    <n v="80"/>
    <n v="60"/>
    <n v="60"/>
    <n v="82.586500000000001"/>
    <n v="142.5865"/>
    <n v="142.5865"/>
    <s v="Tue"/>
    <s v="Wed"/>
    <n v="15"/>
    <x v="1"/>
    <x v="16"/>
  </r>
  <r>
    <s v="A00522"/>
    <s v="Northeast"/>
    <s v="Ling"/>
    <x v="4"/>
    <m/>
    <d v="2021-03-16T00:00:00"/>
    <d v="2021-04-16T00:00:00"/>
    <n v="2"/>
    <m/>
    <s v="Yes"/>
    <n v="2.75"/>
    <x v="343"/>
    <s v="C.O.D."/>
    <n v="31"/>
    <n v="140"/>
    <n v="385"/>
    <n v="385"/>
    <n v="0"/>
    <n v="725.54520000000002"/>
    <n v="385"/>
    <s v="Tue"/>
    <s v="Fri"/>
    <n v="31"/>
    <x v="1"/>
    <x v="30"/>
  </r>
  <r>
    <s v="A00523"/>
    <s v="Southeast"/>
    <s v="Khan"/>
    <x v="0"/>
    <m/>
    <d v="2021-03-16T00:00:00"/>
    <d v="2021-05-06T00:00:00"/>
    <n v="1"/>
    <m/>
    <m/>
    <n v="0.25"/>
    <x v="344"/>
    <s v="C.O.D."/>
    <n v="51"/>
    <n v="80"/>
    <n v="20"/>
    <n v="20"/>
    <n v="72.061000000000007"/>
    <n v="92.061000000000007"/>
    <n v="92.061000000000007"/>
    <s v="Tue"/>
    <s v="Thu"/>
    <n v="51"/>
    <x v="1"/>
    <x v="49"/>
  </r>
  <r>
    <s v="A00524"/>
    <s v="Northeast"/>
    <s v="Burton"/>
    <x v="0"/>
    <m/>
    <d v="2021-03-17T00:00:00"/>
    <d v="2021-04-10T00:00:00"/>
    <n v="1"/>
    <m/>
    <m/>
    <n v="0.5"/>
    <x v="345"/>
    <s v="Account"/>
    <n v="24"/>
    <n v="80"/>
    <n v="40"/>
    <n v="40"/>
    <n v="48.990699999999997"/>
    <n v="88.990700000000004"/>
    <n v="88.990700000000004"/>
    <s v="Wed"/>
    <s v="Sat"/>
    <n v="24"/>
    <x v="1"/>
    <x v="43"/>
  </r>
  <r>
    <s v="A00525"/>
    <s v="North"/>
    <s v="Ling"/>
    <x v="2"/>
    <m/>
    <d v="2021-03-17T00:00:00"/>
    <d v="2021-04-10T00:00:00"/>
    <n v="1"/>
    <m/>
    <m/>
    <n v="0.25"/>
    <x v="346"/>
    <s v="Account"/>
    <n v="24"/>
    <n v="80"/>
    <n v="20"/>
    <n v="20"/>
    <n v="15.401"/>
    <n v="35.400999999999996"/>
    <n v="35.400999999999996"/>
    <s v="Wed"/>
    <s v="Sat"/>
    <n v="24"/>
    <x v="1"/>
    <x v="43"/>
  </r>
  <r>
    <s v="A00526"/>
    <s v="East"/>
    <s v="Khan"/>
    <x v="1"/>
    <m/>
    <d v="2021-03-19T00:00:00"/>
    <d v="2021-05-06T00:00:00"/>
    <n v="1"/>
    <m/>
    <m/>
    <n v="0.75"/>
    <x v="347"/>
    <s v="C.O.D."/>
    <n v="48"/>
    <n v="80"/>
    <n v="60"/>
    <n v="60"/>
    <n v="204.10079999999999"/>
    <n v="264.10079999999999"/>
    <n v="264.10079999999999"/>
    <s v="Fri"/>
    <s v="Thu"/>
    <n v="48"/>
    <x v="1"/>
    <x v="84"/>
  </r>
  <r>
    <s v="A00527"/>
    <s v="North"/>
    <s v="Ling"/>
    <x v="0"/>
    <m/>
    <d v="2021-03-20T00:00:00"/>
    <d v="2021-04-10T00:00:00"/>
    <n v="1"/>
    <m/>
    <m/>
    <n v="0.25"/>
    <x v="348"/>
    <s v="Account"/>
    <n v="21"/>
    <n v="80"/>
    <n v="20"/>
    <n v="20"/>
    <n v="12.63"/>
    <n v="32.630000000000003"/>
    <n v="32.630000000000003"/>
    <s v="Sat"/>
    <s v="Sat"/>
    <n v="21"/>
    <x v="1"/>
    <x v="22"/>
  </r>
  <r>
    <s v="A00528"/>
    <s v="Northeast"/>
    <s v="Ling"/>
    <x v="0"/>
    <m/>
    <d v="2021-03-20T00:00:00"/>
    <d v="2021-04-13T00:00:00"/>
    <n v="1"/>
    <m/>
    <m/>
    <n v="0.25"/>
    <x v="349"/>
    <s v="P.O."/>
    <n v="24"/>
    <n v="80"/>
    <n v="20"/>
    <n v="20"/>
    <n v="15.24"/>
    <n v="35.24"/>
    <n v="35.24"/>
    <s v="Sat"/>
    <s v="Tue"/>
    <n v="24"/>
    <x v="1"/>
    <x v="43"/>
  </r>
  <r>
    <s v="A00529"/>
    <s v="West"/>
    <s v="Khan"/>
    <x v="0"/>
    <m/>
    <d v="2021-03-22T00:00:00"/>
    <d v="2021-03-31T00:00:00"/>
    <n v="1"/>
    <s v="Yes"/>
    <s v="Yes"/>
    <n v="0.5"/>
    <x v="321"/>
    <s v="Warranty"/>
    <n v="9"/>
    <n v="80"/>
    <n v="40"/>
    <n v="0"/>
    <n v="0"/>
    <n v="90"/>
    <n v="0"/>
    <s v="Mon"/>
    <s v="Wed"/>
    <n v="9"/>
    <x v="1"/>
    <x v="13"/>
  </r>
  <r>
    <s v="A00530"/>
    <s v="South"/>
    <s v="Burton"/>
    <x v="3"/>
    <m/>
    <d v="2021-03-22T00:00:00"/>
    <d v="2021-04-20T00:00:00"/>
    <n v="1"/>
    <m/>
    <s v="Yes"/>
    <n v="1.5"/>
    <x v="350"/>
    <s v="C.O.D."/>
    <n v="29"/>
    <n v="80"/>
    <n v="120"/>
    <n v="120"/>
    <n v="0"/>
    <n v="392.55329999999998"/>
    <n v="120"/>
    <s v="Mon"/>
    <s v="Tue"/>
    <n v="29"/>
    <x v="1"/>
    <x v="4"/>
  </r>
  <r>
    <s v="A00531"/>
    <s v="Northwest"/>
    <s v="Cartier"/>
    <x v="1"/>
    <m/>
    <d v="2021-03-22T00:00:00"/>
    <d v="2021-04-20T00:00:00"/>
    <n v="2"/>
    <m/>
    <m/>
    <n v="6.25"/>
    <x v="112"/>
    <s v="C.O.D."/>
    <n v="29"/>
    <n v="140"/>
    <n v="875"/>
    <n v="875"/>
    <n v="27"/>
    <n v="902"/>
    <n v="902"/>
    <s v="Mon"/>
    <s v="Tue"/>
    <n v="29"/>
    <x v="1"/>
    <x v="4"/>
  </r>
  <r>
    <s v="A00532"/>
    <s v="Southeast"/>
    <s v="Khan"/>
    <x v="0"/>
    <m/>
    <d v="2021-03-22T00:00:00"/>
    <d v="2021-04-22T00:00:00"/>
    <n v="1"/>
    <s v="Yes"/>
    <s v="Yes"/>
    <n v="0.25"/>
    <x v="351"/>
    <s v="Warranty"/>
    <n v="31"/>
    <n v="80"/>
    <n v="20"/>
    <n v="0"/>
    <n v="0"/>
    <n v="85.428799999999995"/>
    <n v="0"/>
    <s v="Mon"/>
    <s v="Thu"/>
    <n v="31"/>
    <x v="1"/>
    <x v="30"/>
  </r>
  <r>
    <s v="A00533"/>
    <s v="North"/>
    <s v="Ling"/>
    <x v="0"/>
    <m/>
    <d v="2021-03-22T00:00:00"/>
    <d v="2021-05-06T00:00:00"/>
    <n v="2"/>
    <m/>
    <m/>
    <n v="0.5"/>
    <x v="234"/>
    <s v="Account"/>
    <n v="45"/>
    <n v="140"/>
    <n v="70"/>
    <n v="70"/>
    <n v="85.32"/>
    <n v="155.32"/>
    <n v="155.32"/>
    <s v="Mon"/>
    <s v="Thu"/>
    <n v="45"/>
    <x v="1"/>
    <x v="56"/>
  </r>
  <r>
    <s v="A00534"/>
    <s v="South"/>
    <s v="Burton"/>
    <x v="4"/>
    <m/>
    <d v="2021-03-22T00:00:00"/>
    <d v="2021-05-10T00:00:00"/>
    <n v="2"/>
    <m/>
    <s v="Yes"/>
    <n v="1.5"/>
    <x v="352"/>
    <s v="C.O.D."/>
    <n v="49"/>
    <n v="140"/>
    <n v="210"/>
    <n v="210"/>
    <n v="0"/>
    <n v="782.1671"/>
    <n v="210"/>
    <s v="Mon"/>
    <s v="Mon"/>
    <n v="49"/>
    <x v="1"/>
    <x v="38"/>
  </r>
  <r>
    <s v="A00535"/>
    <s v="South"/>
    <s v="Burton"/>
    <x v="3"/>
    <m/>
    <d v="2021-03-22T00:00:00"/>
    <d v="2021-05-10T00:00:00"/>
    <n v="2"/>
    <m/>
    <s v="Yes"/>
    <n v="4.5"/>
    <x v="353"/>
    <s v="C.O.D."/>
    <n v="49"/>
    <n v="140"/>
    <n v="630"/>
    <n v="630"/>
    <n v="0"/>
    <n v="1567.9767000000002"/>
    <n v="630"/>
    <s v="Mon"/>
    <s v="Mon"/>
    <n v="49"/>
    <x v="1"/>
    <x v="38"/>
  </r>
  <r>
    <s v="A00536"/>
    <s v="Central"/>
    <s v="Burton"/>
    <x v="1"/>
    <m/>
    <d v="2021-03-23T00:00:00"/>
    <d v="2021-03-23T00:00:00"/>
    <n v="1"/>
    <s v="Yes"/>
    <s v="Yes"/>
    <n v="0.5"/>
    <x v="354"/>
    <s v="Warranty"/>
    <n v="0"/>
    <n v="80"/>
    <n v="40"/>
    <n v="0"/>
    <n v="0"/>
    <n v="205"/>
    <n v="0"/>
    <s v="Tue"/>
    <s v="Tue"/>
    <n v="0"/>
    <x v="1"/>
    <x v="73"/>
  </r>
  <r>
    <s v="A00537"/>
    <s v="North"/>
    <s v="Ling"/>
    <x v="0"/>
    <m/>
    <d v="2021-03-23T00:00:00"/>
    <d v="2021-04-03T00:00:00"/>
    <n v="2"/>
    <s v="Yes"/>
    <s v="Yes"/>
    <n v="0.25"/>
    <x v="355"/>
    <s v="Warranty"/>
    <n v="11"/>
    <n v="140"/>
    <n v="35"/>
    <n v="0"/>
    <n v="0"/>
    <n v="90.295500000000004"/>
    <n v="0"/>
    <s v="Tue"/>
    <s v="Sat"/>
    <n v="11"/>
    <x v="1"/>
    <x v="32"/>
  </r>
  <r>
    <s v="A00538"/>
    <s v="Southeast"/>
    <s v="Cartier"/>
    <x v="1"/>
    <m/>
    <d v="2021-03-23T00:00:00"/>
    <d v="2021-04-10T00:00:00"/>
    <n v="1"/>
    <m/>
    <s v="Yes"/>
    <n v="2.75"/>
    <x v="356"/>
    <s v="C.O.D."/>
    <n v="18"/>
    <n v="80"/>
    <n v="220"/>
    <n v="220"/>
    <n v="0"/>
    <n v="754.56600000000003"/>
    <n v="220"/>
    <s v="Tue"/>
    <s v="Sat"/>
    <n v="18"/>
    <x v="1"/>
    <x v="17"/>
  </r>
  <r>
    <s v="A00539"/>
    <s v="Central"/>
    <s v="Burton"/>
    <x v="0"/>
    <m/>
    <d v="2021-03-23T00:00:00"/>
    <d v="2021-04-08T00:00:00"/>
    <n v="1"/>
    <m/>
    <s v="Yes"/>
    <n v="1"/>
    <x v="357"/>
    <s v="C.O.D."/>
    <n v="16"/>
    <n v="80"/>
    <n v="80"/>
    <n v="80"/>
    <n v="0"/>
    <n v="528.26"/>
    <n v="80"/>
    <s v="Tue"/>
    <s v="Thu"/>
    <n v="16"/>
    <x v="1"/>
    <x v="2"/>
  </r>
  <r>
    <s v="A00540"/>
    <s v="Southwest"/>
    <s v="Burton"/>
    <x v="0"/>
    <m/>
    <d v="2021-03-23T00:00:00"/>
    <d v="2021-04-14T00:00:00"/>
    <n v="2"/>
    <m/>
    <m/>
    <n v="1"/>
    <x v="358"/>
    <s v="C.O.D."/>
    <n v="22"/>
    <n v="140"/>
    <n v="140"/>
    <n v="140"/>
    <n v="123.208"/>
    <n v="263.20799999999997"/>
    <n v="263.20799999999997"/>
    <s v="Tue"/>
    <s v="Wed"/>
    <n v="22"/>
    <x v="1"/>
    <x v="24"/>
  </r>
  <r>
    <s v="A00541"/>
    <s v="Central"/>
    <s v="Khan"/>
    <x v="2"/>
    <m/>
    <d v="2021-03-23T00:00:00"/>
    <d v="2021-04-12T00:00:00"/>
    <n v="1"/>
    <m/>
    <m/>
    <n v="0.25"/>
    <x v="359"/>
    <s v="C.O.D."/>
    <n v="20"/>
    <n v="80"/>
    <n v="20"/>
    <n v="20"/>
    <n v="77.290000000000006"/>
    <n v="97.29"/>
    <n v="97.29"/>
    <s v="Tue"/>
    <s v="Mon"/>
    <n v="20"/>
    <x v="1"/>
    <x v="7"/>
  </r>
  <r>
    <s v="A00542"/>
    <s v="North"/>
    <s v="Ling"/>
    <x v="4"/>
    <m/>
    <d v="2021-03-23T00:00:00"/>
    <d v="2021-04-12T00:00:00"/>
    <n v="2"/>
    <s v="Yes"/>
    <s v="Yes"/>
    <n v="1"/>
    <x v="0"/>
    <s v="Warranty"/>
    <n v="20"/>
    <n v="140"/>
    <n v="140"/>
    <n v="0"/>
    <n v="0"/>
    <n v="500"/>
    <n v="0"/>
    <s v="Tue"/>
    <s v="Mon"/>
    <n v="20"/>
    <x v="1"/>
    <x v="7"/>
  </r>
  <r>
    <s v="A00543"/>
    <s v="Northwest"/>
    <s v="Burton"/>
    <x v="3"/>
    <m/>
    <d v="2021-03-23T00:00:00"/>
    <d v="2021-05-13T00:00:00"/>
    <n v="2"/>
    <m/>
    <m/>
    <n v="3.5"/>
    <x v="360"/>
    <s v="C.O.D."/>
    <n v="51"/>
    <n v="140"/>
    <n v="490"/>
    <n v="490"/>
    <n v="653.00080000000003"/>
    <n v="1143.0008"/>
    <n v="1143.0008"/>
    <s v="Tue"/>
    <s v="Thu"/>
    <n v="51"/>
    <x v="1"/>
    <x v="49"/>
  </r>
  <r>
    <s v="A00544"/>
    <s v="South"/>
    <s v="Lopez"/>
    <x v="4"/>
    <m/>
    <d v="2021-03-24T00:00:00"/>
    <d v="2021-04-06T00:00:00"/>
    <n v="1"/>
    <m/>
    <m/>
    <n v="1.5"/>
    <x v="361"/>
    <s v="Account"/>
    <n v="13"/>
    <n v="80"/>
    <n v="120"/>
    <n v="120"/>
    <n v="118.3"/>
    <n v="238.3"/>
    <n v="238.3"/>
    <s v="Wed"/>
    <s v="Tue"/>
    <n v="13"/>
    <x v="1"/>
    <x v="14"/>
  </r>
  <r>
    <s v="A00545"/>
    <s v="Southwest"/>
    <s v="Ling"/>
    <x v="3"/>
    <m/>
    <d v="2021-03-24T00:00:00"/>
    <d v="2021-06-11T00:00:00"/>
    <n v="2"/>
    <m/>
    <s v="Yes"/>
    <n v="2.5"/>
    <x v="362"/>
    <s v="C.O.D."/>
    <n v="79"/>
    <n v="140"/>
    <n v="350"/>
    <n v="350"/>
    <n v="0"/>
    <n v="1830.3623"/>
    <n v="350"/>
    <s v="Wed"/>
    <s v="Fri"/>
    <n v="79"/>
    <x v="1"/>
    <x v="85"/>
  </r>
  <r>
    <s v="A00546"/>
    <s v="East"/>
    <s v="Ling"/>
    <x v="3"/>
    <m/>
    <d v="2021-03-25T00:00:00"/>
    <d v="2021-05-11T00:00:00"/>
    <n v="2"/>
    <m/>
    <m/>
    <n v="2.5"/>
    <x v="363"/>
    <s v="C.O.D."/>
    <n v="47"/>
    <n v="140"/>
    <n v="350"/>
    <n v="350"/>
    <n v="837.1567"/>
    <n v="1187.1567"/>
    <n v="1187.1567"/>
    <s v="Thu"/>
    <s v="Tue"/>
    <n v="47"/>
    <x v="1"/>
    <x v="68"/>
  </r>
  <r>
    <s v="A00547"/>
    <s v="North"/>
    <s v="Ling"/>
    <x v="3"/>
    <m/>
    <d v="2021-03-27T00:00:00"/>
    <d v="2021-06-30T00:00:00"/>
    <n v="2"/>
    <m/>
    <m/>
    <n v="1.75"/>
    <x v="364"/>
    <s v="C.O.D."/>
    <n v="95"/>
    <n v="140"/>
    <n v="245"/>
    <n v="245"/>
    <n v="242.6396"/>
    <n v="487.63959999999997"/>
    <n v="487.63959999999997"/>
    <s v="Sat"/>
    <s v="Wed"/>
    <n v="95"/>
    <x v="1"/>
    <x v="86"/>
  </r>
  <r>
    <s v="A00548"/>
    <s v="Southeast"/>
    <s v="Cartier"/>
    <x v="3"/>
    <m/>
    <d v="2021-03-29T00:00:00"/>
    <d v="2021-04-07T00:00:00"/>
    <n v="1"/>
    <m/>
    <s v="Yes"/>
    <n v="2"/>
    <x v="365"/>
    <s v="C.O.D."/>
    <n v="9"/>
    <n v="80"/>
    <n v="160"/>
    <n v="160"/>
    <n v="0"/>
    <n v="422.02800000000002"/>
    <n v="160"/>
    <s v="Mon"/>
    <s v="Wed"/>
    <n v="9"/>
    <x v="1"/>
    <x v="13"/>
  </r>
  <r>
    <s v="A00549"/>
    <s v="Southeast"/>
    <s v="Khan"/>
    <x v="4"/>
    <m/>
    <d v="2021-03-29T00:00:00"/>
    <d v="2021-06-28T00:00:00"/>
    <n v="1"/>
    <m/>
    <m/>
    <n v="1.75"/>
    <x v="366"/>
    <s v="C.O.D."/>
    <n v="91"/>
    <n v="80"/>
    <n v="140"/>
    <n v="140"/>
    <n v="473.60329999999999"/>
    <n v="613.60329999999999"/>
    <n v="613.60329999999999"/>
    <s v="Mon"/>
    <s v="Mon"/>
    <n v="91"/>
    <x v="1"/>
    <x v="87"/>
  </r>
  <r>
    <s v="A00550"/>
    <s v="Central"/>
    <s v="Khan"/>
    <x v="3"/>
    <m/>
    <d v="2021-03-30T00:00:00"/>
    <d v="2021-05-12T00:00:00"/>
    <n v="1"/>
    <m/>
    <m/>
    <n v="2.75"/>
    <x v="367"/>
    <s v="C.O.D."/>
    <n v="43"/>
    <n v="80"/>
    <n v="220"/>
    <n v="220"/>
    <n v="708.02269999999999"/>
    <n v="928.02269999999999"/>
    <n v="928.02269999999999"/>
    <s v="Tue"/>
    <s v="Wed"/>
    <n v="43"/>
    <x v="1"/>
    <x v="55"/>
  </r>
  <r>
    <s v="A00551"/>
    <s v="Central"/>
    <s v="Burton"/>
    <x v="1"/>
    <m/>
    <d v="2021-03-31T00:00:00"/>
    <d v="2021-04-06T00:00:00"/>
    <n v="1"/>
    <m/>
    <m/>
    <n v="0.5"/>
    <x v="368"/>
    <s v="C.O.D."/>
    <n v="6"/>
    <n v="80"/>
    <n v="40"/>
    <n v="40"/>
    <n v="13.321400000000001"/>
    <n v="53.321399999999997"/>
    <n v="53.321399999999997"/>
    <s v="Wed"/>
    <s v="Tue"/>
    <n v="6"/>
    <x v="1"/>
    <x v="60"/>
  </r>
  <r>
    <s v="A00552"/>
    <s v="Southwest"/>
    <s v="Burton"/>
    <x v="1"/>
    <s v="Yes"/>
    <d v="2021-03-31T00:00:00"/>
    <d v="2021-04-21T00:00:00"/>
    <n v="1"/>
    <m/>
    <m/>
    <n v="0.75"/>
    <x v="369"/>
    <s v="C.O.D."/>
    <n v="21"/>
    <n v="80"/>
    <n v="60"/>
    <n v="60"/>
    <n v="51.29"/>
    <n v="111.28999999999999"/>
    <n v="111.28999999999999"/>
    <s v="Wed"/>
    <s v="Wed"/>
    <n v="21"/>
    <x v="1"/>
    <x v="22"/>
  </r>
  <r>
    <s v="A00553"/>
    <s v="North"/>
    <s v="Ling"/>
    <x v="2"/>
    <m/>
    <d v="2021-04-01T00:00:00"/>
    <d v="2021-04-16T00:00:00"/>
    <n v="1"/>
    <m/>
    <m/>
    <n v="0.25"/>
    <x v="370"/>
    <s v="Account"/>
    <n v="15"/>
    <n v="80"/>
    <n v="20"/>
    <n v="20"/>
    <n v="89.5"/>
    <n v="109.5"/>
    <n v="109.5"/>
    <s v="Thu"/>
    <s v="Fri"/>
    <n v="15"/>
    <x v="1"/>
    <x v="16"/>
  </r>
  <r>
    <s v="A00554"/>
    <s v="Northwest"/>
    <s v="Burton"/>
    <x v="0"/>
    <m/>
    <d v="2021-04-01T00:00:00"/>
    <d v="2021-04-12T00:00:00"/>
    <n v="1"/>
    <m/>
    <m/>
    <n v="0.25"/>
    <x v="229"/>
    <s v="P.O."/>
    <n v="11"/>
    <n v="80"/>
    <n v="20"/>
    <n v="20"/>
    <n v="74.532399999999996"/>
    <n v="94.532399999999996"/>
    <n v="94.532399999999996"/>
    <s v="Thu"/>
    <s v="Mon"/>
    <n v="11"/>
    <x v="1"/>
    <x v="32"/>
  </r>
  <r>
    <s v="A00555"/>
    <s v="North"/>
    <s v="Ling"/>
    <x v="3"/>
    <m/>
    <d v="2021-04-01T00:00:00"/>
    <d v="2021-04-12T00:00:00"/>
    <n v="2"/>
    <m/>
    <m/>
    <n v="1.5"/>
    <x v="371"/>
    <s v="Account"/>
    <n v="11"/>
    <n v="140"/>
    <n v="210"/>
    <n v="210"/>
    <n v="64"/>
    <n v="274"/>
    <n v="274"/>
    <s v="Thu"/>
    <s v="Mon"/>
    <n v="11"/>
    <x v="1"/>
    <x v="32"/>
  </r>
  <r>
    <s v="A00556"/>
    <s v="Northwest"/>
    <s v="Khan"/>
    <x v="0"/>
    <s v="Yes"/>
    <d v="2021-04-01T00:00:00"/>
    <d v="2021-04-14T00:00:00"/>
    <n v="1"/>
    <m/>
    <m/>
    <n v="0.25"/>
    <x v="335"/>
    <s v="Account"/>
    <n v="13"/>
    <n v="80"/>
    <n v="20"/>
    <n v="20"/>
    <n v="23.401"/>
    <n v="43.400999999999996"/>
    <n v="43.400999999999996"/>
    <s v="Thu"/>
    <s v="Wed"/>
    <n v="13"/>
    <x v="1"/>
    <x v="14"/>
  </r>
  <r>
    <s v="A00557"/>
    <s v="East"/>
    <s v="Ling"/>
    <x v="0"/>
    <m/>
    <d v="2021-04-01T00:00:00"/>
    <d v="2021-04-26T00:00:00"/>
    <n v="2"/>
    <m/>
    <m/>
    <n v="0.25"/>
    <x v="372"/>
    <s v="Account"/>
    <n v="25"/>
    <n v="140"/>
    <n v="35"/>
    <n v="35"/>
    <n v="17.13"/>
    <n v="52.129999999999995"/>
    <n v="52.129999999999995"/>
    <s v="Thu"/>
    <s v="Mon"/>
    <n v="25"/>
    <x v="1"/>
    <x v="20"/>
  </r>
  <r>
    <s v="A00558"/>
    <s v="West"/>
    <s v="Lopez"/>
    <x v="0"/>
    <m/>
    <d v="2021-04-01T00:00:00"/>
    <d v="2021-04-29T00:00:00"/>
    <n v="1"/>
    <m/>
    <m/>
    <n v="0.5"/>
    <x v="373"/>
    <s v="P.O."/>
    <n v="28"/>
    <n v="80"/>
    <n v="40"/>
    <n v="40"/>
    <n v="149.5"/>
    <n v="189.5"/>
    <n v="189.5"/>
    <s v="Thu"/>
    <s v="Thu"/>
    <n v="28"/>
    <x v="1"/>
    <x v="27"/>
  </r>
  <r>
    <s v="A00559"/>
    <s v="Northwest"/>
    <s v="Burton"/>
    <x v="0"/>
    <m/>
    <d v="2021-04-02T00:00:00"/>
    <d v="2021-04-26T00:00:00"/>
    <n v="1"/>
    <m/>
    <m/>
    <n v="0.5"/>
    <x v="374"/>
    <s v="P.O."/>
    <n v="24"/>
    <n v="80"/>
    <n v="40"/>
    <n v="40"/>
    <n v="163.197"/>
    <n v="203.197"/>
    <n v="203.197"/>
    <s v="Fri"/>
    <s v="Mon"/>
    <n v="24"/>
    <x v="1"/>
    <x v="43"/>
  </r>
  <r>
    <s v="A00560"/>
    <s v="North"/>
    <s v="Ling"/>
    <x v="0"/>
    <m/>
    <d v="2021-04-03T00:00:00"/>
    <d v="2021-04-15T00:00:00"/>
    <n v="2"/>
    <m/>
    <m/>
    <n v="0.25"/>
    <x v="375"/>
    <s v="Account"/>
    <n v="12"/>
    <n v="140"/>
    <n v="35"/>
    <n v="35"/>
    <n v="14.76"/>
    <n v="49.76"/>
    <n v="49.76"/>
    <s v="Sat"/>
    <s v="Thu"/>
    <n v="12"/>
    <x v="1"/>
    <x v="19"/>
  </r>
  <r>
    <s v="A00561"/>
    <s v="Southeast"/>
    <s v="Cartier"/>
    <x v="0"/>
    <m/>
    <d v="2021-04-03T00:00:00"/>
    <d v="2021-04-27T00:00:00"/>
    <n v="1"/>
    <m/>
    <m/>
    <n v="0.75"/>
    <x v="29"/>
    <s v="Account"/>
    <n v="24"/>
    <n v="80"/>
    <n v="60"/>
    <n v="60"/>
    <n v="21.33"/>
    <n v="81.33"/>
    <n v="81.33"/>
    <s v="Sat"/>
    <s v="Tue"/>
    <n v="24"/>
    <x v="1"/>
    <x v="43"/>
  </r>
  <r>
    <s v="A00562"/>
    <s v="Northwest"/>
    <s v="Burton"/>
    <x v="0"/>
    <m/>
    <d v="2021-04-03T00:00:00"/>
    <d v="2021-05-11T00:00:00"/>
    <n v="2"/>
    <m/>
    <s v="Yes"/>
    <n v="1"/>
    <x v="376"/>
    <s v="C.O.D."/>
    <n v="38"/>
    <n v="140"/>
    <n v="140"/>
    <n v="140"/>
    <n v="0"/>
    <n v="444.50729999999999"/>
    <n v="140"/>
    <s v="Sat"/>
    <s v="Tue"/>
    <n v="38"/>
    <x v="1"/>
    <x v="45"/>
  </r>
  <r>
    <s v="A00563"/>
    <s v="Northeast"/>
    <s v="Khan"/>
    <x v="0"/>
    <s v="Yes"/>
    <d v="2021-04-03T00:00:00"/>
    <d v="2021-05-11T00:00:00"/>
    <n v="1"/>
    <m/>
    <m/>
    <n v="0.5"/>
    <x v="377"/>
    <s v="Account"/>
    <n v="38"/>
    <n v="80"/>
    <n v="40"/>
    <n v="40"/>
    <n v="36.3384"/>
    <n v="76.338400000000007"/>
    <n v="76.338400000000007"/>
    <s v="Sat"/>
    <s v="Tue"/>
    <n v="38"/>
    <x v="1"/>
    <x v="45"/>
  </r>
  <r>
    <s v="A00564"/>
    <s v="East"/>
    <s v="Ling"/>
    <x v="0"/>
    <m/>
    <d v="2021-04-05T00:00:00"/>
    <d v="2021-04-14T00:00:00"/>
    <n v="2"/>
    <m/>
    <m/>
    <n v="0.5"/>
    <x v="29"/>
    <s v="Account"/>
    <n v="9"/>
    <n v="140"/>
    <n v="70"/>
    <n v="70"/>
    <n v="21.33"/>
    <n v="91.33"/>
    <n v="91.33"/>
    <s v="Mon"/>
    <s v="Wed"/>
    <n v="9"/>
    <x v="1"/>
    <x v="13"/>
  </r>
  <r>
    <s v="A00565"/>
    <s v="North"/>
    <s v="Ling"/>
    <x v="1"/>
    <m/>
    <d v="2021-04-05T00:00:00"/>
    <d v="2021-04-23T00:00:00"/>
    <n v="2"/>
    <m/>
    <m/>
    <n v="0.5"/>
    <x v="378"/>
    <s v="C.O.D."/>
    <n v="18"/>
    <n v="140"/>
    <n v="70"/>
    <n v="70"/>
    <n v="392.02480000000003"/>
    <n v="462.02480000000003"/>
    <n v="462.02480000000003"/>
    <s v="Mon"/>
    <s v="Fri"/>
    <n v="18"/>
    <x v="1"/>
    <x v="17"/>
  </r>
  <r>
    <s v="A00566"/>
    <s v="North"/>
    <s v="Ling"/>
    <x v="0"/>
    <m/>
    <d v="2021-04-05T00:00:00"/>
    <d v="2021-04-29T00:00:00"/>
    <n v="1"/>
    <m/>
    <m/>
    <n v="0.25"/>
    <x v="379"/>
    <s v="Account"/>
    <n v="24"/>
    <n v="80"/>
    <n v="20"/>
    <n v="20"/>
    <n v="151.78790000000001"/>
    <n v="171.78790000000001"/>
    <n v="171.78790000000001"/>
    <s v="Mon"/>
    <s v="Thu"/>
    <n v="24"/>
    <x v="1"/>
    <x v="43"/>
  </r>
  <r>
    <s v="A00567"/>
    <s v="Northwest"/>
    <s v="Cartier"/>
    <x v="0"/>
    <m/>
    <d v="2021-04-05T00:00:00"/>
    <d v="2021-05-12T00:00:00"/>
    <n v="1"/>
    <m/>
    <m/>
    <n v="0.25"/>
    <x v="380"/>
    <s v="Account"/>
    <n v="37"/>
    <n v="80"/>
    <n v="20"/>
    <n v="20"/>
    <n v="30.1082"/>
    <n v="50.108199999999997"/>
    <n v="50.108199999999997"/>
    <s v="Mon"/>
    <s v="Wed"/>
    <n v="37"/>
    <x v="1"/>
    <x v="44"/>
  </r>
  <r>
    <s v="A00568"/>
    <s v="East"/>
    <s v="Ling"/>
    <x v="1"/>
    <m/>
    <d v="2021-04-05T00:00:00"/>
    <d v="2021-05-17T00:00:00"/>
    <n v="2"/>
    <m/>
    <m/>
    <n v="0.75"/>
    <x v="381"/>
    <s v="C.O.D."/>
    <n v="42"/>
    <n v="140"/>
    <n v="105"/>
    <n v="105"/>
    <n v="13.36"/>
    <n v="118.36"/>
    <n v="118.36"/>
    <s v="Mon"/>
    <s v="Mon"/>
    <n v="42"/>
    <x v="1"/>
    <x v="33"/>
  </r>
  <r>
    <s v="A00569"/>
    <s v="Central"/>
    <s v="Cartier"/>
    <x v="3"/>
    <m/>
    <d v="2021-04-05T00:00:00"/>
    <d v="2021-06-15T00:00:00"/>
    <n v="1"/>
    <m/>
    <m/>
    <n v="4.25"/>
    <x v="29"/>
    <s v="Account"/>
    <n v="71"/>
    <n v="80"/>
    <n v="340"/>
    <n v="340"/>
    <n v="21.33"/>
    <n v="361.33"/>
    <n v="361.33"/>
    <s v="Mon"/>
    <s v="Tue"/>
    <n v="71"/>
    <x v="1"/>
    <x v="79"/>
  </r>
  <r>
    <s v="A00570"/>
    <s v="East"/>
    <s v="Ling"/>
    <x v="0"/>
    <s v="Yes"/>
    <d v="2021-04-06T00:00:00"/>
    <d v="2021-05-07T00:00:00"/>
    <n v="1"/>
    <m/>
    <m/>
    <n v="0.75"/>
    <x v="29"/>
    <s v="C.O.D."/>
    <n v="31"/>
    <n v="80"/>
    <n v="60"/>
    <n v="60"/>
    <n v="21.33"/>
    <n v="81.33"/>
    <n v="81.33"/>
    <s v="Tue"/>
    <s v="Fri"/>
    <n v="31"/>
    <x v="1"/>
    <x v="30"/>
  </r>
  <r>
    <s v="A00571"/>
    <s v="East"/>
    <s v="Ling"/>
    <x v="2"/>
    <s v="Yes"/>
    <d v="2021-04-06T00:00:00"/>
    <d v="2021-05-10T00:00:00"/>
    <n v="1"/>
    <m/>
    <m/>
    <n v="0.25"/>
    <x v="382"/>
    <s v="Account"/>
    <n v="34"/>
    <n v="80"/>
    <n v="20"/>
    <n v="20"/>
    <n v="21.6"/>
    <n v="41.6"/>
    <n v="41.6"/>
    <s v="Tue"/>
    <s v="Mon"/>
    <n v="34"/>
    <x v="1"/>
    <x v="5"/>
  </r>
  <r>
    <s v="A00572"/>
    <s v="Southeast"/>
    <s v="Burton"/>
    <x v="2"/>
    <s v="Yes"/>
    <d v="2021-04-06T00:00:00"/>
    <d v="2021-05-20T00:00:00"/>
    <n v="1"/>
    <m/>
    <m/>
    <n v="0.25"/>
    <x v="383"/>
    <s v="C.O.D."/>
    <n v="44"/>
    <n v="80"/>
    <n v="20"/>
    <n v="20"/>
    <n v="108.9568"/>
    <n v="128.95679999999999"/>
    <n v="128.95679999999999"/>
    <s v="Tue"/>
    <s v="Thu"/>
    <n v="44"/>
    <x v="1"/>
    <x v="28"/>
  </r>
  <r>
    <s v="A00573"/>
    <s v="West"/>
    <s v="Khan"/>
    <x v="2"/>
    <m/>
    <d v="2021-04-06T00:00:00"/>
    <d v="2021-05-25T00:00:00"/>
    <n v="1"/>
    <m/>
    <m/>
    <n v="0.25"/>
    <x v="36"/>
    <s v="P.O."/>
    <n v="49"/>
    <n v="80"/>
    <n v="20"/>
    <n v="20"/>
    <n v="42.66"/>
    <n v="62.66"/>
    <n v="62.66"/>
    <s v="Tue"/>
    <s v="Tue"/>
    <n v="49"/>
    <x v="1"/>
    <x v="38"/>
  </r>
  <r>
    <s v="A00574"/>
    <s v="Southwest"/>
    <s v="Khan"/>
    <x v="0"/>
    <m/>
    <d v="2021-04-06T00:00:00"/>
    <d v="2021-05-27T00:00:00"/>
    <n v="1"/>
    <m/>
    <m/>
    <n v="1.75"/>
    <x v="384"/>
    <s v="C.O.D."/>
    <n v="51"/>
    <n v="80"/>
    <n v="140"/>
    <n v="140"/>
    <n v="342.6"/>
    <n v="482.6"/>
    <n v="482.6"/>
    <s v="Tue"/>
    <s v="Thu"/>
    <n v="51"/>
    <x v="1"/>
    <x v="49"/>
  </r>
  <r>
    <s v="A00575"/>
    <s v="Northeast"/>
    <s v="Khan"/>
    <x v="1"/>
    <m/>
    <d v="2021-04-06T00:00:00"/>
    <d v="2021-06-29T00:00:00"/>
    <n v="2"/>
    <m/>
    <m/>
    <n v="0.75"/>
    <x v="41"/>
    <s v="P.O."/>
    <n v="84"/>
    <n v="140"/>
    <n v="105"/>
    <n v="105"/>
    <n v="40"/>
    <n v="145"/>
    <n v="145"/>
    <s v="Tue"/>
    <s v="Tue"/>
    <n v="84"/>
    <x v="1"/>
    <x v="88"/>
  </r>
  <r>
    <s v="A00576"/>
    <s v="North"/>
    <s v="Ling"/>
    <x v="2"/>
    <s v="Yes"/>
    <d v="2021-04-07T00:00:00"/>
    <d v="2021-04-14T00:00:00"/>
    <n v="1"/>
    <m/>
    <m/>
    <n v="0.25"/>
    <x v="385"/>
    <s v="C.O.D."/>
    <n v="7"/>
    <n v="80"/>
    <n v="20"/>
    <n v="20"/>
    <n v="259.2"/>
    <n v="279.2"/>
    <n v="279.2"/>
    <s v="Wed"/>
    <s v="Wed"/>
    <n v="7"/>
    <x v="1"/>
    <x v="12"/>
  </r>
  <r>
    <s v="A00577"/>
    <s v="North"/>
    <s v="Ling"/>
    <x v="0"/>
    <m/>
    <d v="2021-04-07T00:00:00"/>
    <d v="2021-04-28T00:00:00"/>
    <n v="2"/>
    <m/>
    <m/>
    <n v="0.25"/>
    <x v="69"/>
    <s v="Account"/>
    <n v="21"/>
    <n v="140"/>
    <n v="35"/>
    <n v="35"/>
    <n v="26.582599999999999"/>
    <n v="61.582599999999999"/>
    <n v="61.582599999999999"/>
    <s v="Wed"/>
    <s v="Wed"/>
    <n v="21"/>
    <x v="1"/>
    <x v="22"/>
  </r>
  <r>
    <s v="A00578"/>
    <s v="South"/>
    <s v="Cartier"/>
    <x v="0"/>
    <m/>
    <d v="2021-04-07T00:00:00"/>
    <d v="2021-04-29T00:00:00"/>
    <n v="1"/>
    <m/>
    <m/>
    <n v="0.25"/>
    <x v="386"/>
    <s v="Account"/>
    <n v="22"/>
    <n v="80"/>
    <n v="20"/>
    <n v="20"/>
    <n v="52.019799999999996"/>
    <n v="72.019800000000004"/>
    <n v="72.019800000000004"/>
    <s v="Wed"/>
    <s v="Thu"/>
    <n v="22"/>
    <x v="1"/>
    <x v="24"/>
  </r>
  <r>
    <s v="A00579"/>
    <s v="North"/>
    <s v="Ling"/>
    <x v="1"/>
    <m/>
    <d v="2021-04-07T00:00:00"/>
    <d v="2021-04-29T00:00:00"/>
    <n v="2"/>
    <s v="Yes"/>
    <s v="Yes"/>
    <n v="0.5"/>
    <x v="387"/>
    <s v="Warranty"/>
    <n v="22"/>
    <n v="140"/>
    <n v="70"/>
    <n v="0"/>
    <n v="0"/>
    <n v="251.15710000000001"/>
    <n v="0"/>
    <s v="Wed"/>
    <s v="Thu"/>
    <n v="22"/>
    <x v="1"/>
    <x v="24"/>
  </r>
  <r>
    <s v="A00580"/>
    <s v="Central"/>
    <s v="Khan"/>
    <x v="3"/>
    <m/>
    <d v="2021-04-07T00:00:00"/>
    <d v="2021-05-11T00:00:00"/>
    <n v="2"/>
    <m/>
    <m/>
    <n v="2"/>
    <x v="388"/>
    <s v="Account"/>
    <n v="34"/>
    <n v="140"/>
    <n v="280"/>
    <n v="280"/>
    <n v="2050.6"/>
    <n v="2330.6"/>
    <n v="2330.6"/>
    <s v="Wed"/>
    <s v="Tue"/>
    <n v="34"/>
    <x v="1"/>
    <x v="5"/>
  </r>
  <r>
    <s v="A00581"/>
    <s v="Northeast"/>
    <s v="Ling"/>
    <x v="0"/>
    <m/>
    <d v="2021-04-07T00:00:00"/>
    <m/>
    <n v="2"/>
    <m/>
    <s v="Yes"/>
    <m/>
    <x v="389"/>
    <s v="C.O.D."/>
    <s v=""/>
    <n v="140"/>
    <n v="0"/>
    <n v="0"/>
    <n v="0"/>
    <n v="1587.2547999999999"/>
    <n v="0"/>
    <s v="Wed"/>
    <s v="Sat"/>
    <n v="-44293"/>
    <x v="1"/>
    <x v="73"/>
  </r>
  <r>
    <s v="A00582"/>
    <s v="North"/>
    <s v="Ling"/>
    <x v="1"/>
    <m/>
    <d v="2021-04-08T00:00:00"/>
    <d v="2021-04-22T00:00:00"/>
    <n v="2"/>
    <m/>
    <m/>
    <n v="0.75"/>
    <x v="390"/>
    <s v="Account"/>
    <n v="14"/>
    <n v="140"/>
    <n v="105"/>
    <n v="105"/>
    <n v="158"/>
    <n v="263"/>
    <n v="263"/>
    <s v="Thu"/>
    <s v="Thu"/>
    <n v="14"/>
    <x v="1"/>
    <x v="0"/>
  </r>
  <r>
    <s v="A00583"/>
    <s v="Central"/>
    <s v="Khan"/>
    <x v="2"/>
    <m/>
    <d v="2021-04-08T00:00:00"/>
    <d v="2021-04-28T00:00:00"/>
    <n v="1"/>
    <s v="Yes"/>
    <s v="Yes"/>
    <n v="0.25"/>
    <x v="43"/>
    <s v="Warranty"/>
    <n v="20"/>
    <n v="80"/>
    <n v="20"/>
    <n v="0"/>
    <n v="0"/>
    <n v="50"/>
    <n v="0"/>
    <s v="Thu"/>
    <s v="Wed"/>
    <n v="20"/>
    <x v="1"/>
    <x v="7"/>
  </r>
  <r>
    <s v="A00584"/>
    <s v="Northeast"/>
    <s v="Burton"/>
    <x v="3"/>
    <m/>
    <d v="2021-04-08T00:00:00"/>
    <d v="2021-04-29T00:00:00"/>
    <n v="2"/>
    <m/>
    <s v="Yes"/>
    <n v="1"/>
    <x v="391"/>
    <s v="C.O.D."/>
    <n v="21"/>
    <n v="140"/>
    <n v="140"/>
    <n v="140"/>
    <n v="0"/>
    <n v="194.28"/>
    <n v="140"/>
    <s v="Thu"/>
    <s v="Thu"/>
    <n v="21"/>
    <x v="1"/>
    <x v="22"/>
  </r>
  <r>
    <s v="A00585"/>
    <s v="North"/>
    <s v="Ling"/>
    <x v="2"/>
    <s v="Yes"/>
    <d v="2021-04-08T00:00:00"/>
    <d v="2021-05-03T00:00:00"/>
    <n v="1"/>
    <m/>
    <m/>
    <n v="0.25"/>
    <x v="234"/>
    <s v="C.O.D."/>
    <n v="25"/>
    <n v="80"/>
    <n v="20"/>
    <n v="20"/>
    <n v="85.32"/>
    <n v="105.32"/>
    <n v="105.32"/>
    <s v="Thu"/>
    <s v="Mon"/>
    <n v="25"/>
    <x v="1"/>
    <x v="20"/>
  </r>
  <r>
    <s v="A00586"/>
    <s v="Northeast"/>
    <s v="Ling"/>
    <x v="0"/>
    <m/>
    <d v="2021-04-08T00:00:00"/>
    <d v="2021-05-13T00:00:00"/>
    <n v="2"/>
    <m/>
    <m/>
    <n v="0.25"/>
    <x v="43"/>
    <s v="C.O.D."/>
    <n v="35"/>
    <n v="140"/>
    <n v="35"/>
    <n v="35"/>
    <n v="30"/>
    <n v="65"/>
    <n v="65"/>
    <s v="Thu"/>
    <s v="Thu"/>
    <n v="35"/>
    <x v="1"/>
    <x v="31"/>
  </r>
  <r>
    <s v="A00587"/>
    <s v="Northwest"/>
    <s v="Cartier"/>
    <x v="0"/>
    <s v="Yes"/>
    <d v="2021-04-08T00:00:00"/>
    <d v="2021-05-21T00:00:00"/>
    <n v="2"/>
    <m/>
    <m/>
    <n v="0.25"/>
    <x v="392"/>
    <s v="Account"/>
    <n v="43"/>
    <n v="140"/>
    <n v="35"/>
    <n v="35"/>
    <n v="2.54"/>
    <n v="37.54"/>
    <n v="37.54"/>
    <s v="Thu"/>
    <s v="Fri"/>
    <n v="43"/>
    <x v="1"/>
    <x v="55"/>
  </r>
  <r>
    <s v="A00588"/>
    <s v="North"/>
    <s v="Ling"/>
    <x v="2"/>
    <m/>
    <d v="2021-04-08T00:00:00"/>
    <d v="2021-06-08T00:00:00"/>
    <n v="1"/>
    <m/>
    <m/>
    <n v="0.25"/>
    <x v="155"/>
    <s v="Account"/>
    <n v="61"/>
    <n v="80"/>
    <n v="20"/>
    <n v="20"/>
    <n v="66.864900000000006"/>
    <n v="86.864900000000006"/>
    <n v="86.864900000000006"/>
    <s v="Thu"/>
    <s v="Tue"/>
    <n v="61"/>
    <x v="1"/>
    <x v="26"/>
  </r>
  <r>
    <s v="A00589"/>
    <s v="North"/>
    <s v="Ling"/>
    <x v="1"/>
    <m/>
    <d v="2021-04-10T00:00:00"/>
    <d v="2021-04-21T00:00:00"/>
    <n v="2"/>
    <m/>
    <m/>
    <n v="0.75"/>
    <x v="393"/>
    <s v="Account"/>
    <n v="11"/>
    <n v="140"/>
    <n v="105"/>
    <n v="105"/>
    <n v="108.9273"/>
    <n v="213.9273"/>
    <n v="213.9273"/>
    <s v="Sat"/>
    <s v="Wed"/>
    <n v="11"/>
    <x v="1"/>
    <x v="32"/>
  </r>
  <r>
    <s v="A00590"/>
    <s v="Southeast"/>
    <s v="Cartier"/>
    <x v="3"/>
    <m/>
    <d v="2021-04-10T00:00:00"/>
    <d v="2021-05-10T00:00:00"/>
    <n v="1"/>
    <s v="Yes"/>
    <s v="Yes"/>
    <n v="4.75"/>
    <x v="394"/>
    <s v="Warranty"/>
    <n v="30"/>
    <n v="80"/>
    <n v="380"/>
    <n v="0"/>
    <n v="0"/>
    <n v="777.36099999999999"/>
    <n v="0"/>
    <s v="Sat"/>
    <s v="Mon"/>
    <n v="30"/>
    <x v="1"/>
    <x v="3"/>
  </r>
  <r>
    <s v="A00591"/>
    <s v="Southeast"/>
    <s v="Cartier"/>
    <x v="0"/>
    <m/>
    <d v="2021-04-12T00:00:00"/>
    <d v="2021-04-21T00:00:00"/>
    <n v="1"/>
    <m/>
    <m/>
    <n v="0.25"/>
    <x v="395"/>
    <s v="Account"/>
    <n v="9"/>
    <n v="80"/>
    <n v="20"/>
    <n v="20"/>
    <n v="156.40209999999999"/>
    <n v="176.40209999999999"/>
    <n v="176.40209999999999"/>
    <s v="Mon"/>
    <s v="Wed"/>
    <n v="9"/>
    <x v="1"/>
    <x v="13"/>
  </r>
  <r>
    <s v="A00592"/>
    <s v="Central"/>
    <s v="Cartier"/>
    <x v="0"/>
    <m/>
    <d v="2021-04-12T00:00:00"/>
    <d v="2021-04-21T00:00:00"/>
    <n v="2"/>
    <m/>
    <s v="Yes"/>
    <n v="0.5"/>
    <x v="396"/>
    <s v="C.O.D."/>
    <n v="9"/>
    <n v="140"/>
    <n v="70"/>
    <n v="70"/>
    <n v="0"/>
    <n v="246.22120000000001"/>
    <n v="70"/>
    <s v="Mon"/>
    <s v="Wed"/>
    <n v="9"/>
    <x v="1"/>
    <x v="13"/>
  </r>
  <r>
    <s v="A00593"/>
    <s v="North"/>
    <s v="Ling"/>
    <x v="2"/>
    <m/>
    <d v="2021-04-12T00:00:00"/>
    <d v="2021-04-28T00:00:00"/>
    <n v="1"/>
    <m/>
    <m/>
    <n v="0.25"/>
    <x v="397"/>
    <s v="C.O.D."/>
    <n v="16"/>
    <n v="80"/>
    <n v="20"/>
    <n v="20"/>
    <n v="4.99"/>
    <n v="24.990000000000002"/>
    <n v="24.990000000000002"/>
    <s v="Mon"/>
    <s v="Wed"/>
    <n v="16"/>
    <x v="1"/>
    <x v="2"/>
  </r>
  <r>
    <s v="A00594"/>
    <s v="Northwest"/>
    <s v="Burton"/>
    <x v="2"/>
    <m/>
    <d v="2021-04-12T00:00:00"/>
    <d v="2021-05-03T00:00:00"/>
    <n v="1"/>
    <m/>
    <m/>
    <n v="0.25"/>
    <x v="231"/>
    <s v="Account"/>
    <n v="21"/>
    <n v="80"/>
    <n v="20"/>
    <n v="20"/>
    <n v="83.462900000000005"/>
    <n v="103.4629"/>
    <n v="103.4629"/>
    <s v="Mon"/>
    <s v="Mon"/>
    <n v="21"/>
    <x v="1"/>
    <x v="22"/>
  </r>
  <r>
    <s v="A00595"/>
    <s v="Central"/>
    <s v="Burton"/>
    <x v="4"/>
    <m/>
    <d v="2021-04-12T00:00:00"/>
    <d v="2021-05-04T00:00:00"/>
    <n v="2"/>
    <m/>
    <m/>
    <n v="2.25"/>
    <x v="398"/>
    <s v="Account"/>
    <n v="22"/>
    <n v="140"/>
    <n v="315"/>
    <n v="315"/>
    <n v="52"/>
    <n v="367"/>
    <n v="367"/>
    <s v="Mon"/>
    <s v="Tue"/>
    <n v="22"/>
    <x v="1"/>
    <x v="24"/>
  </r>
  <r>
    <s v="A00596"/>
    <s v="South"/>
    <s v="Lopez"/>
    <x v="0"/>
    <m/>
    <d v="2021-04-12T00:00:00"/>
    <d v="2021-05-04T00:00:00"/>
    <n v="1"/>
    <m/>
    <m/>
    <n v="0.5"/>
    <x v="399"/>
    <s v="P.O."/>
    <n v="22"/>
    <n v="80"/>
    <n v="40"/>
    <n v="40"/>
    <n v="743.18399999999997"/>
    <n v="783.18399999999997"/>
    <n v="783.18399999999997"/>
    <s v="Mon"/>
    <s v="Tue"/>
    <n v="22"/>
    <x v="1"/>
    <x v="24"/>
  </r>
  <r>
    <s v="A00597"/>
    <s v="Central"/>
    <s v="Cartier"/>
    <x v="1"/>
    <m/>
    <d v="2021-04-12T00:00:00"/>
    <d v="2021-06-16T00:00:00"/>
    <n v="1"/>
    <m/>
    <m/>
    <n v="0.5"/>
    <x v="39"/>
    <s v="C.O.D."/>
    <n v="65"/>
    <n v="80"/>
    <n v="40"/>
    <n v="40"/>
    <n v="144"/>
    <n v="184"/>
    <n v="184"/>
    <s v="Mon"/>
    <s v="Wed"/>
    <n v="65"/>
    <x v="1"/>
    <x v="29"/>
  </r>
  <r>
    <s v="A00598"/>
    <s v="North"/>
    <s v="Ling"/>
    <x v="2"/>
    <m/>
    <d v="2021-04-13T00:00:00"/>
    <d v="2021-04-28T00:00:00"/>
    <n v="1"/>
    <s v="Yes"/>
    <s v="Yes"/>
    <n v="0.25"/>
    <x v="400"/>
    <s v="Warranty"/>
    <n v="15"/>
    <n v="80"/>
    <n v="20"/>
    <n v="0"/>
    <n v="0"/>
    <n v="58.124600000000001"/>
    <n v="0"/>
    <s v="Tue"/>
    <s v="Wed"/>
    <n v="15"/>
    <x v="1"/>
    <x v="16"/>
  </r>
  <r>
    <s v="A00599"/>
    <s v="Central"/>
    <s v="Burton"/>
    <x v="2"/>
    <m/>
    <d v="2021-04-13T00:00:00"/>
    <d v="2021-04-29T00:00:00"/>
    <n v="1"/>
    <s v="Yes"/>
    <s v="Yes"/>
    <n v="0.25"/>
    <x v="103"/>
    <s v="Warranty"/>
    <n v="16"/>
    <n v="80"/>
    <n v="20"/>
    <n v="0"/>
    <n v="0"/>
    <n v="45"/>
    <n v="0"/>
    <s v="Tue"/>
    <s v="Thu"/>
    <n v="16"/>
    <x v="1"/>
    <x v="2"/>
  </r>
  <r>
    <s v="A00600"/>
    <s v="North"/>
    <s v="Ling"/>
    <x v="0"/>
    <m/>
    <d v="2021-04-13T00:00:00"/>
    <d v="2021-04-29T00:00:00"/>
    <n v="2"/>
    <m/>
    <m/>
    <n v="0.25"/>
    <x v="401"/>
    <s v="Account"/>
    <n v="16"/>
    <n v="140"/>
    <n v="35"/>
    <n v="35"/>
    <n v="175"/>
    <n v="210"/>
    <n v="210"/>
    <s v="Tue"/>
    <s v="Thu"/>
    <n v="16"/>
    <x v="1"/>
    <x v="2"/>
  </r>
  <r>
    <s v="A00601"/>
    <s v="South"/>
    <s v="Lopez"/>
    <x v="0"/>
    <m/>
    <d v="2021-04-13T00:00:00"/>
    <d v="2021-05-04T00:00:00"/>
    <n v="1"/>
    <m/>
    <m/>
    <n v="0.25"/>
    <x v="402"/>
    <s v="Account"/>
    <n v="21"/>
    <n v="80"/>
    <n v="20"/>
    <n v="20"/>
    <n v="6.944"/>
    <n v="26.943999999999999"/>
    <n v="26.943999999999999"/>
    <s v="Tue"/>
    <s v="Tue"/>
    <n v="21"/>
    <x v="1"/>
    <x v="22"/>
  </r>
  <r>
    <s v="A00602"/>
    <s v="South"/>
    <s v="Burton"/>
    <x v="4"/>
    <m/>
    <d v="2021-04-13T00:00:00"/>
    <d v="2021-05-12T00:00:00"/>
    <n v="3"/>
    <m/>
    <m/>
    <n v="3.25"/>
    <x v="403"/>
    <s v="C.O.D."/>
    <n v="29"/>
    <n v="195"/>
    <n v="633.75"/>
    <n v="633.75"/>
    <n v="640.42399999999998"/>
    <n v="1274.174"/>
    <n v="1274.174"/>
    <s v="Tue"/>
    <s v="Wed"/>
    <n v="29"/>
    <x v="1"/>
    <x v="4"/>
  </r>
  <r>
    <s v="A00603"/>
    <s v="Southeast"/>
    <s v="Khan"/>
    <x v="0"/>
    <m/>
    <d v="2021-04-13T00:00:00"/>
    <d v="2021-05-13T00:00:00"/>
    <n v="1"/>
    <m/>
    <m/>
    <n v="0.25"/>
    <x v="404"/>
    <s v="Account"/>
    <n v="30"/>
    <n v="80"/>
    <n v="20"/>
    <n v="20"/>
    <n v="86.28"/>
    <n v="106.28"/>
    <n v="106.28"/>
    <s v="Tue"/>
    <s v="Thu"/>
    <n v="30"/>
    <x v="1"/>
    <x v="3"/>
  </r>
  <r>
    <s v="A00604"/>
    <s v="Northwest"/>
    <s v="Cartier"/>
    <x v="0"/>
    <m/>
    <d v="2021-04-13T00:00:00"/>
    <d v="2021-05-21T00:00:00"/>
    <n v="1"/>
    <m/>
    <s v="Yes"/>
    <n v="0.25"/>
    <x v="405"/>
    <s v="C.O.D."/>
    <n v="38"/>
    <n v="80"/>
    <n v="20"/>
    <n v="20"/>
    <n v="0"/>
    <n v="123.18"/>
    <n v="20"/>
    <s v="Tue"/>
    <s v="Fri"/>
    <n v="38"/>
    <x v="1"/>
    <x v="45"/>
  </r>
  <r>
    <s v="A00605"/>
    <s v="East"/>
    <s v="Ling"/>
    <x v="3"/>
    <m/>
    <d v="2021-04-13T00:00:00"/>
    <d v="2021-05-17T00:00:00"/>
    <n v="2"/>
    <m/>
    <m/>
    <n v="1"/>
    <x v="406"/>
    <s v="Credit"/>
    <n v="34"/>
    <n v="140"/>
    <n v="140"/>
    <n v="140"/>
    <n v="464.4"/>
    <n v="604.4"/>
    <n v="604.4"/>
    <s v="Tue"/>
    <s v="Mon"/>
    <n v="34"/>
    <x v="1"/>
    <x v="5"/>
  </r>
  <r>
    <s v="A00606"/>
    <s v="Central"/>
    <s v="Cartier"/>
    <x v="0"/>
    <m/>
    <d v="2021-04-13T00:00:00"/>
    <d v="2021-06-15T00:00:00"/>
    <n v="1"/>
    <m/>
    <m/>
    <n v="1"/>
    <x v="407"/>
    <s v="C.O.D."/>
    <n v="63"/>
    <n v="80"/>
    <n v="80"/>
    <n v="80"/>
    <n v="406.65719999999999"/>
    <n v="486.65719999999999"/>
    <n v="486.65719999999999"/>
    <s v="Tue"/>
    <s v="Tue"/>
    <n v="63"/>
    <x v="1"/>
    <x v="77"/>
  </r>
  <r>
    <s v="A00607"/>
    <s v="Northwest"/>
    <s v="Cartier"/>
    <x v="1"/>
    <m/>
    <d v="2021-04-14T00:00:00"/>
    <d v="2021-04-23T00:00:00"/>
    <n v="1"/>
    <m/>
    <m/>
    <n v="0.5"/>
    <x v="29"/>
    <s v="Account"/>
    <n v="9"/>
    <n v="80"/>
    <n v="40"/>
    <n v="40"/>
    <n v="21.33"/>
    <n v="61.33"/>
    <n v="61.33"/>
    <s v="Wed"/>
    <s v="Fri"/>
    <n v="9"/>
    <x v="1"/>
    <x v="13"/>
  </r>
  <r>
    <s v="A00608"/>
    <s v="West"/>
    <s v="Khan"/>
    <x v="3"/>
    <m/>
    <d v="2021-04-14T00:00:00"/>
    <d v="2021-04-26T00:00:00"/>
    <n v="1"/>
    <m/>
    <m/>
    <n v="1.5"/>
    <x v="408"/>
    <s v="Account"/>
    <n v="12"/>
    <n v="80"/>
    <n v="120"/>
    <n v="120"/>
    <n v="15.15"/>
    <n v="135.15"/>
    <n v="135.15"/>
    <s v="Wed"/>
    <s v="Mon"/>
    <n v="12"/>
    <x v="1"/>
    <x v="19"/>
  </r>
  <r>
    <s v="A00609"/>
    <s v="Southeast"/>
    <s v="Khan"/>
    <x v="0"/>
    <s v="Yes"/>
    <d v="2021-04-14T00:00:00"/>
    <d v="2021-04-27T00:00:00"/>
    <n v="1"/>
    <m/>
    <s v="Yes"/>
    <n v="0.25"/>
    <x v="409"/>
    <s v="C.O.D."/>
    <n v="13"/>
    <n v="80"/>
    <n v="20"/>
    <n v="20"/>
    <n v="0"/>
    <n v="116.0453"/>
    <n v="20"/>
    <s v="Wed"/>
    <s v="Tue"/>
    <n v="13"/>
    <x v="1"/>
    <x v="14"/>
  </r>
  <r>
    <s v="A00610"/>
    <s v="Northwest"/>
    <s v="Khan"/>
    <x v="2"/>
    <s v="Yes"/>
    <d v="2021-04-14T00:00:00"/>
    <d v="2021-04-27T00:00:00"/>
    <n v="1"/>
    <m/>
    <m/>
    <n v="0.25"/>
    <x v="410"/>
    <s v="C.O.D."/>
    <n v="13"/>
    <n v="80"/>
    <n v="20"/>
    <n v="20"/>
    <n v="127.40130000000001"/>
    <n v="147.40129999999999"/>
    <n v="147.40129999999999"/>
    <s v="Wed"/>
    <s v="Tue"/>
    <n v="13"/>
    <x v="1"/>
    <x v="14"/>
  </r>
  <r>
    <s v="A00611"/>
    <s v="South"/>
    <s v="Lopez"/>
    <x v="1"/>
    <m/>
    <d v="2021-04-14T00:00:00"/>
    <d v="2021-05-05T00:00:00"/>
    <n v="1"/>
    <m/>
    <m/>
    <n v="0.5"/>
    <x v="411"/>
    <s v="P.O."/>
    <n v="21"/>
    <n v="80"/>
    <n v="40"/>
    <n v="40"/>
    <n v="95.471999999999994"/>
    <n v="135.47199999999998"/>
    <n v="135.47199999999998"/>
    <s v="Wed"/>
    <s v="Wed"/>
    <n v="21"/>
    <x v="1"/>
    <x v="22"/>
  </r>
  <r>
    <s v="A00612"/>
    <s v="Central"/>
    <s v="Cartier"/>
    <x v="0"/>
    <s v="Yes"/>
    <d v="2021-04-14T00:00:00"/>
    <d v="2021-05-05T00:00:00"/>
    <n v="1"/>
    <m/>
    <m/>
    <n v="0.25"/>
    <x v="412"/>
    <s v="Account"/>
    <n v="21"/>
    <n v="80"/>
    <n v="20"/>
    <n v="20"/>
    <n v="55.648400000000002"/>
    <n v="75.648400000000009"/>
    <n v="75.648400000000009"/>
    <s v="Wed"/>
    <s v="Wed"/>
    <n v="21"/>
    <x v="1"/>
    <x v="22"/>
  </r>
  <r>
    <s v="A00613"/>
    <s v="West"/>
    <s v="Khan"/>
    <x v="0"/>
    <s v="Yes"/>
    <d v="2021-04-14T00:00:00"/>
    <d v="2021-05-06T00:00:00"/>
    <n v="1"/>
    <m/>
    <s v="Yes"/>
    <n v="0.5"/>
    <x v="413"/>
    <s v="C.O.D."/>
    <n v="22"/>
    <n v="80"/>
    <n v="40"/>
    <n v="40"/>
    <n v="0"/>
    <n v="62.3"/>
    <n v="40"/>
    <s v="Wed"/>
    <s v="Thu"/>
    <n v="22"/>
    <x v="1"/>
    <x v="24"/>
  </r>
  <r>
    <s v="A00614"/>
    <s v="Northwest"/>
    <s v="Khan"/>
    <x v="0"/>
    <m/>
    <d v="2021-04-14T00:00:00"/>
    <d v="2021-05-12T00:00:00"/>
    <n v="1"/>
    <m/>
    <m/>
    <n v="0.5"/>
    <x v="414"/>
    <s v="Account"/>
    <n v="28"/>
    <n v="80"/>
    <n v="40"/>
    <n v="40"/>
    <n v="148.095"/>
    <n v="188.095"/>
    <n v="188.095"/>
    <s v="Wed"/>
    <s v="Wed"/>
    <n v="28"/>
    <x v="1"/>
    <x v="27"/>
  </r>
  <r>
    <s v="A00615"/>
    <s v="South"/>
    <s v="Burton"/>
    <x v="2"/>
    <m/>
    <d v="2021-04-14T00:00:00"/>
    <d v="2021-05-17T00:00:00"/>
    <n v="1"/>
    <m/>
    <m/>
    <n v="0.25"/>
    <x v="337"/>
    <s v="P.O."/>
    <n v="33"/>
    <n v="80"/>
    <n v="20"/>
    <n v="20"/>
    <n v="18"/>
    <n v="38"/>
    <n v="38"/>
    <s v="Wed"/>
    <s v="Mon"/>
    <n v="33"/>
    <x v="1"/>
    <x v="40"/>
  </r>
  <r>
    <s v="A00616"/>
    <s v="Northwest"/>
    <s v="Cartier"/>
    <x v="0"/>
    <s v="Yes"/>
    <d v="2021-04-14T00:00:00"/>
    <d v="2021-05-17T00:00:00"/>
    <n v="1"/>
    <m/>
    <s v="Yes"/>
    <n v="0.25"/>
    <x v="415"/>
    <s v="C.O.D."/>
    <n v="33"/>
    <n v="80"/>
    <n v="20"/>
    <n v="20"/>
    <n v="0"/>
    <n v="74.180599999999998"/>
    <n v="20"/>
    <s v="Wed"/>
    <s v="Mon"/>
    <n v="33"/>
    <x v="1"/>
    <x v="40"/>
  </r>
  <r>
    <s v="A00617"/>
    <s v="West"/>
    <s v="Khan"/>
    <x v="1"/>
    <m/>
    <d v="2021-04-14T00:00:00"/>
    <d v="2021-05-31T00:00:00"/>
    <n v="2"/>
    <m/>
    <m/>
    <n v="0.75"/>
    <x v="416"/>
    <s v="C.O.D."/>
    <n v="47"/>
    <n v="140"/>
    <n v="105"/>
    <n v="105"/>
    <n v="197.9443"/>
    <n v="302.9443"/>
    <n v="302.9443"/>
    <s v="Wed"/>
    <s v="Mon"/>
    <n v="47"/>
    <x v="1"/>
    <x v="68"/>
  </r>
  <r>
    <s v="A00618"/>
    <s v="Southeast"/>
    <s v="Burton"/>
    <x v="2"/>
    <m/>
    <d v="2021-04-14T00:00:00"/>
    <d v="2021-06-17T00:00:00"/>
    <n v="1"/>
    <s v="Yes"/>
    <s v="Yes"/>
    <n v="0.25"/>
    <x v="417"/>
    <s v="Warranty"/>
    <n v="64"/>
    <n v="80"/>
    <n v="20"/>
    <n v="0"/>
    <n v="0"/>
    <n v="131.91239999999999"/>
    <n v="0"/>
    <s v="Wed"/>
    <s v="Thu"/>
    <n v="64"/>
    <x v="1"/>
    <x v="37"/>
  </r>
  <r>
    <s v="A00619"/>
    <s v="North"/>
    <s v="Ling"/>
    <x v="2"/>
    <m/>
    <d v="2021-04-15T00:00:00"/>
    <d v="2021-04-29T00:00:00"/>
    <n v="1"/>
    <m/>
    <m/>
    <n v="0.25"/>
    <x v="418"/>
    <s v="Account"/>
    <n v="14"/>
    <n v="80"/>
    <n v="20"/>
    <n v="20"/>
    <n v="118.0681"/>
    <n v="138.06810000000002"/>
    <n v="138.06810000000002"/>
    <s v="Thu"/>
    <s v="Thu"/>
    <n v="14"/>
    <x v="1"/>
    <x v="0"/>
  </r>
  <r>
    <s v="A00620"/>
    <s v="South"/>
    <s v="Lopez"/>
    <x v="1"/>
    <m/>
    <d v="2021-04-15T00:00:00"/>
    <d v="2021-04-27T00:00:00"/>
    <n v="1"/>
    <m/>
    <m/>
    <n v="0.5"/>
    <x v="77"/>
    <s v="Account"/>
    <n v="12"/>
    <n v="80"/>
    <n v="40"/>
    <n v="40"/>
    <n v="48.75"/>
    <n v="88.75"/>
    <n v="88.75"/>
    <s v="Thu"/>
    <s v="Tue"/>
    <n v="12"/>
    <x v="1"/>
    <x v="19"/>
  </r>
  <r>
    <s v="A00621"/>
    <s v="North"/>
    <s v="Ling"/>
    <x v="0"/>
    <m/>
    <d v="2021-04-15T00:00:00"/>
    <d v="2021-04-27T00:00:00"/>
    <n v="1"/>
    <s v="Yes"/>
    <s v="Yes"/>
    <n v="0.25"/>
    <x v="39"/>
    <s v="Warranty"/>
    <n v="12"/>
    <n v="80"/>
    <n v="20"/>
    <n v="0"/>
    <n v="0"/>
    <n v="164"/>
    <n v="0"/>
    <s v="Thu"/>
    <s v="Tue"/>
    <n v="12"/>
    <x v="1"/>
    <x v="19"/>
  </r>
  <r>
    <s v="A00622"/>
    <s v="Southeast"/>
    <s v="Khan"/>
    <x v="2"/>
    <m/>
    <d v="2021-04-15T00:00:00"/>
    <d v="2021-05-06T00:00:00"/>
    <n v="1"/>
    <m/>
    <s v="Yes"/>
    <n v="0.25"/>
    <x v="419"/>
    <s v="C.O.D."/>
    <n v="21"/>
    <n v="80"/>
    <n v="20"/>
    <n v="20"/>
    <n v="0"/>
    <n v="70.60329999999999"/>
    <n v="20"/>
    <s v="Thu"/>
    <s v="Thu"/>
    <n v="21"/>
    <x v="1"/>
    <x v="22"/>
  </r>
  <r>
    <s v="A00623"/>
    <s v="Northwest"/>
    <s v="Burton"/>
    <x v="2"/>
    <m/>
    <d v="2021-04-15T00:00:00"/>
    <d v="2021-05-07T00:00:00"/>
    <n v="1"/>
    <s v="Yes"/>
    <s v="Yes"/>
    <n v="0.25"/>
    <x v="420"/>
    <s v="Warranty"/>
    <n v="22"/>
    <n v="80"/>
    <n v="20"/>
    <n v="0"/>
    <n v="0"/>
    <n v="110.2788"/>
    <n v="0"/>
    <s v="Thu"/>
    <s v="Fri"/>
    <n v="22"/>
    <x v="1"/>
    <x v="24"/>
  </r>
  <r>
    <s v="A00624"/>
    <s v="Central"/>
    <s v="Cartier"/>
    <x v="1"/>
    <s v="Yes"/>
    <d v="2021-04-15T00:00:00"/>
    <d v="2021-05-06T00:00:00"/>
    <n v="1"/>
    <m/>
    <m/>
    <n v="0.5"/>
    <x v="103"/>
    <s v="C.O.D."/>
    <n v="21"/>
    <n v="80"/>
    <n v="40"/>
    <n v="40"/>
    <n v="25"/>
    <n v="65"/>
    <n v="65"/>
    <s v="Thu"/>
    <s v="Thu"/>
    <n v="21"/>
    <x v="1"/>
    <x v="22"/>
  </r>
  <r>
    <s v="A00625"/>
    <s v="Southeast"/>
    <s v="Burton"/>
    <x v="2"/>
    <m/>
    <d v="2021-04-15T00:00:00"/>
    <d v="2021-05-15T00:00:00"/>
    <n v="1"/>
    <m/>
    <m/>
    <n v="0.25"/>
    <x v="150"/>
    <s v="P.O."/>
    <n v="30"/>
    <n v="80"/>
    <n v="20"/>
    <n v="20"/>
    <n v="34.08"/>
    <n v="54.08"/>
    <n v="54.08"/>
    <s v="Thu"/>
    <s v="Sat"/>
    <n v="30"/>
    <x v="1"/>
    <x v="3"/>
  </r>
  <r>
    <s v="A00626"/>
    <s v="Northwest"/>
    <s v="Cartier"/>
    <x v="0"/>
    <m/>
    <d v="2021-04-15T00:00:00"/>
    <d v="2021-05-17T00:00:00"/>
    <n v="1"/>
    <m/>
    <m/>
    <n v="0.25"/>
    <x v="421"/>
    <s v="P.O."/>
    <n v="32"/>
    <n v="80"/>
    <n v="20"/>
    <n v="20"/>
    <n v="146.75530000000001"/>
    <n v="166.75530000000001"/>
    <n v="166.75530000000001"/>
    <s v="Thu"/>
    <s v="Mon"/>
    <n v="32"/>
    <x v="1"/>
    <x v="53"/>
  </r>
  <r>
    <s v="A00627"/>
    <s v="Northwest"/>
    <s v="Cartier"/>
    <x v="4"/>
    <m/>
    <d v="2021-04-15T00:00:00"/>
    <d v="2021-05-20T00:00:00"/>
    <n v="1"/>
    <s v="Yes"/>
    <s v="Yes"/>
    <n v="1.25"/>
    <x v="422"/>
    <s v="Warranty"/>
    <n v="35"/>
    <n v="80"/>
    <n v="100"/>
    <n v="0"/>
    <n v="0"/>
    <n v="321.43"/>
    <n v="0"/>
    <s v="Thu"/>
    <s v="Thu"/>
    <n v="35"/>
    <x v="1"/>
    <x v="31"/>
  </r>
  <r>
    <s v="A00628"/>
    <s v="Northwest"/>
    <s v="Cartier"/>
    <x v="0"/>
    <m/>
    <d v="2021-04-15T00:00:00"/>
    <d v="2021-05-26T00:00:00"/>
    <n v="1"/>
    <m/>
    <s v="Yes"/>
    <n v="1"/>
    <x v="423"/>
    <s v="C.O.D."/>
    <n v="41"/>
    <n v="80"/>
    <n v="80"/>
    <n v="80"/>
    <n v="0"/>
    <n v="217.1969"/>
    <n v="80"/>
    <s v="Thu"/>
    <s v="Wed"/>
    <n v="41"/>
    <x v="1"/>
    <x v="41"/>
  </r>
  <r>
    <s v="A00629"/>
    <s v="Central"/>
    <s v="Khan"/>
    <x v="4"/>
    <s v="Yes"/>
    <d v="2021-04-15T00:00:00"/>
    <d v="2021-06-14T00:00:00"/>
    <n v="1"/>
    <m/>
    <m/>
    <n v="2.5"/>
    <x v="424"/>
    <s v="C.O.D."/>
    <n v="60"/>
    <n v="80"/>
    <n v="200"/>
    <n v="200"/>
    <n v="69.033299999999997"/>
    <n v="269.0333"/>
    <n v="269.0333"/>
    <s v="Thu"/>
    <s v="Mon"/>
    <n v="60"/>
    <x v="1"/>
    <x v="89"/>
  </r>
  <r>
    <s v="A00630"/>
    <s v="Northeast"/>
    <s v="Ling"/>
    <x v="0"/>
    <m/>
    <d v="2021-04-15T00:00:00"/>
    <d v="2021-06-17T00:00:00"/>
    <n v="2"/>
    <m/>
    <m/>
    <n v="0.25"/>
    <x v="425"/>
    <s v="Credit"/>
    <n v="63"/>
    <n v="140"/>
    <n v="35"/>
    <n v="35"/>
    <n v="54"/>
    <n v="89"/>
    <n v="89"/>
    <s v="Thu"/>
    <s v="Thu"/>
    <n v="63"/>
    <x v="1"/>
    <x v="77"/>
  </r>
  <r>
    <s v="A00631"/>
    <s v="Southeast"/>
    <s v="Khan"/>
    <x v="2"/>
    <m/>
    <d v="2021-04-17T00:00:00"/>
    <d v="2021-05-08T00:00:00"/>
    <n v="1"/>
    <m/>
    <s v="Yes"/>
    <n v="0.25"/>
    <x v="426"/>
    <s v="C.O.D."/>
    <n v="21"/>
    <n v="80"/>
    <n v="20"/>
    <n v="20"/>
    <n v="0"/>
    <n v="95.180800000000005"/>
    <n v="20"/>
    <s v="Sat"/>
    <s v="Sat"/>
    <n v="21"/>
    <x v="1"/>
    <x v="22"/>
  </r>
  <r>
    <s v="A00632"/>
    <s v="North"/>
    <s v="Ling"/>
    <x v="0"/>
    <s v="Yes"/>
    <d v="2021-04-17T00:00:00"/>
    <d v="2021-05-10T00:00:00"/>
    <n v="2"/>
    <m/>
    <m/>
    <n v="0.75"/>
    <x v="427"/>
    <s v="Account"/>
    <n v="23"/>
    <n v="140"/>
    <n v="105"/>
    <n v="105"/>
    <n v="262.11"/>
    <n v="367.11"/>
    <n v="367.11"/>
    <s v="Sat"/>
    <s v="Mon"/>
    <n v="23"/>
    <x v="1"/>
    <x v="23"/>
  </r>
  <r>
    <s v="A00633"/>
    <s v="Northeast"/>
    <s v="Ling"/>
    <x v="2"/>
    <m/>
    <d v="2021-04-19T00:00:00"/>
    <d v="2021-05-01T00:00:00"/>
    <n v="1"/>
    <m/>
    <m/>
    <n v="0.25"/>
    <x v="339"/>
    <s v="C.O.D."/>
    <n v="12"/>
    <n v="80"/>
    <n v="20"/>
    <n v="20"/>
    <n v="61.259"/>
    <n v="81.259"/>
    <n v="81.259"/>
    <s v="Mon"/>
    <s v="Sat"/>
    <n v="12"/>
    <x v="1"/>
    <x v="19"/>
  </r>
  <r>
    <s v="A00634"/>
    <s v="Southeast"/>
    <s v="Cartier"/>
    <x v="3"/>
    <m/>
    <d v="2021-04-19T00:00:00"/>
    <d v="2021-05-01T00:00:00"/>
    <n v="1"/>
    <m/>
    <s v="Yes"/>
    <n v="1"/>
    <x v="428"/>
    <s v="C.O.D."/>
    <n v="12"/>
    <n v="80"/>
    <n v="80"/>
    <n v="80"/>
    <n v="0"/>
    <n v="277.5849"/>
    <n v="80"/>
    <s v="Mon"/>
    <s v="Sat"/>
    <n v="12"/>
    <x v="1"/>
    <x v="19"/>
  </r>
  <r>
    <s v="A00635"/>
    <s v="North"/>
    <s v="Ling"/>
    <x v="2"/>
    <m/>
    <d v="2021-04-19T00:00:00"/>
    <d v="2021-04-27T00:00:00"/>
    <n v="2"/>
    <m/>
    <m/>
    <n v="0.25"/>
    <x v="429"/>
    <s v="Account"/>
    <n v="8"/>
    <n v="140"/>
    <n v="35"/>
    <n v="35"/>
    <n v="158.9538"/>
    <n v="193.9538"/>
    <n v="193.9538"/>
    <s v="Mon"/>
    <s v="Tue"/>
    <n v="8"/>
    <x v="1"/>
    <x v="39"/>
  </r>
  <r>
    <s v="A00636"/>
    <s v="South"/>
    <s v="Lopez"/>
    <x v="1"/>
    <m/>
    <d v="2021-04-19T00:00:00"/>
    <d v="2021-04-28T00:00:00"/>
    <n v="1"/>
    <m/>
    <m/>
    <n v="0.75"/>
    <x v="430"/>
    <s v="Account"/>
    <n v="9"/>
    <n v="80"/>
    <n v="60"/>
    <n v="60"/>
    <n v="15.430999999999999"/>
    <n v="75.430999999999997"/>
    <n v="75.430999999999997"/>
    <s v="Mon"/>
    <s v="Wed"/>
    <n v="9"/>
    <x v="1"/>
    <x v="13"/>
  </r>
  <r>
    <s v="A00637"/>
    <s v="Central"/>
    <s v="Cartier"/>
    <x v="2"/>
    <s v="Yes"/>
    <d v="2021-04-19T00:00:00"/>
    <d v="2021-05-06T00:00:00"/>
    <n v="1"/>
    <m/>
    <m/>
    <n v="0.25"/>
    <x v="213"/>
    <s v="C.O.D."/>
    <n v="17"/>
    <n v="80"/>
    <n v="20"/>
    <n v="20"/>
    <n v="72.350099999999998"/>
    <n v="92.350099999999998"/>
    <n v="92.350099999999998"/>
    <s v="Mon"/>
    <s v="Thu"/>
    <n v="17"/>
    <x v="1"/>
    <x v="11"/>
  </r>
  <r>
    <s v="A00638"/>
    <s v="Northwest"/>
    <s v="Khan"/>
    <x v="1"/>
    <m/>
    <d v="2021-04-19T00:00:00"/>
    <d v="2021-05-12T00:00:00"/>
    <n v="1"/>
    <m/>
    <m/>
    <n v="0.5"/>
    <x v="431"/>
    <s v="C.O.D."/>
    <n v="23"/>
    <n v="80"/>
    <n v="40"/>
    <n v="40"/>
    <n v="7.3079999999999998"/>
    <n v="47.308"/>
    <n v="47.308"/>
    <s v="Mon"/>
    <s v="Wed"/>
    <n v="23"/>
    <x v="1"/>
    <x v="23"/>
  </r>
  <r>
    <s v="A00639"/>
    <s v="Central"/>
    <s v="Khan"/>
    <x v="2"/>
    <m/>
    <d v="2021-04-19T00:00:00"/>
    <d v="2021-05-21T00:00:00"/>
    <n v="1"/>
    <m/>
    <m/>
    <n v="0.25"/>
    <x v="2"/>
    <s v="C.O.D."/>
    <n v="32"/>
    <n v="80"/>
    <n v="20"/>
    <n v="20"/>
    <n v="120"/>
    <n v="140"/>
    <n v="140"/>
    <s v="Mon"/>
    <s v="Fri"/>
    <n v="32"/>
    <x v="1"/>
    <x v="53"/>
  </r>
  <r>
    <s v="A00640"/>
    <s v="Southeast"/>
    <s v="Burton"/>
    <x v="0"/>
    <m/>
    <d v="2021-04-19T00:00:00"/>
    <d v="2021-05-17T00:00:00"/>
    <n v="2"/>
    <m/>
    <m/>
    <n v="0.5"/>
    <x v="432"/>
    <s v="C.O.D."/>
    <n v="28"/>
    <n v="140"/>
    <n v="70"/>
    <n v="70"/>
    <n v="173.29900000000001"/>
    <n v="243.29900000000001"/>
    <n v="243.29900000000001"/>
    <s v="Mon"/>
    <s v="Mon"/>
    <n v="28"/>
    <x v="1"/>
    <x v="27"/>
  </r>
  <r>
    <s v="A00641"/>
    <s v="North"/>
    <s v="Ling"/>
    <x v="0"/>
    <m/>
    <d v="2021-04-19T00:00:00"/>
    <d v="2021-05-25T00:00:00"/>
    <n v="1"/>
    <m/>
    <m/>
    <n v="0.25"/>
    <x v="27"/>
    <s v="C.O.D."/>
    <n v="36"/>
    <n v="80"/>
    <n v="20"/>
    <n v="20"/>
    <n v="24.63"/>
    <n v="44.629999999999995"/>
    <n v="44.629999999999995"/>
    <s v="Mon"/>
    <s v="Tue"/>
    <n v="36"/>
    <x v="1"/>
    <x v="65"/>
  </r>
  <r>
    <s v="A00642"/>
    <s v="Southwest"/>
    <s v="Ling"/>
    <x v="4"/>
    <s v="Yes"/>
    <d v="2021-04-19T00:00:00"/>
    <d v="2021-06-07T00:00:00"/>
    <n v="2"/>
    <m/>
    <s v="Yes"/>
    <n v="7.5"/>
    <x v="433"/>
    <s v="C.O.D."/>
    <n v="49"/>
    <n v="140"/>
    <n v="1050"/>
    <n v="1050"/>
    <n v="0"/>
    <n v="2564.7835999999998"/>
    <n v="1050"/>
    <s v="Mon"/>
    <s v="Mon"/>
    <n v="49"/>
    <x v="1"/>
    <x v="38"/>
  </r>
  <r>
    <s v="A00643"/>
    <s v="North"/>
    <s v="Ling"/>
    <x v="1"/>
    <m/>
    <d v="2021-04-19T00:00:00"/>
    <d v="2021-06-30T00:00:00"/>
    <n v="2"/>
    <m/>
    <m/>
    <n v="0.75"/>
    <x v="434"/>
    <s v="C.O.D."/>
    <n v="72"/>
    <n v="140"/>
    <n v="105"/>
    <n v="105"/>
    <n v="106.65"/>
    <n v="211.65"/>
    <n v="211.65"/>
    <s v="Mon"/>
    <s v="Wed"/>
    <n v="72"/>
    <x v="1"/>
    <x v="90"/>
  </r>
  <r>
    <s v="A00644"/>
    <s v="Southeast"/>
    <s v="Cartier"/>
    <x v="3"/>
    <m/>
    <d v="2021-04-19T00:00:00"/>
    <m/>
    <n v="2"/>
    <m/>
    <m/>
    <m/>
    <x v="435"/>
    <s v="C.O.D."/>
    <s v=""/>
    <n v="140"/>
    <n v="0"/>
    <n v="0"/>
    <n v="427.83109999999999"/>
    <n v="427.83109999999999"/>
    <n v="427.83109999999999"/>
    <s v="Mon"/>
    <s v="Sat"/>
    <n v="-44305"/>
    <x v="1"/>
    <x v="73"/>
  </r>
  <r>
    <s v="A00645"/>
    <s v="Northwest"/>
    <s v="Khan"/>
    <x v="0"/>
    <m/>
    <d v="2021-04-20T00:00:00"/>
    <d v="2021-05-11T00:00:00"/>
    <n v="1"/>
    <m/>
    <m/>
    <n v="0.25"/>
    <x v="436"/>
    <s v="C.O.D."/>
    <n v="21"/>
    <n v="80"/>
    <n v="20"/>
    <n v="20"/>
    <n v="84.700599999999994"/>
    <n v="104.70059999999999"/>
    <n v="104.70059999999999"/>
    <s v="Tue"/>
    <s v="Tue"/>
    <n v="21"/>
    <x v="1"/>
    <x v="22"/>
  </r>
  <r>
    <s v="A00646"/>
    <s v="Southeast"/>
    <s v="Burton"/>
    <x v="0"/>
    <m/>
    <d v="2021-04-20T00:00:00"/>
    <d v="2021-05-10T00:00:00"/>
    <n v="1"/>
    <m/>
    <m/>
    <n v="0.25"/>
    <x v="437"/>
    <s v="C.O.D."/>
    <n v="20"/>
    <n v="80"/>
    <n v="20"/>
    <n v="20"/>
    <n v="106.5408"/>
    <n v="126.5408"/>
    <n v="126.5408"/>
    <s v="Tue"/>
    <s v="Mon"/>
    <n v="20"/>
    <x v="1"/>
    <x v="7"/>
  </r>
  <r>
    <s v="A00647"/>
    <s v="Central"/>
    <s v="Khan"/>
    <x v="2"/>
    <m/>
    <d v="2021-04-20T00:00:00"/>
    <d v="2021-05-13T00:00:00"/>
    <n v="1"/>
    <m/>
    <m/>
    <n v="0.25"/>
    <x v="438"/>
    <s v="C.O.D."/>
    <n v="23"/>
    <n v="80"/>
    <n v="20"/>
    <n v="20"/>
    <n v="108.69070000000001"/>
    <n v="128.69069999999999"/>
    <n v="128.69069999999999"/>
    <s v="Tue"/>
    <s v="Thu"/>
    <n v="23"/>
    <x v="1"/>
    <x v="23"/>
  </r>
  <r>
    <s v="A00648"/>
    <s v="Central"/>
    <s v="Khan"/>
    <x v="1"/>
    <m/>
    <d v="2021-04-20T00:00:00"/>
    <d v="2021-05-22T00:00:00"/>
    <n v="1"/>
    <m/>
    <m/>
    <n v="1.25"/>
    <x v="439"/>
    <s v="C.O.D."/>
    <n v="32"/>
    <n v="80"/>
    <n v="100"/>
    <n v="100"/>
    <n v="405.55250000000001"/>
    <n v="505.55250000000001"/>
    <n v="505.55250000000001"/>
    <s v="Tue"/>
    <s v="Sat"/>
    <n v="32"/>
    <x v="1"/>
    <x v="53"/>
  </r>
  <r>
    <s v="A00649"/>
    <s v="North"/>
    <s v="Ling"/>
    <x v="2"/>
    <m/>
    <d v="2021-04-20T00:00:00"/>
    <d v="2021-05-26T00:00:00"/>
    <n v="2"/>
    <m/>
    <m/>
    <n v="0.25"/>
    <x v="18"/>
    <s v="Account"/>
    <n v="36"/>
    <n v="140"/>
    <n v="35"/>
    <n v="35"/>
    <n v="240"/>
    <n v="275"/>
    <n v="275"/>
    <s v="Tue"/>
    <s v="Wed"/>
    <n v="36"/>
    <x v="1"/>
    <x v="65"/>
  </r>
  <r>
    <s v="A00650"/>
    <s v="Northwest"/>
    <s v="Burton"/>
    <x v="0"/>
    <m/>
    <d v="2021-04-20T00:00:00"/>
    <d v="2021-05-31T00:00:00"/>
    <n v="2"/>
    <m/>
    <m/>
    <n v="1"/>
    <x v="440"/>
    <s v="C.O.D."/>
    <n v="41"/>
    <n v="140"/>
    <n v="140"/>
    <n v="140"/>
    <n v="641.77440000000001"/>
    <n v="781.77440000000001"/>
    <n v="781.77440000000001"/>
    <s v="Tue"/>
    <s v="Mon"/>
    <n v="41"/>
    <x v="1"/>
    <x v="41"/>
  </r>
  <r>
    <s v="A00651"/>
    <s v="Southeast"/>
    <s v="Cartier"/>
    <x v="1"/>
    <m/>
    <d v="2021-04-20T00:00:00"/>
    <d v="2021-06-29T00:00:00"/>
    <n v="1"/>
    <m/>
    <m/>
    <n v="1"/>
    <x v="441"/>
    <s v="C.O.D."/>
    <n v="70"/>
    <n v="80"/>
    <n v="80"/>
    <n v="80"/>
    <n v="89.452399999999997"/>
    <n v="169.45240000000001"/>
    <n v="169.45240000000001"/>
    <s v="Tue"/>
    <s v="Tue"/>
    <n v="70"/>
    <x v="1"/>
    <x v="15"/>
  </r>
  <r>
    <s v="A00652"/>
    <s v="East"/>
    <s v="Ling"/>
    <x v="2"/>
    <m/>
    <d v="2021-04-20T00:00:00"/>
    <d v="2021-07-05T00:00:00"/>
    <n v="1"/>
    <m/>
    <m/>
    <n v="0.25"/>
    <x v="442"/>
    <s v="C.O.D."/>
    <n v="76"/>
    <n v="80"/>
    <n v="20"/>
    <n v="20"/>
    <n v="2"/>
    <n v="22"/>
    <n v="22"/>
    <s v="Tue"/>
    <s v="Mon"/>
    <n v="76"/>
    <x v="1"/>
    <x v="91"/>
  </r>
  <r>
    <s v="A00653"/>
    <s v="South"/>
    <s v="Cartier"/>
    <x v="0"/>
    <m/>
    <d v="2021-04-21T00:00:00"/>
    <d v="2021-05-04T00:00:00"/>
    <n v="1"/>
    <s v="Yes"/>
    <s v="Yes"/>
    <n v="0.25"/>
    <x v="443"/>
    <s v="Warranty"/>
    <n v="13"/>
    <n v="80"/>
    <n v="20"/>
    <n v="0"/>
    <n v="0"/>
    <n v="268.09129999999999"/>
    <n v="0"/>
    <s v="Wed"/>
    <s v="Tue"/>
    <n v="13"/>
    <x v="1"/>
    <x v="14"/>
  </r>
  <r>
    <s v="A00654"/>
    <s v="East"/>
    <s v="Ling"/>
    <x v="0"/>
    <m/>
    <d v="2021-04-21T00:00:00"/>
    <d v="2021-05-05T00:00:00"/>
    <n v="2"/>
    <m/>
    <m/>
    <n v="0.25"/>
    <x v="183"/>
    <s v="Account"/>
    <n v="14"/>
    <n v="140"/>
    <n v="35"/>
    <n v="35"/>
    <n v="180"/>
    <n v="215"/>
    <n v="215"/>
    <s v="Wed"/>
    <s v="Wed"/>
    <n v="14"/>
    <x v="1"/>
    <x v="0"/>
  </r>
  <r>
    <s v="A00655"/>
    <s v="Southeast"/>
    <s v="Khan"/>
    <x v="2"/>
    <m/>
    <d v="2021-04-21T00:00:00"/>
    <d v="2021-06-14T00:00:00"/>
    <n v="1"/>
    <m/>
    <m/>
    <n v="0.25"/>
    <x v="444"/>
    <s v="C.O.D."/>
    <n v="54"/>
    <n v="80"/>
    <n v="20"/>
    <n v="20"/>
    <n v="45.944899999999997"/>
    <n v="65.94489999999999"/>
    <n v="65.94489999999999"/>
    <s v="Wed"/>
    <s v="Mon"/>
    <n v="54"/>
    <x v="1"/>
    <x v="34"/>
  </r>
  <r>
    <s v="A00656"/>
    <s v="Southeast"/>
    <s v="Burton"/>
    <x v="0"/>
    <m/>
    <d v="2021-04-21T00:00:00"/>
    <d v="2021-06-17T00:00:00"/>
    <n v="2"/>
    <m/>
    <s v="Yes"/>
    <n v="0.25"/>
    <x v="445"/>
    <s v="C.O.D."/>
    <n v="57"/>
    <n v="140"/>
    <n v="35"/>
    <n v="35"/>
    <n v="0"/>
    <n v="160.76"/>
    <n v="35"/>
    <s v="Wed"/>
    <s v="Thu"/>
    <n v="57"/>
    <x v="1"/>
    <x v="71"/>
  </r>
  <r>
    <s v="A00657"/>
    <s v="Southeast"/>
    <s v="Cartier"/>
    <x v="0"/>
    <m/>
    <d v="2021-04-21T00:00:00"/>
    <d v="2021-07-05T00:00:00"/>
    <n v="2"/>
    <m/>
    <m/>
    <n v="0.25"/>
    <x v="446"/>
    <s v="C.O.D."/>
    <n v="75"/>
    <n v="140"/>
    <n v="35"/>
    <n v="35"/>
    <n v="92.4375"/>
    <n v="127.4375"/>
    <n v="127.4375"/>
    <s v="Wed"/>
    <s v="Mon"/>
    <n v="75"/>
    <x v="1"/>
    <x v="66"/>
  </r>
  <r>
    <s v="A00658"/>
    <s v="South"/>
    <s v="Burton"/>
    <x v="1"/>
    <m/>
    <d v="2021-04-21T00:00:00"/>
    <d v="2021-07-05T00:00:00"/>
    <n v="2"/>
    <m/>
    <m/>
    <n v="1"/>
    <x v="447"/>
    <s v="Account"/>
    <n v="75"/>
    <n v="140"/>
    <n v="140"/>
    <n v="140"/>
    <n v="183.5419"/>
    <n v="323.5419"/>
    <n v="323.5419"/>
    <s v="Wed"/>
    <s v="Mon"/>
    <n v="75"/>
    <x v="1"/>
    <x v="66"/>
  </r>
  <r>
    <s v="A00659"/>
    <s v="South"/>
    <s v="Burton"/>
    <x v="1"/>
    <m/>
    <d v="2021-04-21T00:00:00"/>
    <d v="2021-07-05T00:00:00"/>
    <n v="2"/>
    <m/>
    <s v="Yes"/>
    <n v="1"/>
    <x v="448"/>
    <s v="C.O.D."/>
    <n v="75"/>
    <n v="140"/>
    <n v="140"/>
    <n v="140"/>
    <n v="0"/>
    <n v="384.72249999999997"/>
    <n v="140"/>
    <s v="Wed"/>
    <s v="Mon"/>
    <n v="75"/>
    <x v="1"/>
    <x v="66"/>
  </r>
  <r>
    <s v="A00660"/>
    <s v="South"/>
    <s v="Burton"/>
    <x v="1"/>
    <m/>
    <d v="2021-04-21T00:00:00"/>
    <d v="2021-07-05T00:00:00"/>
    <n v="2"/>
    <m/>
    <m/>
    <n v="1"/>
    <x v="449"/>
    <s v="Account"/>
    <n v="75"/>
    <n v="140"/>
    <n v="140"/>
    <n v="140"/>
    <n v="305.17189999999999"/>
    <n v="445.17189999999999"/>
    <n v="445.17189999999999"/>
    <s v="Wed"/>
    <s v="Mon"/>
    <n v="75"/>
    <x v="1"/>
    <x v="66"/>
  </r>
  <r>
    <s v="A00661"/>
    <s v="South"/>
    <s v="Burton"/>
    <x v="0"/>
    <m/>
    <d v="2021-04-21T00:00:00"/>
    <d v="2021-07-05T00:00:00"/>
    <n v="2"/>
    <s v="Yes"/>
    <s v="Yes"/>
    <n v="0.5"/>
    <x v="450"/>
    <s v="Warranty"/>
    <n v="75"/>
    <n v="140"/>
    <n v="70"/>
    <n v="0"/>
    <n v="0"/>
    <n v="817.10739999999998"/>
    <n v="0"/>
    <s v="Wed"/>
    <s v="Mon"/>
    <n v="75"/>
    <x v="1"/>
    <x v="66"/>
  </r>
  <r>
    <s v="A00662"/>
    <s v="South"/>
    <s v="Burton"/>
    <x v="4"/>
    <m/>
    <d v="2021-04-21T00:00:00"/>
    <d v="2021-07-05T00:00:00"/>
    <n v="2"/>
    <m/>
    <s v="Yes"/>
    <n v="2.25"/>
    <x v="451"/>
    <s v="C.O.D."/>
    <n v="75"/>
    <n v="140"/>
    <n v="315"/>
    <n v="315"/>
    <n v="0"/>
    <n v="1814.3906999999999"/>
    <n v="315"/>
    <s v="Wed"/>
    <s v="Mon"/>
    <n v="75"/>
    <x v="1"/>
    <x v="66"/>
  </r>
  <r>
    <s v="A00663"/>
    <s v="South"/>
    <s v="Burton"/>
    <x v="2"/>
    <m/>
    <d v="2021-04-21T00:00:00"/>
    <d v="2021-07-06T00:00:00"/>
    <n v="1"/>
    <m/>
    <s v="Yes"/>
    <n v="0.25"/>
    <x v="452"/>
    <s v="C.O.D."/>
    <n v="76"/>
    <n v="80"/>
    <n v="20"/>
    <n v="20"/>
    <n v="0"/>
    <n v="139.18090000000001"/>
    <n v="20"/>
    <s v="Wed"/>
    <s v="Tue"/>
    <n v="76"/>
    <x v="1"/>
    <x v="91"/>
  </r>
  <r>
    <s v="A00664"/>
    <s v="South"/>
    <s v="Burton"/>
    <x v="4"/>
    <m/>
    <d v="2021-04-21T00:00:00"/>
    <d v="2021-07-06T00:00:00"/>
    <n v="2"/>
    <m/>
    <s v="Yes"/>
    <n v="1"/>
    <x v="453"/>
    <s v="C.O.D."/>
    <n v="76"/>
    <n v="140"/>
    <n v="140"/>
    <n v="140"/>
    <n v="0"/>
    <n v="388.72820000000002"/>
    <n v="140"/>
    <s v="Wed"/>
    <s v="Tue"/>
    <n v="76"/>
    <x v="1"/>
    <x v="91"/>
  </r>
  <r>
    <s v="A00665"/>
    <s v="South"/>
    <s v="Burton"/>
    <x v="1"/>
    <m/>
    <d v="2021-04-21T00:00:00"/>
    <d v="2021-07-06T00:00:00"/>
    <n v="2"/>
    <s v="Yes"/>
    <s v="Yes"/>
    <n v="1.75"/>
    <x v="454"/>
    <s v="Warranty"/>
    <n v="76"/>
    <n v="140"/>
    <n v="245"/>
    <n v="0"/>
    <n v="0"/>
    <n v="536.90300000000002"/>
    <n v="0"/>
    <s v="Wed"/>
    <s v="Tue"/>
    <n v="76"/>
    <x v="1"/>
    <x v="91"/>
  </r>
  <r>
    <s v="A00666"/>
    <s v="South"/>
    <s v="Burton"/>
    <x v="2"/>
    <m/>
    <d v="2021-04-21T00:00:00"/>
    <d v="2021-07-06T00:00:00"/>
    <n v="2"/>
    <m/>
    <s v="Yes"/>
    <n v="0.25"/>
    <x v="455"/>
    <s v="C.O.D."/>
    <n v="76"/>
    <n v="140"/>
    <n v="35"/>
    <n v="35"/>
    <n v="0"/>
    <n v="406.1669"/>
    <n v="35"/>
    <s v="Wed"/>
    <s v="Tue"/>
    <n v="76"/>
    <x v="1"/>
    <x v="91"/>
  </r>
  <r>
    <s v="A00667"/>
    <s v="South"/>
    <s v="Burton"/>
    <x v="1"/>
    <m/>
    <d v="2021-04-21T00:00:00"/>
    <d v="2021-07-06T00:00:00"/>
    <n v="2"/>
    <m/>
    <s v="Yes"/>
    <n v="0.75"/>
    <x v="456"/>
    <s v="C.O.D."/>
    <n v="76"/>
    <n v="140"/>
    <n v="105"/>
    <n v="105"/>
    <n v="0"/>
    <n v="485.3526"/>
    <n v="105"/>
    <s v="Wed"/>
    <s v="Tue"/>
    <n v="76"/>
    <x v="1"/>
    <x v="91"/>
  </r>
  <r>
    <s v="A00668"/>
    <s v="South"/>
    <s v="Burton"/>
    <x v="3"/>
    <m/>
    <d v="2021-04-21T00:00:00"/>
    <d v="2021-07-06T00:00:00"/>
    <n v="2"/>
    <m/>
    <s v="Yes"/>
    <n v="1"/>
    <x v="457"/>
    <s v="C.O.D."/>
    <n v="76"/>
    <n v="140"/>
    <n v="140"/>
    <n v="140"/>
    <n v="0"/>
    <n v="563.08439999999996"/>
    <n v="140"/>
    <s v="Wed"/>
    <s v="Tue"/>
    <n v="76"/>
    <x v="1"/>
    <x v="91"/>
  </r>
  <r>
    <s v="A00669"/>
    <s v="South"/>
    <s v="Burton"/>
    <x v="4"/>
    <m/>
    <d v="2021-04-21T00:00:00"/>
    <d v="2021-07-06T00:00:00"/>
    <n v="2"/>
    <m/>
    <m/>
    <n v="1.75"/>
    <x v="458"/>
    <s v="Account"/>
    <n v="76"/>
    <n v="140"/>
    <n v="245"/>
    <n v="245"/>
    <n v="395.08409999999998"/>
    <n v="640.08410000000003"/>
    <n v="640.08410000000003"/>
    <s v="Wed"/>
    <s v="Tue"/>
    <n v="76"/>
    <x v="1"/>
    <x v="91"/>
  </r>
  <r>
    <s v="A00670"/>
    <s v="South"/>
    <s v="Burton"/>
    <x v="0"/>
    <m/>
    <d v="2021-04-21T00:00:00"/>
    <d v="2021-07-06T00:00:00"/>
    <n v="2"/>
    <s v="Yes"/>
    <s v="Yes"/>
    <n v="0.5"/>
    <x v="459"/>
    <s v="Warranty"/>
    <n v="76"/>
    <n v="140"/>
    <n v="70"/>
    <n v="0"/>
    <n v="0"/>
    <n v="512.18970000000002"/>
    <n v="0"/>
    <s v="Wed"/>
    <s v="Tue"/>
    <n v="76"/>
    <x v="1"/>
    <x v="91"/>
  </r>
  <r>
    <s v="A00671"/>
    <s v="North"/>
    <s v="Khan"/>
    <x v="0"/>
    <m/>
    <d v="2021-04-21T00:00:00"/>
    <d v="2021-07-12T00:00:00"/>
    <n v="2"/>
    <m/>
    <m/>
    <n v="0.25"/>
    <x v="425"/>
    <s v="P.O."/>
    <n v="82"/>
    <n v="140"/>
    <n v="35"/>
    <n v="35"/>
    <n v="54"/>
    <n v="89"/>
    <n v="89"/>
    <s v="Wed"/>
    <s v="Mon"/>
    <n v="82"/>
    <x v="1"/>
    <x v="82"/>
  </r>
  <r>
    <s v="A00672"/>
    <s v="North"/>
    <s v="Khan"/>
    <x v="1"/>
    <m/>
    <d v="2021-04-21T00:00:00"/>
    <d v="2021-07-12T00:00:00"/>
    <n v="2"/>
    <m/>
    <m/>
    <n v="0.5"/>
    <x v="460"/>
    <s v="C.O.D."/>
    <n v="82"/>
    <n v="140"/>
    <n v="70"/>
    <n v="70"/>
    <n v="61.993600000000001"/>
    <n v="131.99360000000001"/>
    <n v="131.99360000000001"/>
    <s v="Wed"/>
    <s v="Mon"/>
    <n v="82"/>
    <x v="1"/>
    <x v="82"/>
  </r>
  <r>
    <s v="A00673"/>
    <s v="North"/>
    <s v="Ling"/>
    <x v="2"/>
    <m/>
    <d v="2021-04-21T00:00:00"/>
    <d v="2021-07-12T00:00:00"/>
    <n v="1"/>
    <m/>
    <m/>
    <n v="0.25"/>
    <x v="2"/>
    <s v="Account"/>
    <n v="82"/>
    <n v="80"/>
    <n v="20"/>
    <n v="20"/>
    <n v="120"/>
    <n v="140"/>
    <n v="140"/>
    <s v="Wed"/>
    <s v="Mon"/>
    <n v="82"/>
    <x v="1"/>
    <x v="82"/>
  </r>
  <r>
    <s v="A00674"/>
    <s v="South"/>
    <s v="Burton"/>
    <x v="1"/>
    <m/>
    <d v="2021-04-21T00:00:00"/>
    <d v="2021-07-12T00:00:00"/>
    <n v="2"/>
    <m/>
    <m/>
    <n v="0.5"/>
    <x v="461"/>
    <s v="Account"/>
    <n v="82"/>
    <n v="140"/>
    <n v="70"/>
    <n v="70"/>
    <n v="122.3613"/>
    <n v="192.3613"/>
    <n v="192.3613"/>
    <s v="Wed"/>
    <s v="Mon"/>
    <n v="82"/>
    <x v="1"/>
    <x v="82"/>
  </r>
  <r>
    <s v="A00675"/>
    <s v="South"/>
    <s v="Burton"/>
    <x v="0"/>
    <m/>
    <d v="2021-04-21T00:00:00"/>
    <d v="2021-07-12T00:00:00"/>
    <n v="2"/>
    <m/>
    <m/>
    <n v="0.5"/>
    <x v="462"/>
    <s v="Account"/>
    <n v="82"/>
    <n v="140"/>
    <n v="70"/>
    <n v="70"/>
    <n v="401.1669"/>
    <n v="471.1669"/>
    <n v="471.1669"/>
    <s v="Wed"/>
    <s v="Mon"/>
    <n v="82"/>
    <x v="1"/>
    <x v="82"/>
  </r>
  <r>
    <s v="A00676"/>
    <s v="North"/>
    <s v="Khan"/>
    <x v="4"/>
    <m/>
    <d v="2021-04-21T00:00:00"/>
    <d v="2021-07-12T00:00:00"/>
    <n v="2"/>
    <m/>
    <m/>
    <n v="1"/>
    <x v="463"/>
    <s v="C.O.D."/>
    <n v="82"/>
    <n v="140"/>
    <n v="140"/>
    <n v="140"/>
    <n v="427.88080000000002"/>
    <n v="567.88080000000002"/>
    <n v="567.88080000000002"/>
    <s v="Wed"/>
    <s v="Mon"/>
    <n v="82"/>
    <x v="1"/>
    <x v="82"/>
  </r>
  <r>
    <s v="A00677"/>
    <s v="East"/>
    <s v="Ling"/>
    <x v="0"/>
    <s v="Yes"/>
    <d v="2021-04-21T00:00:00"/>
    <d v="2021-07-13T00:00:00"/>
    <n v="1"/>
    <m/>
    <m/>
    <n v="0.25"/>
    <x v="234"/>
    <s v="Account"/>
    <n v="83"/>
    <n v="80"/>
    <n v="20"/>
    <n v="20"/>
    <n v="85.32"/>
    <n v="105.32"/>
    <n v="105.32"/>
    <s v="Wed"/>
    <s v="Tue"/>
    <n v="83"/>
    <x v="1"/>
    <x v="62"/>
  </r>
  <r>
    <s v="A00678"/>
    <s v="West"/>
    <s v="Khan"/>
    <x v="0"/>
    <m/>
    <d v="2021-04-21T00:00:00"/>
    <d v="2021-07-13T00:00:00"/>
    <n v="2"/>
    <m/>
    <m/>
    <n v="0.5"/>
    <x v="464"/>
    <s v="C.O.D."/>
    <n v="83"/>
    <n v="140"/>
    <n v="70"/>
    <n v="70"/>
    <n v="107.4011"/>
    <n v="177.40109999999999"/>
    <n v="177.40109999999999"/>
    <s v="Wed"/>
    <s v="Tue"/>
    <n v="83"/>
    <x v="1"/>
    <x v="62"/>
  </r>
  <r>
    <s v="A00679"/>
    <s v="South"/>
    <s v="Burton"/>
    <x v="0"/>
    <m/>
    <d v="2021-04-21T00:00:00"/>
    <d v="2021-07-13T00:00:00"/>
    <n v="2"/>
    <m/>
    <m/>
    <n v="0.25"/>
    <x v="465"/>
    <s v="Account"/>
    <n v="83"/>
    <n v="140"/>
    <n v="35"/>
    <n v="35"/>
    <n v="108.36109999999999"/>
    <n v="143.36109999999999"/>
    <n v="143.36109999999999"/>
    <s v="Wed"/>
    <s v="Tue"/>
    <n v="83"/>
    <x v="1"/>
    <x v="62"/>
  </r>
  <r>
    <s v="A00680"/>
    <s v="East"/>
    <s v="Ling"/>
    <x v="2"/>
    <m/>
    <d v="2021-04-21T00:00:00"/>
    <d v="2021-07-13T00:00:00"/>
    <n v="1"/>
    <m/>
    <m/>
    <n v="0.25"/>
    <x v="2"/>
    <s v="C.O.D."/>
    <n v="83"/>
    <n v="80"/>
    <n v="20"/>
    <n v="20"/>
    <n v="120"/>
    <n v="140"/>
    <n v="140"/>
    <s v="Wed"/>
    <s v="Tue"/>
    <n v="83"/>
    <x v="1"/>
    <x v="62"/>
  </r>
  <r>
    <s v="A00681"/>
    <s v="South"/>
    <s v="Burton"/>
    <x v="4"/>
    <m/>
    <d v="2021-04-21T00:00:00"/>
    <d v="2021-07-13T00:00:00"/>
    <n v="2"/>
    <m/>
    <m/>
    <n v="1.75"/>
    <x v="466"/>
    <s v="Account"/>
    <n v="83"/>
    <n v="140"/>
    <n v="245"/>
    <n v="245"/>
    <n v="416.85219999999998"/>
    <n v="661.85220000000004"/>
    <n v="661.85220000000004"/>
    <s v="Wed"/>
    <s v="Tue"/>
    <n v="83"/>
    <x v="1"/>
    <x v="62"/>
  </r>
  <r>
    <s v="A00682"/>
    <s v="South"/>
    <s v="Burton"/>
    <x v="4"/>
    <m/>
    <d v="2021-04-21T00:00:00"/>
    <d v="2021-07-13T00:00:00"/>
    <n v="2"/>
    <m/>
    <m/>
    <n v="1.25"/>
    <x v="467"/>
    <s v="Account"/>
    <n v="83"/>
    <n v="140"/>
    <n v="175"/>
    <n v="175"/>
    <n v="449.04039999999998"/>
    <n v="624.04039999999998"/>
    <n v="624.04039999999998"/>
    <s v="Wed"/>
    <s v="Tue"/>
    <n v="83"/>
    <x v="1"/>
    <x v="62"/>
  </r>
  <r>
    <s v="A00683"/>
    <s v="North"/>
    <s v="Khan"/>
    <x v="0"/>
    <m/>
    <d v="2021-04-21T00:00:00"/>
    <d v="2021-07-13T00:00:00"/>
    <n v="2"/>
    <m/>
    <m/>
    <n v="1"/>
    <x v="468"/>
    <s v="C.O.D."/>
    <n v="83"/>
    <n v="140"/>
    <n v="140"/>
    <n v="140"/>
    <n v="463.70929999999998"/>
    <n v="603.70929999999998"/>
    <n v="603.70929999999998"/>
    <s v="Wed"/>
    <s v="Tue"/>
    <n v="83"/>
    <x v="1"/>
    <x v="62"/>
  </r>
  <r>
    <s v="A00684"/>
    <s v="South"/>
    <s v="Burton"/>
    <x v="4"/>
    <m/>
    <d v="2021-04-21T00:00:00"/>
    <d v="2021-07-13T00:00:00"/>
    <n v="2"/>
    <m/>
    <m/>
    <n v="1.25"/>
    <x v="469"/>
    <s v="Account"/>
    <n v="83"/>
    <n v="140"/>
    <n v="175"/>
    <n v="175"/>
    <n v="488.4255"/>
    <n v="663.42550000000006"/>
    <n v="663.42550000000006"/>
    <s v="Wed"/>
    <s v="Tue"/>
    <n v="83"/>
    <x v="1"/>
    <x v="62"/>
  </r>
  <r>
    <s v="A00685"/>
    <s v="Central"/>
    <s v="Burton"/>
    <x v="0"/>
    <m/>
    <d v="2021-04-22T00:00:00"/>
    <d v="2021-05-14T00:00:00"/>
    <n v="1"/>
    <m/>
    <m/>
    <n v="1"/>
    <x v="470"/>
    <s v="C.O.D."/>
    <n v="22"/>
    <n v="80"/>
    <n v="80"/>
    <n v="80"/>
    <n v="65.947800000000001"/>
    <n v="145.9478"/>
    <n v="145.9478"/>
    <s v="Thu"/>
    <s v="Fri"/>
    <n v="22"/>
    <x v="1"/>
    <x v="24"/>
  </r>
  <r>
    <s v="A00686"/>
    <s v="North"/>
    <s v="Ling"/>
    <x v="2"/>
    <m/>
    <d v="2021-04-22T00:00:00"/>
    <d v="2021-05-15T00:00:00"/>
    <n v="1"/>
    <m/>
    <m/>
    <n v="0.25"/>
    <x v="471"/>
    <s v="Account"/>
    <n v="23"/>
    <n v="80"/>
    <n v="20"/>
    <n v="20"/>
    <n v="109.2323"/>
    <n v="129.23230000000001"/>
    <n v="129.23230000000001"/>
    <s v="Thu"/>
    <s v="Sat"/>
    <n v="23"/>
    <x v="1"/>
    <x v="23"/>
  </r>
  <r>
    <s v="A00687"/>
    <s v="North"/>
    <s v="Ling"/>
    <x v="0"/>
    <m/>
    <d v="2021-04-22T00:00:00"/>
    <d v="2021-05-25T00:00:00"/>
    <n v="2"/>
    <m/>
    <m/>
    <n v="0.5"/>
    <x v="472"/>
    <s v="C.O.D."/>
    <n v="33"/>
    <n v="140"/>
    <n v="70"/>
    <n v="70"/>
    <n v="86"/>
    <n v="156"/>
    <n v="156"/>
    <s v="Thu"/>
    <s v="Tue"/>
    <n v="33"/>
    <x v="1"/>
    <x v="40"/>
  </r>
  <r>
    <s v="A00688"/>
    <s v="Southeast"/>
    <s v="Cartier"/>
    <x v="2"/>
    <m/>
    <d v="2021-04-22T00:00:00"/>
    <d v="2021-07-03T00:00:00"/>
    <n v="1"/>
    <m/>
    <m/>
    <n v="0.25"/>
    <x v="473"/>
    <s v="C.O.D."/>
    <n v="72"/>
    <n v="80"/>
    <n v="20"/>
    <n v="20"/>
    <n v="142.91249999999999"/>
    <n v="162.91249999999999"/>
    <n v="162.91249999999999"/>
    <s v="Thu"/>
    <s v="Sat"/>
    <n v="72"/>
    <x v="1"/>
    <x v="90"/>
  </r>
  <r>
    <s v="A00689"/>
    <s v="North"/>
    <s v="Ling"/>
    <x v="0"/>
    <m/>
    <d v="2021-04-23T00:00:00"/>
    <d v="2021-05-11T00:00:00"/>
    <n v="2"/>
    <m/>
    <m/>
    <n v="0.25"/>
    <x v="474"/>
    <s v="Account"/>
    <n v="18"/>
    <n v="140"/>
    <n v="35"/>
    <n v="35"/>
    <n v="82.98"/>
    <n v="117.98"/>
    <n v="117.98"/>
    <s v="Fri"/>
    <s v="Tue"/>
    <n v="18"/>
    <x v="1"/>
    <x v="17"/>
  </r>
  <r>
    <s v="A00690"/>
    <s v="Southeast"/>
    <s v="Cartier"/>
    <x v="2"/>
    <m/>
    <d v="2021-04-23T00:00:00"/>
    <d v="2021-05-29T00:00:00"/>
    <n v="1"/>
    <m/>
    <m/>
    <n v="0.25"/>
    <x v="2"/>
    <s v="C.O.D."/>
    <n v="36"/>
    <n v="80"/>
    <n v="20"/>
    <n v="20"/>
    <n v="120"/>
    <n v="140"/>
    <n v="140"/>
    <s v="Fri"/>
    <s v="Sat"/>
    <n v="36"/>
    <x v="1"/>
    <x v="65"/>
  </r>
  <r>
    <s v="A00691"/>
    <s v="North"/>
    <s v="Ling"/>
    <x v="0"/>
    <m/>
    <d v="2021-04-23T00:00:00"/>
    <d v="2021-06-01T00:00:00"/>
    <n v="2"/>
    <m/>
    <m/>
    <n v="0.25"/>
    <x v="2"/>
    <s v="Account"/>
    <n v="39"/>
    <n v="140"/>
    <n v="35"/>
    <n v="35"/>
    <n v="120"/>
    <n v="155"/>
    <n v="155"/>
    <s v="Fri"/>
    <s v="Tue"/>
    <n v="39"/>
    <x v="1"/>
    <x v="75"/>
  </r>
  <r>
    <s v="A00692"/>
    <s v="North"/>
    <s v="Ling"/>
    <x v="4"/>
    <m/>
    <d v="2021-04-23T00:00:00"/>
    <m/>
    <n v="2"/>
    <m/>
    <m/>
    <m/>
    <x v="475"/>
    <s v="C.O.D."/>
    <s v=""/>
    <n v="140"/>
    <n v="0"/>
    <n v="0"/>
    <n v="356.23509999999999"/>
    <n v="356.23509999999999"/>
    <n v="356.23509999999999"/>
    <s v="Fri"/>
    <s v="Sat"/>
    <n v="-44309"/>
    <x v="1"/>
    <x v="73"/>
  </r>
  <r>
    <s v="A00693"/>
    <s v="East"/>
    <s v="Ling"/>
    <x v="1"/>
    <m/>
    <d v="2021-04-24T00:00:00"/>
    <d v="2021-05-11T00:00:00"/>
    <n v="2"/>
    <m/>
    <m/>
    <n v="0.75"/>
    <x v="47"/>
    <s v="Account"/>
    <n v="17"/>
    <n v="140"/>
    <n v="105"/>
    <n v="105"/>
    <n v="200"/>
    <n v="305"/>
    <n v="305"/>
    <s v="Sat"/>
    <s v="Tue"/>
    <n v="17"/>
    <x v="1"/>
    <x v="11"/>
  </r>
  <r>
    <s v="A00694"/>
    <s v="Southeast"/>
    <s v="Cartier"/>
    <x v="0"/>
    <m/>
    <d v="2021-04-26T00:00:00"/>
    <d v="2021-05-05T00:00:00"/>
    <n v="1"/>
    <m/>
    <m/>
    <n v="0.5"/>
    <x v="183"/>
    <s v="Account"/>
    <n v="9"/>
    <n v="80"/>
    <n v="40"/>
    <n v="40"/>
    <n v="180"/>
    <n v="220"/>
    <n v="220"/>
    <s v="Mon"/>
    <s v="Wed"/>
    <n v="9"/>
    <x v="1"/>
    <x v="13"/>
  </r>
  <r>
    <s v="A00695"/>
    <s v="South"/>
    <s v="Lopez"/>
    <x v="2"/>
    <m/>
    <d v="2021-04-26T00:00:00"/>
    <d v="2021-05-06T00:00:00"/>
    <n v="1"/>
    <m/>
    <m/>
    <n v="0.25"/>
    <x v="476"/>
    <s v="Account"/>
    <n v="10"/>
    <n v="80"/>
    <n v="20"/>
    <n v="20"/>
    <n v="41.359499999999997"/>
    <n v="61.359499999999997"/>
    <n v="61.359499999999997"/>
    <s v="Mon"/>
    <s v="Thu"/>
    <n v="10"/>
    <x v="1"/>
    <x v="21"/>
  </r>
  <r>
    <s v="A00696"/>
    <s v="Central"/>
    <s v="Cartier"/>
    <x v="2"/>
    <m/>
    <d v="2021-04-26T00:00:00"/>
    <d v="2021-05-07T00:00:00"/>
    <n v="2"/>
    <m/>
    <m/>
    <n v="0.25"/>
    <x v="477"/>
    <s v="Account"/>
    <n v="11"/>
    <n v="140"/>
    <n v="35"/>
    <n v="35"/>
    <n v="667.79300000000001"/>
    <n v="702.79300000000001"/>
    <n v="702.79300000000001"/>
    <s v="Mon"/>
    <s v="Fri"/>
    <n v="11"/>
    <x v="1"/>
    <x v="32"/>
  </r>
  <r>
    <s v="A00697"/>
    <s v="South"/>
    <s v="Burton"/>
    <x v="0"/>
    <m/>
    <d v="2021-04-26T00:00:00"/>
    <d v="2021-05-12T00:00:00"/>
    <n v="1"/>
    <m/>
    <m/>
    <n v="0.25"/>
    <x v="478"/>
    <s v="C.O.D."/>
    <n v="16"/>
    <n v="80"/>
    <n v="20"/>
    <n v="20"/>
    <n v="36.739400000000003"/>
    <n v="56.739400000000003"/>
    <n v="56.739400000000003"/>
    <s v="Mon"/>
    <s v="Wed"/>
    <n v="16"/>
    <x v="1"/>
    <x v="2"/>
  </r>
  <r>
    <s v="A00698"/>
    <s v="Northwest"/>
    <s v="Cartier"/>
    <x v="2"/>
    <m/>
    <d v="2021-04-26T00:00:00"/>
    <d v="2021-05-12T00:00:00"/>
    <n v="1"/>
    <m/>
    <m/>
    <n v="0.25"/>
    <x v="479"/>
    <s v="C.O.D."/>
    <n v="16"/>
    <n v="80"/>
    <n v="20"/>
    <n v="20"/>
    <n v="91.290899999999993"/>
    <n v="111.29089999999999"/>
    <n v="111.29089999999999"/>
    <s v="Mon"/>
    <s v="Wed"/>
    <n v="16"/>
    <x v="1"/>
    <x v="2"/>
  </r>
  <r>
    <s v="A00699"/>
    <s v="North"/>
    <s v="Ling"/>
    <x v="2"/>
    <s v="Yes"/>
    <d v="2021-04-26T00:00:00"/>
    <d v="2021-05-18T00:00:00"/>
    <n v="1"/>
    <m/>
    <m/>
    <n v="0.25"/>
    <x v="29"/>
    <s v="Account"/>
    <n v="22"/>
    <n v="80"/>
    <n v="20"/>
    <n v="20"/>
    <n v="21.33"/>
    <n v="41.33"/>
    <n v="41.33"/>
    <s v="Mon"/>
    <s v="Tue"/>
    <n v="22"/>
    <x v="1"/>
    <x v="24"/>
  </r>
  <r>
    <s v="A00700"/>
    <s v="Southwest"/>
    <s v="Cartier"/>
    <x v="3"/>
    <m/>
    <d v="2021-04-26T00:00:00"/>
    <d v="2021-05-19T00:00:00"/>
    <n v="2"/>
    <m/>
    <m/>
    <n v="3.75"/>
    <x v="480"/>
    <s v="C.O.D."/>
    <n v="23"/>
    <n v="140"/>
    <n v="525"/>
    <n v="525"/>
    <n v="511.15660000000003"/>
    <n v="1036.1566"/>
    <n v="1036.1566"/>
    <s v="Mon"/>
    <s v="Wed"/>
    <n v="23"/>
    <x v="1"/>
    <x v="23"/>
  </r>
  <r>
    <s v="A00701"/>
    <s v="Northwest"/>
    <s v="Cartier"/>
    <x v="0"/>
    <m/>
    <d v="2021-04-26T00:00:00"/>
    <d v="2021-06-01T00:00:00"/>
    <n v="1"/>
    <m/>
    <m/>
    <n v="0.5"/>
    <x v="481"/>
    <s v="P.O."/>
    <n v="36"/>
    <n v="80"/>
    <n v="40"/>
    <n v="40"/>
    <n v="24.406400000000001"/>
    <n v="64.406400000000005"/>
    <n v="64.406400000000005"/>
    <s v="Mon"/>
    <s v="Tue"/>
    <n v="36"/>
    <x v="1"/>
    <x v="65"/>
  </r>
  <r>
    <s v="A00702"/>
    <s v="Northwest"/>
    <s v="Cartier"/>
    <x v="0"/>
    <s v="Yes"/>
    <d v="2021-04-26T00:00:00"/>
    <d v="2021-06-01T00:00:00"/>
    <n v="2"/>
    <m/>
    <s v="Yes"/>
    <n v="0.5"/>
    <x v="482"/>
    <s v="C.O.D."/>
    <n v="36"/>
    <n v="140"/>
    <n v="70"/>
    <n v="70"/>
    <n v="0"/>
    <n v="124.18"/>
    <n v="70"/>
    <s v="Mon"/>
    <s v="Tue"/>
    <n v="36"/>
    <x v="1"/>
    <x v="65"/>
  </r>
  <r>
    <s v="A00703"/>
    <s v="South"/>
    <s v="Lopez"/>
    <x v="2"/>
    <m/>
    <d v="2021-04-26T00:00:00"/>
    <d v="2021-06-03T00:00:00"/>
    <n v="1"/>
    <m/>
    <m/>
    <n v="0.25"/>
    <x v="240"/>
    <s v="P.O."/>
    <n v="38"/>
    <n v="80"/>
    <n v="20"/>
    <n v="20"/>
    <n v="93.6"/>
    <n v="113.6"/>
    <n v="113.6"/>
    <s v="Mon"/>
    <s v="Thu"/>
    <n v="38"/>
    <x v="1"/>
    <x v="45"/>
  </r>
  <r>
    <s v="A00704"/>
    <s v="South"/>
    <s v="Lopez"/>
    <x v="0"/>
    <m/>
    <d v="2021-04-26T00:00:00"/>
    <d v="2021-06-08T00:00:00"/>
    <n v="1"/>
    <m/>
    <m/>
    <n v="0.25"/>
    <x v="483"/>
    <s v="P.O."/>
    <n v="43"/>
    <n v="80"/>
    <n v="20"/>
    <n v="20"/>
    <n v="810.30430000000001"/>
    <n v="830.30430000000001"/>
    <n v="830.30430000000001"/>
    <s v="Mon"/>
    <s v="Tue"/>
    <n v="43"/>
    <x v="1"/>
    <x v="55"/>
  </r>
  <r>
    <s v="A00705"/>
    <s v="Southeast"/>
    <s v="Burton"/>
    <x v="0"/>
    <m/>
    <d v="2021-04-26T00:00:00"/>
    <d v="2021-06-09T00:00:00"/>
    <n v="1"/>
    <m/>
    <m/>
    <n v="0.5"/>
    <x v="484"/>
    <s v="Account"/>
    <n v="44"/>
    <n v="80"/>
    <n v="40"/>
    <n v="40"/>
    <n v="91.041700000000006"/>
    <n v="131.04169999999999"/>
    <n v="131.04169999999999"/>
    <s v="Mon"/>
    <s v="Wed"/>
    <n v="44"/>
    <x v="1"/>
    <x v="28"/>
  </r>
  <r>
    <s v="A00706"/>
    <s v="Central"/>
    <s v="Cartier"/>
    <x v="2"/>
    <m/>
    <d v="2021-04-26T00:00:00"/>
    <d v="2021-06-21T00:00:00"/>
    <n v="1"/>
    <m/>
    <m/>
    <n v="0.25"/>
    <x v="485"/>
    <s v="C.O.D."/>
    <n v="56"/>
    <n v="80"/>
    <n v="20"/>
    <n v="20"/>
    <n v="82.793999999999997"/>
    <n v="102.794"/>
    <n v="102.794"/>
    <s v="Mon"/>
    <s v="Mon"/>
    <n v="56"/>
    <x v="1"/>
    <x v="36"/>
  </r>
  <r>
    <s v="A00707"/>
    <s v="Central"/>
    <s v="Khan"/>
    <x v="4"/>
    <m/>
    <d v="2021-04-26T00:00:00"/>
    <d v="2021-06-24T00:00:00"/>
    <n v="1"/>
    <s v="Yes"/>
    <s v="Yes"/>
    <n v="3"/>
    <x v="486"/>
    <s v="Warranty"/>
    <n v="59"/>
    <n v="80"/>
    <n v="240"/>
    <n v="0"/>
    <n v="0"/>
    <n v="466.76549999999997"/>
    <n v="0"/>
    <s v="Mon"/>
    <s v="Thu"/>
    <n v="59"/>
    <x v="1"/>
    <x v="78"/>
  </r>
  <r>
    <s v="A00708"/>
    <s v="North"/>
    <s v="Ling"/>
    <x v="0"/>
    <m/>
    <d v="2021-04-26T00:00:00"/>
    <m/>
    <n v="2"/>
    <m/>
    <m/>
    <m/>
    <x v="434"/>
    <s v="Account"/>
    <s v=""/>
    <n v="140"/>
    <n v="0"/>
    <n v="0"/>
    <n v="106.65"/>
    <n v="106.65"/>
    <n v="106.65"/>
    <s v="Mon"/>
    <s v="Sat"/>
    <n v="-44312"/>
    <x v="1"/>
    <x v="73"/>
  </r>
  <r>
    <s v="A00709"/>
    <s v="North"/>
    <s v="Ling"/>
    <x v="0"/>
    <m/>
    <d v="2021-04-27T00:00:00"/>
    <d v="2021-05-03T00:00:00"/>
    <n v="2"/>
    <m/>
    <m/>
    <n v="0.25"/>
    <x v="393"/>
    <s v="C.O.D."/>
    <n v="6"/>
    <n v="140"/>
    <n v="35"/>
    <n v="35"/>
    <n v="108.9273"/>
    <n v="143.9273"/>
    <n v="143.9273"/>
    <s v="Tue"/>
    <s v="Mon"/>
    <n v="6"/>
    <x v="1"/>
    <x v="60"/>
  </r>
  <r>
    <s v="A00710"/>
    <s v="Southeast"/>
    <s v="Cartier"/>
    <x v="1"/>
    <m/>
    <d v="2021-04-27T00:00:00"/>
    <d v="2021-05-05T00:00:00"/>
    <n v="1"/>
    <m/>
    <m/>
    <n v="1"/>
    <x v="487"/>
    <s v="Account"/>
    <n v="8"/>
    <n v="80"/>
    <n v="80"/>
    <n v="80"/>
    <n v="270.06360000000001"/>
    <n v="350.06360000000001"/>
    <n v="350.06360000000001"/>
    <s v="Tue"/>
    <s v="Wed"/>
    <n v="8"/>
    <x v="1"/>
    <x v="39"/>
  </r>
  <r>
    <s v="A00711"/>
    <s v="East"/>
    <s v="Ling"/>
    <x v="2"/>
    <m/>
    <d v="2021-04-27T00:00:00"/>
    <d v="2021-05-17T00:00:00"/>
    <n v="2"/>
    <m/>
    <m/>
    <n v="0.25"/>
    <x v="488"/>
    <s v="Account"/>
    <n v="20"/>
    <n v="140"/>
    <n v="35"/>
    <n v="35"/>
    <n v="145.89689999999999"/>
    <n v="180.89689999999999"/>
    <n v="180.89689999999999"/>
    <s v="Tue"/>
    <s v="Mon"/>
    <n v="20"/>
    <x v="1"/>
    <x v="7"/>
  </r>
  <r>
    <s v="A00712"/>
    <s v="Southeast"/>
    <s v="Cartier"/>
    <x v="0"/>
    <m/>
    <d v="2021-04-27T00:00:00"/>
    <d v="2021-05-17T00:00:00"/>
    <n v="1"/>
    <m/>
    <m/>
    <n v="0.25"/>
    <x v="489"/>
    <s v="Account"/>
    <n v="20"/>
    <n v="80"/>
    <n v="20"/>
    <n v="20"/>
    <n v="150.36160000000001"/>
    <n v="170.36160000000001"/>
    <n v="170.36160000000001"/>
    <s v="Tue"/>
    <s v="Mon"/>
    <n v="20"/>
    <x v="1"/>
    <x v="7"/>
  </r>
  <r>
    <s v="A00713"/>
    <s v="Southwest"/>
    <s v="Cartier"/>
    <x v="2"/>
    <m/>
    <d v="2021-04-27T00:00:00"/>
    <d v="2021-05-19T00:00:00"/>
    <n v="1"/>
    <m/>
    <s v="Yes"/>
    <n v="0.25"/>
    <x v="410"/>
    <s v="C.O.D."/>
    <n v="22"/>
    <n v="80"/>
    <n v="20"/>
    <n v="20"/>
    <n v="0"/>
    <n v="147.40129999999999"/>
    <n v="20"/>
    <s v="Tue"/>
    <s v="Wed"/>
    <n v="22"/>
    <x v="1"/>
    <x v="24"/>
  </r>
  <r>
    <s v="A00714"/>
    <s v="Northeast"/>
    <s v="Ling"/>
    <x v="0"/>
    <m/>
    <d v="2021-04-27T00:00:00"/>
    <d v="2021-06-01T00:00:00"/>
    <n v="2"/>
    <m/>
    <m/>
    <n v="0.25"/>
    <x v="490"/>
    <s v="Account"/>
    <n v="35"/>
    <n v="140"/>
    <n v="35"/>
    <n v="35"/>
    <n v="142.51349999999999"/>
    <n v="177.51349999999999"/>
    <n v="177.51349999999999"/>
    <s v="Tue"/>
    <s v="Tue"/>
    <n v="35"/>
    <x v="1"/>
    <x v="31"/>
  </r>
  <r>
    <s v="A00715"/>
    <s v="East"/>
    <s v="Ling"/>
    <x v="0"/>
    <s v="Yes"/>
    <d v="2021-04-27T00:00:00"/>
    <d v="2021-06-07T00:00:00"/>
    <n v="1"/>
    <m/>
    <m/>
    <n v="0.25"/>
    <x v="491"/>
    <s v="Account"/>
    <n v="41"/>
    <n v="80"/>
    <n v="20"/>
    <n v="20"/>
    <n v="31.995000000000001"/>
    <n v="51.995000000000005"/>
    <n v="51.995000000000005"/>
    <s v="Tue"/>
    <s v="Mon"/>
    <n v="41"/>
    <x v="1"/>
    <x v="41"/>
  </r>
  <r>
    <s v="A00716"/>
    <s v="Southeast"/>
    <s v="Cartier"/>
    <x v="0"/>
    <m/>
    <d v="2021-04-27T00:00:00"/>
    <d v="2021-06-16T00:00:00"/>
    <n v="1"/>
    <m/>
    <m/>
    <n v="0.25"/>
    <x v="492"/>
    <s v="C.O.D."/>
    <n v="50"/>
    <n v="80"/>
    <n v="20"/>
    <n v="20"/>
    <n v="61.085900000000002"/>
    <n v="81.085900000000009"/>
    <n v="81.085900000000009"/>
    <s v="Tue"/>
    <s v="Wed"/>
    <n v="50"/>
    <x v="1"/>
    <x v="9"/>
  </r>
  <r>
    <s v="A00717"/>
    <s v="North"/>
    <s v="Ling"/>
    <x v="1"/>
    <m/>
    <d v="2021-04-28T00:00:00"/>
    <d v="2021-05-07T00:00:00"/>
    <n v="2"/>
    <m/>
    <m/>
    <n v="1"/>
    <x v="493"/>
    <s v="Account"/>
    <n v="9"/>
    <n v="140"/>
    <n v="140"/>
    <n v="140"/>
    <n v="171.26259999999999"/>
    <n v="311.26260000000002"/>
    <n v="311.26260000000002"/>
    <s v="Wed"/>
    <s v="Fri"/>
    <n v="9"/>
    <x v="1"/>
    <x v="13"/>
  </r>
  <r>
    <s v="A00718"/>
    <s v="Northwest"/>
    <s v="Cartier"/>
    <x v="3"/>
    <m/>
    <d v="2021-04-28T00:00:00"/>
    <d v="2021-05-06T00:00:00"/>
    <n v="1"/>
    <m/>
    <m/>
    <n v="1.75"/>
    <x v="494"/>
    <s v="Account"/>
    <n v="8"/>
    <n v="80"/>
    <n v="140"/>
    <n v="140"/>
    <n v="92.75"/>
    <n v="232.75"/>
    <n v="232.75"/>
    <s v="Wed"/>
    <s v="Thu"/>
    <n v="8"/>
    <x v="1"/>
    <x v="39"/>
  </r>
  <r>
    <s v="A00719"/>
    <s v="East"/>
    <s v="Ling"/>
    <x v="1"/>
    <m/>
    <d v="2021-04-28T00:00:00"/>
    <d v="2021-05-20T00:00:00"/>
    <n v="2"/>
    <m/>
    <m/>
    <n v="0.5"/>
    <x v="495"/>
    <s v="Account"/>
    <n v="22"/>
    <n v="140"/>
    <n v="70"/>
    <n v="70"/>
    <n v="174.76169999999999"/>
    <n v="244.76169999999999"/>
    <n v="244.76169999999999"/>
    <s v="Wed"/>
    <s v="Thu"/>
    <n v="22"/>
    <x v="1"/>
    <x v="24"/>
  </r>
  <r>
    <s v="A00720"/>
    <s v="Southwest"/>
    <s v="Khan"/>
    <x v="0"/>
    <m/>
    <d v="2021-04-28T00:00:00"/>
    <d v="2021-05-24T00:00:00"/>
    <n v="1"/>
    <m/>
    <m/>
    <n v="0.25"/>
    <x v="496"/>
    <s v="C.O.D."/>
    <n v="26"/>
    <n v="80"/>
    <n v="20"/>
    <n v="20"/>
    <n v="33.571800000000003"/>
    <n v="53.571800000000003"/>
    <n v="53.571800000000003"/>
    <s v="Wed"/>
    <s v="Mon"/>
    <n v="26"/>
    <x v="1"/>
    <x v="8"/>
  </r>
  <r>
    <s v="A00721"/>
    <s v="Southeast"/>
    <s v="Burton"/>
    <x v="2"/>
    <m/>
    <d v="2021-04-28T00:00:00"/>
    <d v="2021-06-10T00:00:00"/>
    <n v="1"/>
    <s v="Yes"/>
    <s v="Yes"/>
    <n v="0.25"/>
    <x v="497"/>
    <s v="Warranty"/>
    <n v="43"/>
    <n v="80"/>
    <n v="20"/>
    <n v="0"/>
    <n v="0"/>
    <n v="242.3365"/>
    <n v="0"/>
    <s v="Wed"/>
    <s v="Thu"/>
    <n v="43"/>
    <x v="1"/>
    <x v="55"/>
  </r>
  <r>
    <s v="A00722"/>
    <s v="Central"/>
    <s v="Burton"/>
    <x v="1"/>
    <m/>
    <d v="2021-04-29T00:00:00"/>
    <d v="2021-05-13T00:00:00"/>
    <n v="1"/>
    <m/>
    <m/>
    <n v="1.25"/>
    <x v="498"/>
    <s v="C.O.D."/>
    <n v="14"/>
    <n v="80"/>
    <n v="100"/>
    <n v="100"/>
    <n v="153.941"/>
    <n v="253.941"/>
    <n v="253.941"/>
    <s v="Thu"/>
    <s v="Thu"/>
    <n v="14"/>
    <x v="1"/>
    <x v="0"/>
  </r>
  <r>
    <s v="A00723"/>
    <s v="Northwest"/>
    <s v="Khan"/>
    <x v="0"/>
    <m/>
    <d v="2021-04-29T00:00:00"/>
    <d v="2021-05-12T00:00:00"/>
    <n v="1"/>
    <m/>
    <m/>
    <n v="0.75"/>
    <x v="43"/>
    <s v="C.O.D."/>
    <n v="13"/>
    <n v="80"/>
    <n v="60"/>
    <n v="60"/>
    <n v="30"/>
    <n v="90"/>
    <n v="90"/>
    <s v="Thu"/>
    <s v="Wed"/>
    <n v="13"/>
    <x v="1"/>
    <x v="14"/>
  </r>
  <r>
    <s v="A00724"/>
    <s v="North"/>
    <s v="Ling"/>
    <x v="2"/>
    <m/>
    <d v="2021-04-29T00:00:00"/>
    <d v="2021-05-13T00:00:00"/>
    <n v="1"/>
    <m/>
    <m/>
    <n v="0.25"/>
    <x v="313"/>
    <s v="Account"/>
    <n v="14"/>
    <n v="80"/>
    <n v="20"/>
    <n v="20"/>
    <n v="19"/>
    <n v="39"/>
    <n v="39"/>
    <s v="Thu"/>
    <s v="Thu"/>
    <n v="14"/>
    <x v="1"/>
    <x v="0"/>
  </r>
  <r>
    <s v="A00725"/>
    <s v="Southeast"/>
    <s v="Cartier"/>
    <x v="0"/>
    <m/>
    <d v="2021-04-29T00:00:00"/>
    <d v="2021-05-17T00:00:00"/>
    <n v="1"/>
    <m/>
    <m/>
    <n v="0.25"/>
    <x v="426"/>
    <s v="Account"/>
    <n v="18"/>
    <n v="80"/>
    <n v="20"/>
    <n v="20"/>
    <n v="75.180800000000005"/>
    <n v="95.180800000000005"/>
    <n v="95.180800000000005"/>
    <s v="Thu"/>
    <s v="Mon"/>
    <n v="18"/>
    <x v="1"/>
    <x v="17"/>
  </r>
  <r>
    <s v="A00726"/>
    <s v="South"/>
    <s v="Lopez"/>
    <x v="0"/>
    <m/>
    <d v="2021-04-29T00:00:00"/>
    <d v="2021-06-07T00:00:00"/>
    <n v="1"/>
    <m/>
    <m/>
    <n v="0.75"/>
    <x v="499"/>
    <s v="Account"/>
    <n v="39"/>
    <n v="80"/>
    <n v="60"/>
    <n v="60"/>
    <n v="1180.1566"/>
    <n v="1240.1566"/>
    <n v="1240.1566"/>
    <s v="Thu"/>
    <s v="Mon"/>
    <n v="39"/>
    <x v="1"/>
    <x v="75"/>
  </r>
  <r>
    <s v="A00727"/>
    <s v="Central"/>
    <s v="Cartier"/>
    <x v="3"/>
    <m/>
    <d v="2021-04-29T00:00:00"/>
    <d v="2021-06-03T00:00:00"/>
    <n v="2"/>
    <m/>
    <s v="Yes"/>
    <n v="2"/>
    <x v="500"/>
    <s v="C.O.D."/>
    <n v="35"/>
    <n v="140"/>
    <n v="280"/>
    <n v="280"/>
    <n v="0"/>
    <n v="405.77660000000003"/>
    <n v="280"/>
    <s v="Thu"/>
    <s v="Thu"/>
    <n v="35"/>
    <x v="1"/>
    <x v="31"/>
  </r>
  <r>
    <s v="A00728"/>
    <s v="North"/>
    <s v="Ling"/>
    <x v="2"/>
    <m/>
    <d v="2021-04-29T00:00:00"/>
    <d v="2021-06-09T00:00:00"/>
    <n v="1"/>
    <m/>
    <m/>
    <n v="0.25"/>
    <x v="501"/>
    <s v="Account"/>
    <n v="41"/>
    <n v="80"/>
    <n v="20"/>
    <n v="20"/>
    <n v="75.0822"/>
    <n v="95.0822"/>
    <n v="95.0822"/>
    <s v="Thu"/>
    <s v="Wed"/>
    <n v="41"/>
    <x v="1"/>
    <x v="41"/>
  </r>
  <r>
    <s v="A00729"/>
    <s v="Northeast"/>
    <s v="Ling"/>
    <x v="1"/>
    <m/>
    <d v="2021-04-29T00:00:00"/>
    <d v="2021-06-25T00:00:00"/>
    <n v="2"/>
    <m/>
    <m/>
    <n v="0.5"/>
    <x v="405"/>
    <s v="C.O.D."/>
    <n v="57"/>
    <n v="140"/>
    <n v="70"/>
    <n v="70"/>
    <n v="103.18"/>
    <n v="173.18"/>
    <n v="173.18"/>
    <s v="Thu"/>
    <s v="Fri"/>
    <n v="57"/>
    <x v="1"/>
    <x v="71"/>
  </r>
  <r>
    <s v="A00730"/>
    <s v="Northwest"/>
    <s v="Khan"/>
    <x v="0"/>
    <m/>
    <d v="2021-04-29T00:00:00"/>
    <m/>
    <n v="2"/>
    <m/>
    <m/>
    <m/>
    <x v="502"/>
    <s v="Account"/>
    <s v=""/>
    <n v="140"/>
    <n v="0"/>
    <n v="0"/>
    <n v="591.75"/>
    <n v="591.75"/>
    <n v="591.75"/>
    <s v="Thu"/>
    <s v="Sat"/>
    <n v="-44315"/>
    <x v="1"/>
    <x v="73"/>
  </r>
  <r>
    <s v="A00731"/>
    <s v="Southeast"/>
    <s v="Khan"/>
    <x v="0"/>
    <m/>
    <d v="2021-05-03T00:00:00"/>
    <d v="2021-05-14T00:00:00"/>
    <n v="1"/>
    <m/>
    <m/>
    <n v="0.25"/>
    <x v="503"/>
    <s v="C.O.D."/>
    <n v="11"/>
    <n v="80"/>
    <n v="20"/>
    <n v="20"/>
    <n v="25.711400000000001"/>
    <n v="45.711399999999998"/>
    <n v="45.711399999999998"/>
    <s v="Mon"/>
    <s v="Fri"/>
    <n v="11"/>
    <x v="1"/>
    <x v="32"/>
  </r>
  <r>
    <s v="A00732"/>
    <s v="North"/>
    <s v="Ling"/>
    <x v="2"/>
    <m/>
    <d v="2021-05-03T00:00:00"/>
    <d v="2021-05-13T00:00:00"/>
    <n v="1"/>
    <m/>
    <m/>
    <n v="0.25"/>
    <x v="135"/>
    <s v="Account"/>
    <n v="10"/>
    <n v="80"/>
    <n v="20"/>
    <n v="20"/>
    <n v="36.754399999999997"/>
    <n v="56.754399999999997"/>
    <n v="56.754399999999997"/>
    <s v="Mon"/>
    <s v="Thu"/>
    <n v="10"/>
    <x v="1"/>
    <x v="21"/>
  </r>
  <r>
    <s v="A00733"/>
    <s v="Central"/>
    <s v="Khan"/>
    <x v="2"/>
    <m/>
    <d v="2021-05-03T00:00:00"/>
    <d v="2021-05-13T00:00:00"/>
    <n v="1"/>
    <m/>
    <m/>
    <n v="0.25"/>
    <x v="504"/>
    <s v="C.O.D."/>
    <n v="10"/>
    <n v="80"/>
    <n v="20"/>
    <n v="20"/>
    <n v="128.6842"/>
    <n v="148.6842"/>
    <n v="148.6842"/>
    <s v="Mon"/>
    <s v="Thu"/>
    <n v="10"/>
    <x v="1"/>
    <x v="21"/>
  </r>
  <r>
    <s v="A00734"/>
    <s v="Southeast"/>
    <s v="Khan"/>
    <x v="0"/>
    <m/>
    <d v="2021-05-03T00:00:00"/>
    <d v="2021-05-13T00:00:00"/>
    <n v="1"/>
    <m/>
    <m/>
    <n v="1.25"/>
    <x v="505"/>
    <s v="Account"/>
    <n v="10"/>
    <n v="80"/>
    <n v="100"/>
    <n v="100"/>
    <n v="240.54859999999999"/>
    <n v="340.54859999999996"/>
    <n v="340.54859999999996"/>
    <s v="Mon"/>
    <s v="Thu"/>
    <n v="10"/>
    <x v="1"/>
    <x v="21"/>
  </r>
  <r>
    <s v="A00735"/>
    <s v="Northwest"/>
    <s v="Burton"/>
    <x v="0"/>
    <m/>
    <d v="2021-05-03T00:00:00"/>
    <d v="2021-05-13T00:00:00"/>
    <n v="2"/>
    <m/>
    <m/>
    <n v="0.5"/>
    <x v="506"/>
    <s v="C.O.D."/>
    <n v="10"/>
    <n v="140"/>
    <n v="70"/>
    <n v="70"/>
    <n v="357.9837"/>
    <n v="427.9837"/>
    <n v="427.9837"/>
    <s v="Mon"/>
    <s v="Thu"/>
    <n v="10"/>
    <x v="1"/>
    <x v="21"/>
  </r>
  <r>
    <s v="A00736"/>
    <s v="Central"/>
    <s v="Khan"/>
    <x v="1"/>
    <m/>
    <d v="2021-05-03T00:00:00"/>
    <d v="2021-05-18T00:00:00"/>
    <n v="1"/>
    <m/>
    <m/>
    <n v="0.5"/>
    <x v="507"/>
    <s v="C.O.D."/>
    <n v="15"/>
    <n v="80"/>
    <n v="40"/>
    <n v="40"/>
    <n v="6.399"/>
    <n v="46.399000000000001"/>
    <n v="46.399000000000001"/>
    <s v="Mon"/>
    <s v="Tue"/>
    <n v="15"/>
    <x v="1"/>
    <x v="16"/>
  </r>
  <r>
    <s v="A00737"/>
    <s v="Southeast"/>
    <s v="Burton"/>
    <x v="1"/>
    <m/>
    <d v="2021-05-03T00:00:00"/>
    <d v="2021-05-19T00:00:00"/>
    <n v="2"/>
    <s v="Yes"/>
    <s v="Yes"/>
    <n v="1"/>
    <x v="508"/>
    <s v="Warranty"/>
    <n v="16"/>
    <n v="140"/>
    <n v="140"/>
    <n v="0"/>
    <n v="0"/>
    <n v="322.08339999999998"/>
    <n v="0"/>
    <s v="Mon"/>
    <s v="Wed"/>
    <n v="16"/>
    <x v="1"/>
    <x v="2"/>
  </r>
  <r>
    <s v="A00738"/>
    <s v="North"/>
    <s v="Ling"/>
    <x v="2"/>
    <m/>
    <d v="2021-05-03T00:00:00"/>
    <d v="2021-05-18T00:00:00"/>
    <n v="2"/>
    <m/>
    <m/>
    <n v="0.25"/>
    <x v="509"/>
    <s v="Account"/>
    <n v="15"/>
    <n v="140"/>
    <n v="35"/>
    <n v="35"/>
    <n v="149.24420000000001"/>
    <n v="184.24420000000001"/>
    <n v="184.24420000000001"/>
    <s v="Mon"/>
    <s v="Tue"/>
    <n v="15"/>
    <x v="1"/>
    <x v="16"/>
  </r>
  <r>
    <s v="A00739"/>
    <s v="Northeast"/>
    <s v="Ling"/>
    <x v="0"/>
    <m/>
    <d v="2021-05-03T00:00:00"/>
    <d v="2021-05-20T00:00:00"/>
    <n v="2"/>
    <m/>
    <m/>
    <n v="0.25"/>
    <x v="510"/>
    <s v="Credit"/>
    <n v="17"/>
    <n v="140"/>
    <n v="35"/>
    <n v="35"/>
    <n v="26.59"/>
    <n v="61.59"/>
    <n v="61.59"/>
    <s v="Mon"/>
    <s v="Thu"/>
    <n v="17"/>
    <x v="1"/>
    <x v="11"/>
  </r>
  <r>
    <s v="A00740"/>
    <s v="West"/>
    <s v="Khan"/>
    <x v="1"/>
    <m/>
    <d v="2021-05-03T00:00:00"/>
    <d v="2021-06-02T00:00:00"/>
    <n v="1"/>
    <m/>
    <m/>
    <n v="0.5"/>
    <x v="511"/>
    <s v="Account"/>
    <n v="30"/>
    <n v="80"/>
    <n v="40"/>
    <n v="40"/>
    <n v="29.727799999999998"/>
    <n v="69.727800000000002"/>
    <n v="69.727800000000002"/>
    <s v="Mon"/>
    <s v="Wed"/>
    <n v="30"/>
    <x v="1"/>
    <x v="3"/>
  </r>
  <r>
    <s v="A00741"/>
    <s v="North"/>
    <s v="Ling"/>
    <x v="2"/>
    <m/>
    <d v="2021-05-03T00:00:00"/>
    <d v="2021-06-07T00:00:00"/>
    <n v="1"/>
    <m/>
    <m/>
    <n v="0.25"/>
    <x v="29"/>
    <s v="Account"/>
    <n v="35"/>
    <n v="80"/>
    <n v="20"/>
    <n v="20"/>
    <n v="21.33"/>
    <n v="41.33"/>
    <n v="41.33"/>
    <s v="Mon"/>
    <s v="Mon"/>
    <n v="35"/>
    <x v="1"/>
    <x v="31"/>
  </r>
  <r>
    <s v="A00742"/>
    <s v="East"/>
    <s v="Ling"/>
    <x v="2"/>
    <m/>
    <d v="2021-05-03T00:00:00"/>
    <d v="2021-06-14T00:00:00"/>
    <n v="1"/>
    <m/>
    <m/>
    <n v="0.25"/>
    <x v="45"/>
    <s v="Account"/>
    <n v="42"/>
    <n v="80"/>
    <n v="20"/>
    <n v="20"/>
    <n v="64.171000000000006"/>
    <n v="84.171000000000006"/>
    <n v="84.171000000000006"/>
    <s v="Mon"/>
    <s v="Mon"/>
    <n v="42"/>
    <x v="1"/>
    <x v="33"/>
  </r>
  <r>
    <s v="A00743"/>
    <s v="West"/>
    <s v="Khan"/>
    <x v="2"/>
    <m/>
    <d v="2021-05-03T00:00:00"/>
    <d v="2021-06-21T00:00:00"/>
    <n v="1"/>
    <m/>
    <m/>
    <n v="0.25"/>
    <x v="227"/>
    <s v="P.O."/>
    <n v="49"/>
    <n v="80"/>
    <n v="20"/>
    <n v="20"/>
    <n v="70.8215"/>
    <n v="90.8215"/>
    <n v="90.8215"/>
    <s v="Mon"/>
    <s v="Mon"/>
    <n v="49"/>
    <x v="1"/>
    <x v="38"/>
  </r>
  <r>
    <s v="A00744"/>
    <s v="Southwest"/>
    <s v="Burton"/>
    <x v="1"/>
    <m/>
    <d v="2021-05-03T00:00:00"/>
    <d v="2021-07-12T00:00:00"/>
    <n v="1"/>
    <m/>
    <m/>
    <n v="2.5"/>
    <x v="512"/>
    <s v="C.O.D."/>
    <n v="70"/>
    <n v="80"/>
    <n v="200"/>
    <n v="200"/>
    <n v="271.90960000000001"/>
    <n v="471.90960000000001"/>
    <n v="471.90960000000001"/>
    <s v="Mon"/>
    <s v="Mon"/>
    <n v="70"/>
    <x v="1"/>
    <x v="15"/>
  </r>
  <r>
    <s v="A00745"/>
    <s v="Central"/>
    <s v="Khan"/>
    <x v="0"/>
    <m/>
    <d v="2021-05-04T00:00:00"/>
    <d v="2021-05-13T00:00:00"/>
    <n v="1"/>
    <m/>
    <m/>
    <n v="0.75"/>
    <x v="513"/>
    <s v="C.O.D."/>
    <n v="9"/>
    <n v="80"/>
    <n v="60"/>
    <n v="60"/>
    <n v="146.2002"/>
    <n v="206.2002"/>
    <n v="206.2002"/>
    <s v="Tue"/>
    <s v="Thu"/>
    <n v="9"/>
    <x v="1"/>
    <x v="13"/>
  </r>
  <r>
    <s v="A00746"/>
    <s v="Central"/>
    <s v="Khan"/>
    <x v="1"/>
    <m/>
    <d v="2021-05-04T00:00:00"/>
    <d v="2021-05-20T00:00:00"/>
    <n v="1"/>
    <m/>
    <m/>
    <n v="0.5"/>
    <x v="12"/>
    <s v="Account"/>
    <n v="16"/>
    <n v="80"/>
    <n v="40"/>
    <n v="40"/>
    <n v="150"/>
    <n v="190"/>
    <n v="190"/>
    <s v="Tue"/>
    <s v="Thu"/>
    <n v="16"/>
    <x v="1"/>
    <x v="2"/>
  </r>
  <r>
    <s v="A00747"/>
    <s v="Central"/>
    <s v="Cartier"/>
    <x v="2"/>
    <m/>
    <d v="2021-05-04T00:00:00"/>
    <d v="2021-06-03T00:00:00"/>
    <n v="1"/>
    <m/>
    <m/>
    <n v="0.25"/>
    <x v="514"/>
    <s v="C.O.D."/>
    <n v="30"/>
    <n v="80"/>
    <n v="20"/>
    <n v="20"/>
    <n v="140.5"/>
    <n v="160.5"/>
    <n v="160.5"/>
    <s v="Tue"/>
    <s v="Thu"/>
    <n v="30"/>
    <x v="1"/>
    <x v="3"/>
  </r>
  <r>
    <s v="A00748"/>
    <s v="South"/>
    <s v="Lopez"/>
    <x v="2"/>
    <m/>
    <d v="2021-05-04T00:00:00"/>
    <d v="2021-06-10T00:00:00"/>
    <n v="1"/>
    <m/>
    <m/>
    <n v="0.25"/>
    <x v="197"/>
    <s v="Account"/>
    <n v="37"/>
    <n v="80"/>
    <n v="20"/>
    <n v="20"/>
    <n v="39"/>
    <n v="59"/>
    <n v="59"/>
    <s v="Tue"/>
    <s v="Thu"/>
    <n v="37"/>
    <x v="1"/>
    <x v="44"/>
  </r>
  <r>
    <s v="A00749"/>
    <s v="North"/>
    <s v="Khan"/>
    <x v="3"/>
    <m/>
    <d v="2021-05-04T00:00:00"/>
    <d v="2021-07-12T00:00:00"/>
    <n v="2"/>
    <m/>
    <m/>
    <n v="2.25"/>
    <x v="515"/>
    <s v="C.O.D."/>
    <n v="69"/>
    <n v="140"/>
    <n v="315"/>
    <n v="315"/>
    <n v="716.98710000000005"/>
    <n v="1031.9871000000001"/>
    <n v="1031.9871000000001"/>
    <s v="Tue"/>
    <s v="Mon"/>
    <n v="69"/>
    <x v="1"/>
    <x v="92"/>
  </r>
  <r>
    <s v="A00750"/>
    <s v="Northeast"/>
    <s v="Ling"/>
    <x v="2"/>
    <m/>
    <d v="2021-05-04T00:00:00"/>
    <m/>
    <n v="1"/>
    <m/>
    <m/>
    <m/>
    <x v="516"/>
    <s v="Account"/>
    <s v=""/>
    <n v="80"/>
    <n v="0"/>
    <n v="0"/>
    <n v="118.8969"/>
    <n v="118.8969"/>
    <n v="118.8969"/>
    <s v="Tue"/>
    <s v="Sat"/>
    <n v="-44320"/>
    <x v="1"/>
    <x v="73"/>
  </r>
  <r>
    <s v="A00751"/>
    <s v="South"/>
    <s v="Burton"/>
    <x v="0"/>
    <m/>
    <d v="2021-05-05T00:00:00"/>
    <d v="2021-05-17T00:00:00"/>
    <n v="2"/>
    <m/>
    <s v="Yes"/>
    <n v="0.25"/>
    <x v="517"/>
    <s v="C.O.D."/>
    <n v="12"/>
    <n v="140"/>
    <n v="35"/>
    <n v="35"/>
    <n v="0"/>
    <n v="59"/>
    <n v="35"/>
    <s v="Wed"/>
    <s v="Mon"/>
    <n v="12"/>
    <x v="1"/>
    <x v="19"/>
  </r>
  <r>
    <s v="A00752"/>
    <s v="Southeast"/>
    <s v="Cartier"/>
    <x v="0"/>
    <m/>
    <d v="2021-05-05T00:00:00"/>
    <d v="2021-05-17T00:00:00"/>
    <n v="1"/>
    <m/>
    <m/>
    <n v="0.25"/>
    <x v="518"/>
    <s v="Account"/>
    <n v="12"/>
    <n v="80"/>
    <n v="20"/>
    <n v="20"/>
    <n v="28.036799999999999"/>
    <n v="48.036799999999999"/>
    <n v="48.036799999999999"/>
    <s v="Wed"/>
    <s v="Mon"/>
    <n v="12"/>
    <x v="1"/>
    <x v="19"/>
  </r>
  <r>
    <s v="A00753"/>
    <s v="South"/>
    <s v="Burton"/>
    <x v="0"/>
    <m/>
    <d v="2021-05-05T00:00:00"/>
    <d v="2021-05-17T00:00:00"/>
    <n v="2"/>
    <m/>
    <m/>
    <n v="0.5"/>
    <x v="519"/>
    <s v="C.O.D."/>
    <n v="12"/>
    <n v="140"/>
    <n v="70"/>
    <n v="70"/>
    <n v="291.10989999999998"/>
    <n v="361.10989999999998"/>
    <n v="361.10989999999998"/>
    <s v="Wed"/>
    <s v="Mon"/>
    <n v="12"/>
    <x v="1"/>
    <x v="19"/>
  </r>
  <r>
    <s v="A00754"/>
    <s v="Northeast"/>
    <s v="Ling"/>
    <x v="0"/>
    <m/>
    <d v="2021-05-05T00:00:00"/>
    <d v="2021-05-24T00:00:00"/>
    <n v="2"/>
    <m/>
    <m/>
    <n v="0.25"/>
    <x v="377"/>
    <s v="Account"/>
    <n v="19"/>
    <n v="140"/>
    <n v="35"/>
    <n v="35"/>
    <n v="36.3384"/>
    <n v="71.338400000000007"/>
    <n v="71.338400000000007"/>
    <s v="Wed"/>
    <s v="Mon"/>
    <n v="19"/>
    <x v="1"/>
    <x v="25"/>
  </r>
  <r>
    <s v="A00755"/>
    <s v="Central"/>
    <s v="Burton"/>
    <x v="3"/>
    <m/>
    <d v="2021-05-05T00:00:00"/>
    <d v="2021-05-27T00:00:00"/>
    <n v="1"/>
    <m/>
    <m/>
    <n v="1"/>
    <x v="520"/>
    <s v="C.O.D."/>
    <n v="22"/>
    <n v="80"/>
    <n v="80"/>
    <n v="80"/>
    <n v="26.84"/>
    <n v="106.84"/>
    <n v="106.84"/>
    <s v="Wed"/>
    <s v="Thu"/>
    <n v="22"/>
    <x v="1"/>
    <x v="24"/>
  </r>
  <r>
    <s v="A00756"/>
    <s v="Central"/>
    <s v="Khan"/>
    <x v="2"/>
    <m/>
    <d v="2021-05-06T00:00:00"/>
    <d v="2021-05-20T00:00:00"/>
    <n v="1"/>
    <m/>
    <m/>
    <n v="0.25"/>
    <x v="521"/>
    <s v="Account"/>
    <n v="14"/>
    <n v="80"/>
    <n v="20"/>
    <n v="20"/>
    <n v="56.107500000000002"/>
    <n v="76.107500000000002"/>
    <n v="76.107500000000002"/>
    <s v="Thu"/>
    <s v="Thu"/>
    <n v="14"/>
    <x v="1"/>
    <x v="0"/>
  </r>
  <r>
    <s v="A00757"/>
    <s v="North"/>
    <s v="Ling"/>
    <x v="1"/>
    <m/>
    <d v="2021-05-06T00:00:00"/>
    <d v="2021-05-19T00:00:00"/>
    <n v="2"/>
    <m/>
    <m/>
    <n v="0.5"/>
    <x v="522"/>
    <s v="Account"/>
    <n v="13"/>
    <n v="140"/>
    <n v="70"/>
    <n v="70"/>
    <n v="205.53"/>
    <n v="275.52999999999997"/>
    <n v="275.52999999999997"/>
    <s v="Thu"/>
    <s v="Wed"/>
    <n v="13"/>
    <x v="1"/>
    <x v="14"/>
  </r>
  <r>
    <s v="A00758"/>
    <s v="Northwest"/>
    <s v="Cartier"/>
    <x v="3"/>
    <m/>
    <d v="2021-05-06T00:00:00"/>
    <d v="2021-05-26T00:00:00"/>
    <n v="1"/>
    <m/>
    <m/>
    <n v="1"/>
    <x v="523"/>
    <s v="C.O.D."/>
    <n v="20"/>
    <n v="80"/>
    <n v="80"/>
    <n v="80"/>
    <n v="77.805000000000007"/>
    <n v="157.80500000000001"/>
    <n v="157.80500000000001"/>
    <s v="Thu"/>
    <s v="Wed"/>
    <n v="20"/>
    <x v="1"/>
    <x v="7"/>
  </r>
  <r>
    <s v="A00759"/>
    <s v="Southeast"/>
    <s v="Cartier"/>
    <x v="1"/>
    <m/>
    <d v="2021-05-06T00:00:00"/>
    <d v="2021-05-27T00:00:00"/>
    <n v="1"/>
    <m/>
    <m/>
    <n v="0.5"/>
    <x v="524"/>
    <s v="C.O.D."/>
    <n v="21"/>
    <n v="80"/>
    <n v="40"/>
    <n v="40"/>
    <n v="205.06549999999999"/>
    <n v="245.06549999999999"/>
    <n v="245.06549999999999"/>
    <s v="Thu"/>
    <s v="Thu"/>
    <n v="21"/>
    <x v="1"/>
    <x v="22"/>
  </r>
  <r>
    <s v="A00760"/>
    <s v="Southeast"/>
    <s v="Cartier"/>
    <x v="3"/>
    <m/>
    <d v="2021-05-07T00:00:00"/>
    <d v="2021-07-20T00:00:00"/>
    <n v="1"/>
    <m/>
    <m/>
    <n v="1.25"/>
    <x v="43"/>
    <s v="C.O.D."/>
    <n v="74"/>
    <n v="80"/>
    <n v="100"/>
    <n v="100"/>
    <n v="30"/>
    <n v="130"/>
    <n v="130"/>
    <s v="Fri"/>
    <s v="Tue"/>
    <n v="74"/>
    <x v="1"/>
    <x v="93"/>
  </r>
  <r>
    <s v="A00761"/>
    <s v="South"/>
    <s v="Lopez"/>
    <x v="0"/>
    <m/>
    <d v="2021-05-10T00:00:00"/>
    <d v="2021-05-19T00:00:00"/>
    <n v="1"/>
    <m/>
    <m/>
    <n v="0.5"/>
    <x v="525"/>
    <s v="P.O."/>
    <n v="9"/>
    <n v="80"/>
    <n v="40"/>
    <n v="40"/>
    <n v="92.585999999999999"/>
    <n v="132.58600000000001"/>
    <n v="132.58600000000001"/>
    <s v="Mon"/>
    <s v="Wed"/>
    <n v="9"/>
    <x v="1"/>
    <x v="13"/>
  </r>
  <r>
    <s v="A00762"/>
    <s v="North"/>
    <s v="Ling"/>
    <x v="0"/>
    <m/>
    <d v="2021-05-10T00:00:00"/>
    <d v="2021-05-31T00:00:00"/>
    <n v="1"/>
    <m/>
    <m/>
    <n v="0.25"/>
    <x v="526"/>
    <s v="Account"/>
    <n v="21"/>
    <n v="80"/>
    <n v="20"/>
    <n v="20"/>
    <n v="58.24"/>
    <n v="78.240000000000009"/>
    <n v="78.240000000000009"/>
    <s v="Mon"/>
    <s v="Mon"/>
    <n v="21"/>
    <x v="1"/>
    <x v="22"/>
  </r>
  <r>
    <s v="A00763"/>
    <s v="Northwest"/>
    <s v="Burton"/>
    <x v="1"/>
    <s v="Yes"/>
    <d v="2021-05-10T00:00:00"/>
    <d v="2021-06-05T00:00:00"/>
    <n v="2"/>
    <m/>
    <m/>
    <n v="0.5"/>
    <x v="527"/>
    <s v="P.O."/>
    <n v="26"/>
    <n v="140"/>
    <n v="70"/>
    <n v="70"/>
    <n v="69.6571"/>
    <n v="139.65710000000001"/>
    <n v="139.65710000000001"/>
    <s v="Mon"/>
    <s v="Sat"/>
    <n v="26"/>
    <x v="1"/>
    <x v="8"/>
  </r>
  <r>
    <s v="A00764"/>
    <s v="Central"/>
    <s v="Cartier"/>
    <x v="4"/>
    <s v="Yes"/>
    <d v="2021-05-10T00:00:00"/>
    <d v="2021-06-02T00:00:00"/>
    <n v="2"/>
    <m/>
    <m/>
    <n v="1"/>
    <x v="528"/>
    <s v="C.O.D."/>
    <n v="23"/>
    <n v="140"/>
    <n v="140"/>
    <n v="140"/>
    <n v="51.8767"/>
    <n v="191.8767"/>
    <n v="191.8767"/>
    <s v="Mon"/>
    <s v="Wed"/>
    <n v="23"/>
    <x v="1"/>
    <x v="23"/>
  </r>
  <r>
    <s v="A00765"/>
    <s v="Southwest"/>
    <s v="Cartier"/>
    <x v="0"/>
    <m/>
    <d v="2021-05-10T00:00:00"/>
    <d v="2021-06-10T00:00:00"/>
    <n v="2"/>
    <m/>
    <m/>
    <n v="0.5"/>
    <x v="529"/>
    <s v="C.O.D."/>
    <n v="31"/>
    <n v="140"/>
    <n v="70"/>
    <n v="70"/>
    <n v="103.1811"/>
    <n v="173.18110000000001"/>
    <n v="173.18110000000001"/>
    <s v="Mon"/>
    <s v="Thu"/>
    <n v="31"/>
    <x v="1"/>
    <x v="30"/>
  </r>
  <r>
    <s v="A00766"/>
    <s v="North"/>
    <s v="Ling"/>
    <x v="0"/>
    <m/>
    <d v="2021-05-10T00:00:00"/>
    <d v="2021-06-10T00:00:00"/>
    <n v="2"/>
    <m/>
    <m/>
    <n v="0.25"/>
    <x v="530"/>
    <s v="C.O.D."/>
    <n v="31"/>
    <n v="140"/>
    <n v="35"/>
    <n v="35"/>
    <n v="122.633"/>
    <n v="157.63299999999998"/>
    <n v="157.63299999999998"/>
    <s v="Mon"/>
    <s v="Thu"/>
    <n v="31"/>
    <x v="1"/>
    <x v="30"/>
  </r>
  <r>
    <s v="A00767"/>
    <s v="Southeast"/>
    <s v="Cartier"/>
    <x v="0"/>
    <m/>
    <d v="2021-05-10T00:00:00"/>
    <d v="2021-06-14T00:00:00"/>
    <n v="1"/>
    <m/>
    <m/>
    <n v="0.25"/>
    <x v="531"/>
    <s v="C.O.D."/>
    <n v="35"/>
    <n v="80"/>
    <n v="20"/>
    <n v="20"/>
    <n v="73.810299999999998"/>
    <n v="93.810299999999998"/>
    <n v="93.810299999999998"/>
    <s v="Mon"/>
    <s v="Mon"/>
    <n v="35"/>
    <x v="1"/>
    <x v="31"/>
  </r>
  <r>
    <s v="A00768"/>
    <s v="Northwest"/>
    <s v="Burton"/>
    <x v="2"/>
    <m/>
    <d v="2021-05-11T00:00:00"/>
    <d v="2021-05-24T00:00:00"/>
    <n v="2"/>
    <m/>
    <m/>
    <n v="0.25"/>
    <x v="532"/>
    <s v="Account"/>
    <n v="13"/>
    <n v="140"/>
    <n v="35"/>
    <n v="35"/>
    <n v="479.36"/>
    <n v="514.36"/>
    <n v="514.36"/>
    <s v="Tue"/>
    <s v="Mon"/>
    <n v="13"/>
    <x v="1"/>
    <x v="14"/>
  </r>
  <r>
    <s v="A00769"/>
    <s v="West"/>
    <s v="Khan"/>
    <x v="0"/>
    <m/>
    <d v="2021-05-11T00:00:00"/>
    <d v="2021-06-02T00:00:00"/>
    <n v="1"/>
    <m/>
    <m/>
    <n v="0.25"/>
    <x v="183"/>
    <s v="P.O."/>
    <n v="22"/>
    <n v="80"/>
    <n v="20"/>
    <n v="20"/>
    <n v="180"/>
    <n v="200"/>
    <n v="200"/>
    <s v="Tue"/>
    <s v="Wed"/>
    <n v="22"/>
    <x v="1"/>
    <x v="24"/>
  </r>
  <r>
    <s v="A00770"/>
    <s v="Central"/>
    <s v="Cartier"/>
    <x v="1"/>
    <s v="Yes"/>
    <d v="2021-05-11T00:00:00"/>
    <d v="2021-07-22T00:00:00"/>
    <n v="1"/>
    <m/>
    <m/>
    <n v="1"/>
    <x v="533"/>
    <s v="Account"/>
    <n v="72"/>
    <n v="80"/>
    <n v="80"/>
    <n v="80"/>
    <n v="117.44840000000001"/>
    <n v="197.44839999999999"/>
    <n v="197.44839999999999"/>
    <s v="Tue"/>
    <s v="Thu"/>
    <n v="72"/>
    <x v="1"/>
    <x v="90"/>
  </r>
  <r>
    <s v="A00771"/>
    <s v="West"/>
    <s v="Khan"/>
    <x v="0"/>
    <m/>
    <d v="2021-05-12T00:00:00"/>
    <d v="2021-06-02T00:00:00"/>
    <n v="1"/>
    <m/>
    <m/>
    <n v="0.25"/>
    <x v="534"/>
    <s v="P.O."/>
    <n v="21"/>
    <n v="80"/>
    <n v="20"/>
    <n v="20"/>
    <n v="240.28399999999999"/>
    <n v="260.28399999999999"/>
    <n v="260.28399999999999"/>
    <s v="Wed"/>
    <s v="Wed"/>
    <n v="21"/>
    <x v="1"/>
    <x v="22"/>
  </r>
  <r>
    <s v="A00772"/>
    <s v="Southwest"/>
    <s v="Khan"/>
    <x v="1"/>
    <m/>
    <d v="2021-05-12T00:00:00"/>
    <d v="2021-06-16T00:00:00"/>
    <n v="2"/>
    <m/>
    <m/>
    <n v="0.5"/>
    <x v="535"/>
    <s v="C.O.D."/>
    <n v="35"/>
    <n v="140"/>
    <n v="70"/>
    <n v="70"/>
    <n v="176.31290000000001"/>
    <n v="246.31290000000001"/>
    <n v="246.31290000000001"/>
    <s v="Wed"/>
    <s v="Wed"/>
    <n v="35"/>
    <x v="1"/>
    <x v="31"/>
  </r>
  <r>
    <s v="A00773"/>
    <s v="Central"/>
    <s v="Cartier"/>
    <x v="0"/>
    <m/>
    <d v="2021-05-12T00:00:00"/>
    <d v="2021-06-23T00:00:00"/>
    <n v="1"/>
    <m/>
    <m/>
    <n v="0.5"/>
    <x v="536"/>
    <s v="Account"/>
    <n v="42"/>
    <n v="80"/>
    <n v="40"/>
    <n v="40"/>
    <n v="280"/>
    <n v="320"/>
    <n v="320"/>
    <s v="Wed"/>
    <s v="Wed"/>
    <n v="42"/>
    <x v="1"/>
    <x v="33"/>
  </r>
  <r>
    <s v="A00774"/>
    <s v="Central"/>
    <s v="Khan"/>
    <x v="3"/>
    <m/>
    <d v="2021-05-12T00:00:00"/>
    <d v="2021-07-20T00:00:00"/>
    <n v="2"/>
    <m/>
    <m/>
    <n v="2"/>
    <x v="537"/>
    <s v="C.O.D."/>
    <n v="69"/>
    <n v="140"/>
    <n v="280"/>
    <n v="280"/>
    <n v="345.72890000000001"/>
    <n v="625.72890000000007"/>
    <n v="625.72890000000007"/>
    <s v="Wed"/>
    <s v="Tue"/>
    <n v="69"/>
    <x v="1"/>
    <x v="92"/>
  </r>
  <r>
    <s v="A00775"/>
    <s v="North"/>
    <s v="Ling"/>
    <x v="1"/>
    <m/>
    <d v="2021-05-13T00:00:00"/>
    <d v="2021-05-31T00:00:00"/>
    <n v="2"/>
    <m/>
    <m/>
    <n v="1"/>
    <x v="538"/>
    <s v="Account"/>
    <n v="18"/>
    <n v="140"/>
    <n v="140"/>
    <n v="140"/>
    <n v="158.29130000000001"/>
    <n v="298.29129999999998"/>
    <n v="298.29129999999998"/>
    <s v="Thu"/>
    <s v="Mon"/>
    <n v="18"/>
    <x v="1"/>
    <x v="17"/>
  </r>
  <r>
    <s v="A00776"/>
    <s v="Northwest"/>
    <s v="Cartier"/>
    <x v="1"/>
    <m/>
    <d v="2021-05-13T00:00:00"/>
    <d v="2021-06-01T00:00:00"/>
    <n v="1"/>
    <m/>
    <m/>
    <n v="0.5"/>
    <x v="539"/>
    <s v="Account"/>
    <n v="19"/>
    <n v="80"/>
    <n v="40"/>
    <n v="40"/>
    <n v="14.42"/>
    <n v="54.42"/>
    <n v="54.42"/>
    <s v="Thu"/>
    <s v="Tue"/>
    <n v="19"/>
    <x v="1"/>
    <x v="25"/>
  </r>
  <r>
    <s v="A00777"/>
    <s v="South"/>
    <s v="Lopez"/>
    <x v="1"/>
    <m/>
    <d v="2021-05-13T00:00:00"/>
    <d v="2021-06-08T00:00:00"/>
    <n v="1"/>
    <m/>
    <m/>
    <n v="0.75"/>
    <x v="540"/>
    <s v="Account"/>
    <n v="26"/>
    <n v="80"/>
    <n v="60"/>
    <n v="60"/>
    <n v="62.970199999999998"/>
    <n v="122.97020000000001"/>
    <n v="122.97020000000001"/>
    <s v="Thu"/>
    <s v="Tue"/>
    <n v="26"/>
    <x v="1"/>
    <x v="8"/>
  </r>
  <r>
    <s v="A00778"/>
    <s v="North"/>
    <s v="Ling"/>
    <x v="0"/>
    <m/>
    <d v="2021-05-13T00:00:00"/>
    <d v="2021-06-08T00:00:00"/>
    <n v="2"/>
    <m/>
    <m/>
    <n v="0.25"/>
    <x v="541"/>
    <s v="Account"/>
    <n v="26"/>
    <n v="140"/>
    <n v="35"/>
    <n v="35"/>
    <n v="63.441299999999998"/>
    <n v="98.441299999999998"/>
    <n v="98.441299999999998"/>
    <s v="Thu"/>
    <s v="Tue"/>
    <n v="26"/>
    <x v="1"/>
    <x v="8"/>
  </r>
  <r>
    <s v="A00779"/>
    <s v="Central"/>
    <s v="Cartier"/>
    <x v="1"/>
    <m/>
    <d v="2021-05-13T00:00:00"/>
    <d v="2021-06-16T00:00:00"/>
    <n v="1"/>
    <m/>
    <m/>
    <n v="0.5"/>
    <x v="43"/>
    <s v="C.O.D."/>
    <n v="34"/>
    <n v="80"/>
    <n v="40"/>
    <n v="40"/>
    <n v="30"/>
    <n v="70"/>
    <n v="70"/>
    <s v="Thu"/>
    <s v="Wed"/>
    <n v="34"/>
    <x v="1"/>
    <x v="5"/>
  </r>
  <r>
    <s v="A00780"/>
    <s v="Northeast"/>
    <s v="Ling"/>
    <x v="1"/>
    <m/>
    <d v="2021-05-13T00:00:00"/>
    <d v="2021-06-17T00:00:00"/>
    <n v="1"/>
    <m/>
    <m/>
    <n v="0.5"/>
    <x v="542"/>
    <s v="Account"/>
    <n v="35"/>
    <n v="80"/>
    <n v="40"/>
    <n v="40"/>
    <n v="496"/>
    <n v="536"/>
    <n v="536"/>
    <s v="Thu"/>
    <s v="Thu"/>
    <n v="35"/>
    <x v="1"/>
    <x v="31"/>
  </r>
  <r>
    <s v="A00781"/>
    <s v="Northwest"/>
    <s v="Cartier"/>
    <x v="1"/>
    <s v="Yes"/>
    <d v="2021-05-13T00:00:00"/>
    <m/>
    <n v="1"/>
    <m/>
    <s v="Yes"/>
    <m/>
    <x v="543"/>
    <s v="C.O.D."/>
    <s v=""/>
    <n v="80"/>
    <n v="0"/>
    <n v="0"/>
    <n v="0"/>
    <n v="126.81"/>
    <n v="0"/>
    <s v="Thu"/>
    <s v="Sat"/>
    <n v="-44329"/>
    <x v="1"/>
    <x v="73"/>
  </r>
  <r>
    <s v="A00782"/>
    <s v="West"/>
    <s v="Khan"/>
    <x v="4"/>
    <m/>
    <d v="2021-05-13T00:00:00"/>
    <m/>
    <n v="2"/>
    <m/>
    <m/>
    <m/>
    <x v="39"/>
    <s v="C.O.D."/>
    <s v=""/>
    <n v="140"/>
    <n v="0"/>
    <n v="0"/>
    <n v="144"/>
    <n v="144"/>
    <n v="144"/>
    <s v="Thu"/>
    <s v="Sat"/>
    <n v="-44329"/>
    <x v="1"/>
    <x v="73"/>
  </r>
  <r>
    <s v="A00783"/>
    <s v="East"/>
    <s v="Ling"/>
    <x v="1"/>
    <m/>
    <d v="2021-05-15T00:00:00"/>
    <d v="2021-06-07T00:00:00"/>
    <n v="2"/>
    <m/>
    <s v="Yes"/>
    <n v="0.5"/>
    <x v="544"/>
    <s v="C.O.D."/>
    <n v="23"/>
    <n v="140"/>
    <n v="70"/>
    <n v="70"/>
    <n v="0"/>
    <n v="564.92989999999998"/>
    <n v="70"/>
    <s v="Sat"/>
    <s v="Mon"/>
    <n v="23"/>
    <x v="1"/>
    <x v="23"/>
  </r>
  <r>
    <s v="A00784"/>
    <s v="North"/>
    <s v="Ling"/>
    <x v="0"/>
    <m/>
    <d v="2021-05-15T00:00:00"/>
    <d v="2021-06-08T00:00:00"/>
    <n v="2"/>
    <m/>
    <m/>
    <n v="0.25"/>
    <x v="545"/>
    <s v="C.O.D."/>
    <n v="24"/>
    <n v="140"/>
    <n v="35"/>
    <n v="35"/>
    <n v="30.0473"/>
    <n v="65.047300000000007"/>
    <n v="65.047300000000007"/>
    <s v="Sat"/>
    <s v="Tue"/>
    <n v="24"/>
    <x v="1"/>
    <x v="43"/>
  </r>
  <r>
    <s v="A00785"/>
    <s v="Southeast"/>
    <s v="Burton"/>
    <x v="0"/>
    <s v="Yes"/>
    <d v="2021-05-17T00:00:00"/>
    <d v="2021-05-25T00:00:00"/>
    <n v="1"/>
    <m/>
    <m/>
    <n v="0.25"/>
    <x v="546"/>
    <s v="Account"/>
    <n v="8"/>
    <n v="80"/>
    <n v="20"/>
    <n v="20"/>
    <n v="147.63820000000001"/>
    <n v="167.63820000000001"/>
    <n v="167.63820000000001"/>
    <s v="Mon"/>
    <s v="Tue"/>
    <n v="8"/>
    <x v="1"/>
    <x v="39"/>
  </r>
  <r>
    <s v="A00786"/>
    <s v="North"/>
    <s v="Ling"/>
    <x v="1"/>
    <m/>
    <d v="2021-05-17T00:00:00"/>
    <d v="2021-05-28T00:00:00"/>
    <n v="2"/>
    <m/>
    <m/>
    <n v="0.5"/>
    <x v="547"/>
    <s v="C.O.D."/>
    <n v="11"/>
    <n v="140"/>
    <n v="70"/>
    <n v="70"/>
    <n v="37.44"/>
    <n v="107.44"/>
    <n v="107.44"/>
    <s v="Mon"/>
    <s v="Fri"/>
    <n v="11"/>
    <x v="1"/>
    <x v="32"/>
  </r>
  <r>
    <s v="A00787"/>
    <s v="Northeast"/>
    <s v="Ling"/>
    <x v="0"/>
    <m/>
    <d v="2021-05-17T00:00:00"/>
    <d v="2021-06-02T00:00:00"/>
    <n v="2"/>
    <m/>
    <m/>
    <n v="0.5"/>
    <x v="548"/>
    <s v="Account"/>
    <n v="16"/>
    <n v="140"/>
    <n v="70"/>
    <n v="70"/>
    <n v="288"/>
    <n v="358"/>
    <n v="358"/>
    <s v="Mon"/>
    <s v="Wed"/>
    <n v="16"/>
    <x v="1"/>
    <x v="2"/>
  </r>
  <r>
    <s v="A00788"/>
    <s v="Northwest"/>
    <s v="Cartier"/>
    <x v="0"/>
    <m/>
    <d v="2021-05-17T00:00:00"/>
    <d v="2021-06-02T00:00:00"/>
    <n v="2"/>
    <m/>
    <m/>
    <n v="1"/>
    <x v="12"/>
    <s v="C.O.D."/>
    <n v="16"/>
    <n v="140"/>
    <n v="140"/>
    <n v="140"/>
    <n v="150"/>
    <n v="290"/>
    <n v="290"/>
    <s v="Mon"/>
    <s v="Wed"/>
    <n v="16"/>
    <x v="1"/>
    <x v="2"/>
  </r>
  <r>
    <s v="A00789"/>
    <s v="North"/>
    <s v="Ling"/>
    <x v="2"/>
    <m/>
    <d v="2021-05-17T00:00:00"/>
    <d v="2021-06-08T00:00:00"/>
    <n v="1"/>
    <m/>
    <m/>
    <n v="0.25"/>
    <x v="36"/>
    <s v="Account"/>
    <n v="22"/>
    <n v="80"/>
    <n v="20"/>
    <n v="20"/>
    <n v="42.66"/>
    <n v="62.66"/>
    <n v="62.66"/>
    <s v="Mon"/>
    <s v="Tue"/>
    <n v="22"/>
    <x v="1"/>
    <x v="24"/>
  </r>
  <r>
    <s v="A00790"/>
    <s v="North"/>
    <s v="Ling"/>
    <x v="0"/>
    <m/>
    <d v="2021-05-17T00:00:00"/>
    <d v="2021-06-08T00:00:00"/>
    <n v="1"/>
    <m/>
    <m/>
    <n v="0.25"/>
    <x v="549"/>
    <s v="Account"/>
    <n v="22"/>
    <n v="80"/>
    <n v="20"/>
    <n v="20"/>
    <n v="287.25"/>
    <n v="307.25"/>
    <n v="307.25"/>
    <s v="Mon"/>
    <s v="Tue"/>
    <n v="22"/>
    <x v="1"/>
    <x v="24"/>
  </r>
  <r>
    <s v="A00791"/>
    <s v="West"/>
    <s v="Cartier"/>
    <x v="2"/>
    <m/>
    <d v="2021-05-17T00:00:00"/>
    <d v="2021-06-11T00:00:00"/>
    <n v="2"/>
    <m/>
    <m/>
    <n v="0.25"/>
    <x v="550"/>
    <s v="C.O.D."/>
    <n v="25"/>
    <n v="140"/>
    <n v="35"/>
    <n v="35"/>
    <n v="147.4015"/>
    <n v="182.4015"/>
    <n v="182.4015"/>
    <s v="Mon"/>
    <s v="Fri"/>
    <n v="25"/>
    <x v="1"/>
    <x v="20"/>
  </r>
  <r>
    <s v="A00792"/>
    <s v="North"/>
    <s v="Ling"/>
    <x v="2"/>
    <m/>
    <d v="2021-05-17T00:00:00"/>
    <d v="2021-06-19T00:00:00"/>
    <n v="1"/>
    <m/>
    <m/>
    <n v="0.25"/>
    <x v="551"/>
    <s v="C.O.D."/>
    <n v="33"/>
    <n v="80"/>
    <n v="20"/>
    <n v="20"/>
    <n v="59.242100000000001"/>
    <n v="79.242099999999994"/>
    <n v="79.242099999999994"/>
    <s v="Mon"/>
    <s v="Sat"/>
    <n v="33"/>
    <x v="1"/>
    <x v="40"/>
  </r>
  <r>
    <s v="A00793"/>
    <s v="North"/>
    <s v="Ling"/>
    <x v="0"/>
    <m/>
    <d v="2021-05-17T00:00:00"/>
    <d v="2021-06-14T00:00:00"/>
    <n v="1"/>
    <m/>
    <m/>
    <n v="0.25"/>
    <x v="18"/>
    <s v="Account"/>
    <n v="28"/>
    <n v="80"/>
    <n v="20"/>
    <n v="20"/>
    <n v="240"/>
    <n v="260"/>
    <n v="260"/>
    <s v="Mon"/>
    <s v="Mon"/>
    <n v="28"/>
    <x v="1"/>
    <x v="27"/>
  </r>
  <r>
    <s v="A00794"/>
    <s v="North"/>
    <s v="Ling"/>
    <x v="2"/>
    <m/>
    <d v="2021-05-17T00:00:00"/>
    <d v="2021-06-22T00:00:00"/>
    <n v="2"/>
    <m/>
    <m/>
    <n v="0.25"/>
    <x v="552"/>
    <s v="C.O.D."/>
    <n v="36"/>
    <n v="140"/>
    <n v="35"/>
    <n v="35"/>
    <n v="197.47"/>
    <n v="232.47"/>
    <n v="232.47"/>
    <s v="Mon"/>
    <s v="Tue"/>
    <n v="36"/>
    <x v="1"/>
    <x v="65"/>
  </r>
  <r>
    <s v="A00795"/>
    <s v="Northeast"/>
    <s v="Ling"/>
    <x v="0"/>
    <m/>
    <d v="2021-05-17T00:00:00"/>
    <d v="2021-07-16T00:00:00"/>
    <n v="2"/>
    <m/>
    <m/>
    <n v="0.5"/>
    <x v="553"/>
    <s v="C.O.D."/>
    <n v="60"/>
    <n v="140"/>
    <n v="70"/>
    <n v="70"/>
    <n v="304.19459999999998"/>
    <n v="374.19459999999998"/>
    <n v="374.19459999999998"/>
    <s v="Mon"/>
    <s v="Fri"/>
    <n v="60"/>
    <x v="1"/>
    <x v="89"/>
  </r>
  <r>
    <s v="A00796"/>
    <s v="Southeast"/>
    <s v="Burton"/>
    <x v="1"/>
    <m/>
    <d v="2021-05-18T00:00:00"/>
    <d v="2021-05-27T00:00:00"/>
    <n v="1"/>
    <m/>
    <m/>
    <n v="0.5"/>
    <x v="554"/>
    <s v="Account"/>
    <n v="9"/>
    <n v="80"/>
    <n v="40"/>
    <n v="40"/>
    <n v="64.342100000000002"/>
    <n v="104.3421"/>
    <n v="104.3421"/>
    <s v="Tue"/>
    <s v="Thu"/>
    <n v="9"/>
    <x v="1"/>
    <x v="13"/>
  </r>
  <r>
    <s v="A00797"/>
    <s v="South"/>
    <s v="Lopez"/>
    <x v="1"/>
    <m/>
    <d v="2021-05-18T00:00:00"/>
    <d v="2021-05-31T00:00:00"/>
    <n v="1"/>
    <m/>
    <m/>
    <n v="0.5"/>
    <x v="555"/>
    <s v="Account"/>
    <n v="13"/>
    <n v="80"/>
    <n v="40"/>
    <n v="40"/>
    <n v="10.27"/>
    <n v="50.269999999999996"/>
    <n v="50.269999999999996"/>
    <s v="Tue"/>
    <s v="Mon"/>
    <n v="13"/>
    <x v="1"/>
    <x v="14"/>
  </r>
  <r>
    <s v="A00798"/>
    <s v="Northwest"/>
    <s v="Burton"/>
    <x v="0"/>
    <m/>
    <d v="2021-05-18T00:00:00"/>
    <d v="2021-06-03T00:00:00"/>
    <n v="2"/>
    <m/>
    <m/>
    <n v="0.75"/>
    <x v="556"/>
    <s v="C.O.D."/>
    <n v="16"/>
    <n v="140"/>
    <n v="105"/>
    <n v="105"/>
    <n v="319.02080000000001"/>
    <n v="424.02080000000001"/>
    <n v="424.02080000000001"/>
    <s v="Tue"/>
    <s v="Thu"/>
    <n v="16"/>
    <x v="1"/>
    <x v="2"/>
  </r>
  <r>
    <s v="A00799"/>
    <s v="Northwest"/>
    <s v="Khan"/>
    <x v="1"/>
    <m/>
    <d v="2021-05-18T00:00:00"/>
    <d v="2021-06-01T00:00:00"/>
    <n v="1"/>
    <m/>
    <m/>
    <n v="0.75"/>
    <x v="557"/>
    <s v="C.O.D."/>
    <n v="14"/>
    <n v="80"/>
    <n v="60"/>
    <n v="60"/>
    <n v="131"/>
    <n v="191"/>
    <n v="191"/>
    <s v="Tue"/>
    <s v="Tue"/>
    <n v="14"/>
    <x v="1"/>
    <x v="0"/>
  </r>
  <r>
    <s v="A00800"/>
    <s v="North"/>
    <s v="Ling"/>
    <x v="0"/>
    <m/>
    <d v="2021-05-18T00:00:00"/>
    <d v="2021-06-02T00:00:00"/>
    <n v="2"/>
    <m/>
    <m/>
    <n v="0.25"/>
    <x v="558"/>
    <s v="Account"/>
    <n v="15"/>
    <n v="140"/>
    <n v="35"/>
    <n v="35"/>
    <n v="167"/>
    <n v="202"/>
    <n v="202"/>
    <s v="Tue"/>
    <s v="Wed"/>
    <n v="15"/>
    <x v="1"/>
    <x v="16"/>
  </r>
  <r>
    <s v="A00801"/>
    <s v="Southeast"/>
    <s v="Burton"/>
    <x v="1"/>
    <m/>
    <d v="2021-05-18T00:00:00"/>
    <d v="2021-06-09T00:00:00"/>
    <n v="1"/>
    <m/>
    <m/>
    <n v="0.5"/>
    <x v="484"/>
    <s v="Account"/>
    <n v="22"/>
    <n v="80"/>
    <n v="40"/>
    <n v="40"/>
    <n v="91.041700000000006"/>
    <n v="131.04169999999999"/>
    <n v="131.04169999999999"/>
    <s v="Tue"/>
    <s v="Wed"/>
    <n v="22"/>
    <x v="1"/>
    <x v="24"/>
  </r>
  <r>
    <s v="A00802"/>
    <s v="West"/>
    <s v="Khan"/>
    <x v="0"/>
    <m/>
    <d v="2021-05-18T00:00:00"/>
    <d v="2021-06-22T00:00:00"/>
    <n v="1"/>
    <m/>
    <m/>
    <n v="0.25"/>
    <x v="559"/>
    <s v="C.O.D."/>
    <n v="35"/>
    <n v="80"/>
    <n v="20"/>
    <n v="20"/>
    <n v="44.9221"/>
    <n v="64.9221"/>
    <n v="64.9221"/>
    <s v="Tue"/>
    <s v="Tue"/>
    <n v="35"/>
    <x v="1"/>
    <x v="31"/>
  </r>
  <r>
    <s v="A00803"/>
    <s v="Northwest"/>
    <s v="Cartier"/>
    <x v="1"/>
    <m/>
    <d v="2021-05-18T00:00:00"/>
    <d v="2021-07-23T00:00:00"/>
    <n v="1"/>
    <s v="Yes"/>
    <s v="Yes"/>
    <n v="1"/>
    <x v="560"/>
    <s v="Warranty"/>
    <n v="66"/>
    <n v="80"/>
    <n v="80"/>
    <n v="0"/>
    <n v="0"/>
    <n v="243.92760000000001"/>
    <n v="0"/>
    <s v="Tue"/>
    <s v="Fri"/>
    <n v="66"/>
    <x v="1"/>
    <x v="67"/>
  </r>
  <r>
    <s v="A00804"/>
    <s v="Southeast"/>
    <s v="Cartier"/>
    <x v="4"/>
    <m/>
    <d v="2021-05-18T00:00:00"/>
    <m/>
    <n v="2"/>
    <m/>
    <m/>
    <m/>
    <x v="561"/>
    <s v="Account"/>
    <s v=""/>
    <n v="140"/>
    <n v="0"/>
    <n v="0"/>
    <n v="281.61579999999998"/>
    <n v="281.61579999999998"/>
    <n v="281.61579999999998"/>
    <s v="Tue"/>
    <s v="Sat"/>
    <n v="-44334"/>
    <x v="1"/>
    <x v="73"/>
  </r>
  <r>
    <s v="A00805"/>
    <s v="South"/>
    <s v="Lopez"/>
    <x v="0"/>
    <m/>
    <d v="2021-05-19T00:00:00"/>
    <d v="2021-05-31T00:00:00"/>
    <n v="1"/>
    <m/>
    <m/>
    <n v="0.5"/>
    <x v="562"/>
    <s v="P.O."/>
    <n v="12"/>
    <n v="80"/>
    <n v="40"/>
    <n v="40"/>
    <n v="7.02"/>
    <n v="47.019999999999996"/>
    <n v="47.019999999999996"/>
    <s v="Wed"/>
    <s v="Mon"/>
    <n v="12"/>
    <x v="1"/>
    <x v="19"/>
  </r>
  <r>
    <s v="A00806"/>
    <s v="South"/>
    <s v="Lopez"/>
    <x v="0"/>
    <m/>
    <d v="2021-05-19T00:00:00"/>
    <d v="2021-05-31T00:00:00"/>
    <n v="1"/>
    <m/>
    <m/>
    <n v="0.5"/>
    <x v="563"/>
    <s v="Account"/>
    <n v="12"/>
    <n v="80"/>
    <n v="40"/>
    <n v="40"/>
    <n v="28.996500000000001"/>
    <n v="68.996499999999997"/>
    <n v="68.996499999999997"/>
    <s v="Wed"/>
    <s v="Mon"/>
    <n v="12"/>
    <x v="1"/>
    <x v="19"/>
  </r>
  <r>
    <s v="A00807"/>
    <s v="South"/>
    <s v="Lopez"/>
    <x v="0"/>
    <m/>
    <d v="2021-05-19T00:00:00"/>
    <d v="2021-05-31T00:00:00"/>
    <n v="1"/>
    <m/>
    <m/>
    <n v="0.5"/>
    <x v="564"/>
    <s v="P.O."/>
    <n v="12"/>
    <n v="80"/>
    <n v="40"/>
    <n v="40"/>
    <n v="50.57"/>
    <n v="90.57"/>
    <n v="90.57"/>
    <s v="Wed"/>
    <s v="Mon"/>
    <n v="12"/>
    <x v="1"/>
    <x v="19"/>
  </r>
  <r>
    <s v="A00808"/>
    <s v="East"/>
    <s v="Ling"/>
    <x v="1"/>
    <m/>
    <d v="2021-05-19T00:00:00"/>
    <d v="2021-06-03T00:00:00"/>
    <n v="2"/>
    <m/>
    <m/>
    <n v="0.5"/>
    <x v="565"/>
    <s v="C.O.D."/>
    <n v="15"/>
    <n v="140"/>
    <n v="70"/>
    <n v="70"/>
    <n v="271.791"/>
    <n v="341.791"/>
    <n v="341.791"/>
    <s v="Wed"/>
    <s v="Thu"/>
    <n v="15"/>
    <x v="1"/>
    <x v="16"/>
  </r>
  <r>
    <s v="A00809"/>
    <s v="East"/>
    <s v="Ling"/>
    <x v="0"/>
    <m/>
    <d v="2021-05-19T00:00:00"/>
    <d v="2021-06-29T00:00:00"/>
    <n v="2"/>
    <s v="Yes"/>
    <s v="Yes"/>
    <n v="0.25"/>
    <x v="566"/>
    <s v="Warranty"/>
    <n v="41"/>
    <n v="140"/>
    <n v="35"/>
    <n v="0"/>
    <n v="0"/>
    <n v="49.703000000000003"/>
    <n v="0"/>
    <s v="Wed"/>
    <s v="Tue"/>
    <n v="41"/>
    <x v="1"/>
    <x v="41"/>
  </r>
  <r>
    <s v="A00810"/>
    <s v="Southeast"/>
    <s v="Cartier"/>
    <x v="1"/>
    <m/>
    <d v="2021-05-20T00:00:00"/>
    <d v="2021-06-08T00:00:00"/>
    <n v="2"/>
    <m/>
    <s v="Yes"/>
    <n v="3.25"/>
    <x v="567"/>
    <s v="C.O.D."/>
    <n v="19"/>
    <n v="140"/>
    <n v="455"/>
    <n v="455"/>
    <n v="0"/>
    <n v="766.36210000000005"/>
    <n v="455"/>
    <s v="Thu"/>
    <s v="Tue"/>
    <n v="19"/>
    <x v="1"/>
    <x v="25"/>
  </r>
  <r>
    <s v="A00811"/>
    <s v="Central"/>
    <s v="Cartier"/>
    <x v="1"/>
    <m/>
    <d v="2021-05-20T00:00:00"/>
    <d v="2021-06-11T00:00:00"/>
    <n v="1"/>
    <m/>
    <m/>
    <n v="0.75"/>
    <x v="568"/>
    <s v="C.O.D."/>
    <n v="22"/>
    <n v="80"/>
    <n v="60"/>
    <n v="60"/>
    <n v="189.31800000000001"/>
    <n v="249.31800000000001"/>
    <n v="249.31800000000001"/>
    <s v="Thu"/>
    <s v="Fri"/>
    <n v="22"/>
    <x v="1"/>
    <x v="24"/>
  </r>
  <r>
    <s v="A00812"/>
    <s v="Northwest"/>
    <s v="Cartier"/>
    <x v="0"/>
    <m/>
    <d v="2021-05-20T00:00:00"/>
    <d v="2021-06-17T00:00:00"/>
    <n v="1"/>
    <m/>
    <m/>
    <n v="0.5"/>
    <x v="229"/>
    <s v="Account"/>
    <n v="28"/>
    <n v="80"/>
    <n v="40"/>
    <n v="40"/>
    <n v="74.532399999999996"/>
    <n v="114.5324"/>
    <n v="114.5324"/>
    <s v="Thu"/>
    <s v="Thu"/>
    <n v="28"/>
    <x v="1"/>
    <x v="27"/>
  </r>
  <r>
    <s v="A00813"/>
    <s v="Central"/>
    <s v="Cartier"/>
    <x v="3"/>
    <m/>
    <d v="2021-05-20T00:00:00"/>
    <d v="2021-06-28T00:00:00"/>
    <n v="1"/>
    <m/>
    <m/>
    <n v="1.5"/>
    <x v="569"/>
    <s v="C.O.D."/>
    <n v="39"/>
    <n v="80"/>
    <n v="120"/>
    <n v="120"/>
    <n v="673.21600000000001"/>
    <n v="793.21600000000001"/>
    <n v="793.21600000000001"/>
    <s v="Thu"/>
    <s v="Mon"/>
    <n v="39"/>
    <x v="1"/>
    <x v="75"/>
  </r>
  <r>
    <s v="A00814"/>
    <s v="Central"/>
    <s v="Burton"/>
    <x v="3"/>
    <m/>
    <d v="2021-05-20T00:00:00"/>
    <d v="2021-07-07T00:00:00"/>
    <n v="2"/>
    <m/>
    <m/>
    <n v="3.5"/>
    <x v="570"/>
    <s v="C.O.D."/>
    <n v="48"/>
    <n v="140"/>
    <n v="490"/>
    <n v="490"/>
    <n v="230.39570000000001"/>
    <n v="720.39570000000003"/>
    <n v="720.39570000000003"/>
    <s v="Thu"/>
    <s v="Wed"/>
    <n v="48"/>
    <x v="1"/>
    <x v="84"/>
  </r>
  <r>
    <s v="A00815"/>
    <s v="North"/>
    <s v="Ling"/>
    <x v="0"/>
    <m/>
    <d v="2021-05-20T00:00:00"/>
    <d v="2021-07-16T00:00:00"/>
    <n v="2"/>
    <m/>
    <m/>
    <n v="0.25"/>
    <x v="539"/>
    <s v="Account"/>
    <n v="57"/>
    <n v="140"/>
    <n v="35"/>
    <n v="35"/>
    <n v="14.42"/>
    <n v="49.42"/>
    <n v="49.42"/>
    <s v="Thu"/>
    <s v="Fri"/>
    <n v="57"/>
    <x v="1"/>
    <x v="71"/>
  </r>
  <r>
    <s v="A00816"/>
    <s v="Southwest"/>
    <s v="Burton"/>
    <x v="3"/>
    <m/>
    <d v="2021-05-20T00:00:00"/>
    <m/>
    <n v="2"/>
    <m/>
    <m/>
    <m/>
    <x v="571"/>
    <s v="C.O.D."/>
    <s v=""/>
    <n v="140"/>
    <n v="0"/>
    <n v="0"/>
    <n v="852.54669999999999"/>
    <n v="852.54669999999999"/>
    <n v="852.54669999999999"/>
    <s v="Thu"/>
    <s v="Sat"/>
    <n v="-44336"/>
    <x v="1"/>
    <x v="73"/>
  </r>
  <r>
    <s v="A00817"/>
    <s v="Northwest"/>
    <s v="Burton"/>
    <x v="1"/>
    <s v="Yes"/>
    <d v="2021-05-21T00:00:00"/>
    <d v="2021-06-01T00:00:00"/>
    <n v="1"/>
    <m/>
    <m/>
    <n v="0.5"/>
    <x v="135"/>
    <s v="Account"/>
    <n v="11"/>
    <n v="80"/>
    <n v="40"/>
    <n v="40"/>
    <n v="36.754399999999997"/>
    <n v="76.754400000000004"/>
    <n v="76.754400000000004"/>
    <s v="Fri"/>
    <s v="Tue"/>
    <n v="11"/>
    <x v="1"/>
    <x v="32"/>
  </r>
  <r>
    <s v="A00818"/>
    <s v="Northwest"/>
    <s v="Cartier"/>
    <x v="4"/>
    <m/>
    <d v="2021-05-21T00:00:00"/>
    <d v="2021-06-22T00:00:00"/>
    <n v="1"/>
    <m/>
    <m/>
    <n v="1"/>
    <x v="572"/>
    <s v="P.O."/>
    <n v="32"/>
    <n v="80"/>
    <n v="80"/>
    <n v="80"/>
    <n v="57.966200000000001"/>
    <n v="137.96620000000001"/>
    <n v="137.96620000000001"/>
    <s v="Fri"/>
    <s v="Tue"/>
    <n v="32"/>
    <x v="1"/>
    <x v="53"/>
  </r>
  <r>
    <s v="A00819"/>
    <s v="Northwest"/>
    <s v="Cartier"/>
    <x v="1"/>
    <m/>
    <d v="2021-05-21T00:00:00"/>
    <m/>
    <n v="1"/>
    <m/>
    <m/>
    <m/>
    <x v="290"/>
    <s v="P.O."/>
    <s v=""/>
    <n v="80"/>
    <n v="0"/>
    <n v="0"/>
    <n v="90"/>
    <n v="90"/>
    <n v="90"/>
    <s v="Fri"/>
    <s v="Sat"/>
    <n v="-44337"/>
    <x v="1"/>
    <x v="73"/>
  </r>
  <r>
    <s v="A00820"/>
    <s v="Northwest"/>
    <s v="Burton"/>
    <x v="1"/>
    <s v="Yes"/>
    <d v="2021-05-22T00:00:00"/>
    <m/>
    <n v="1"/>
    <m/>
    <m/>
    <m/>
    <x v="573"/>
    <s v="C.O.D."/>
    <s v=""/>
    <n v="80"/>
    <n v="0"/>
    <n v="0"/>
    <n v="108.51300000000001"/>
    <n v="108.51300000000001"/>
    <n v="108.51300000000001"/>
    <s v="Sat"/>
    <s v="Sat"/>
    <n v="-44338"/>
    <x v="1"/>
    <x v="73"/>
  </r>
  <r>
    <s v="A00821"/>
    <s v="North"/>
    <s v="Ling"/>
    <x v="2"/>
    <m/>
    <d v="2021-05-24T00:00:00"/>
    <d v="2021-06-02T00:00:00"/>
    <n v="1"/>
    <m/>
    <m/>
    <n v="0.25"/>
    <x v="127"/>
    <s v="Account"/>
    <n v="9"/>
    <n v="80"/>
    <n v="20"/>
    <n v="20"/>
    <n v="22"/>
    <n v="42"/>
    <n v="42"/>
    <s v="Mon"/>
    <s v="Wed"/>
    <n v="9"/>
    <x v="1"/>
    <x v="13"/>
  </r>
  <r>
    <s v="A00822"/>
    <s v="Southeast"/>
    <s v="Cartier"/>
    <x v="2"/>
    <m/>
    <d v="2021-05-24T00:00:00"/>
    <d v="2021-06-03T00:00:00"/>
    <n v="1"/>
    <m/>
    <m/>
    <n v="0.25"/>
    <x v="155"/>
    <s v="C.O.D."/>
    <n v="10"/>
    <n v="80"/>
    <n v="20"/>
    <n v="20"/>
    <n v="66.864900000000006"/>
    <n v="86.864900000000006"/>
    <n v="86.864900000000006"/>
    <s v="Mon"/>
    <s v="Thu"/>
    <n v="10"/>
    <x v="1"/>
    <x v="21"/>
  </r>
  <r>
    <s v="A00823"/>
    <s v="South"/>
    <s v="Lopez"/>
    <x v="1"/>
    <m/>
    <d v="2021-05-24T00:00:00"/>
    <d v="2021-06-15T00:00:00"/>
    <n v="1"/>
    <m/>
    <m/>
    <n v="0.75"/>
    <x v="574"/>
    <s v="Account"/>
    <n v="22"/>
    <n v="80"/>
    <n v="60"/>
    <n v="60"/>
    <n v="111.15"/>
    <n v="171.15"/>
    <n v="171.15"/>
    <s v="Mon"/>
    <s v="Tue"/>
    <n v="22"/>
    <x v="1"/>
    <x v="24"/>
  </r>
  <r>
    <s v="A00824"/>
    <s v="South"/>
    <s v="Burton"/>
    <x v="0"/>
    <m/>
    <d v="2021-05-24T00:00:00"/>
    <d v="2021-07-12T00:00:00"/>
    <n v="2"/>
    <m/>
    <m/>
    <n v="0.75"/>
    <x v="575"/>
    <s v="Account"/>
    <n v="49"/>
    <n v="140"/>
    <n v="105"/>
    <n v="105"/>
    <n v="239.54249999999999"/>
    <n v="344.54250000000002"/>
    <n v="344.54250000000002"/>
    <s v="Mon"/>
    <s v="Mon"/>
    <n v="49"/>
    <x v="1"/>
    <x v="38"/>
  </r>
  <r>
    <s v="A00825"/>
    <s v="Central"/>
    <s v="Cartier"/>
    <x v="1"/>
    <m/>
    <d v="2021-05-24T00:00:00"/>
    <d v="2021-07-15T00:00:00"/>
    <n v="1"/>
    <m/>
    <m/>
    <n v="0.5"/>
    <x v="576"/>
    <s v="C.O.D."/>
    <n v="52"/>
    <n v="80"/>
    <n v="40"/>
    <n v="40"/>
    <n v="657.69"/>
    <n v="697.69"/>
    <n v="697.69"/>
    <s v="Mon"/>
    <s v="Thu"/>
    <n v="52"/>
    <x v="1"/>
    <x v="94"/>
  </r>
  <r>
    <s v="A00826"/>
    <s v="Southeast"/>
    <s v="Burton"/>
    <x v="0"/>
    <m/>
    <d v="2021-05-24T00:00:00"/>
    <d v="2021-07-19T00:00:00"/>
    <n v="1"/>
    <m/>
    <m/>
    <n v="0.25"/>
    <x v="43"/>
    <s v="C.O.D."/>
    <n v="56"/>
    <n v="80"/>
    <n v="20"/>
    <n v="20"/>
    <n v="30"/>
    <n v="50"/>
    <n v="50"/>
    <s v="Mon"/>
    <s v="Mon"/>
    <n v="56"/>
    <x v="1"/>
    <x v="36"/>
  </r>
  <r>
    <s v="A00827"/>
    <s v="Southeast"/>
    <s v="Khan"/>
    <x v="0"/>
    <m/>
    <d v="2021-05-25T00:00:00"/>
    <d v="2021-06-19T00:00:00"/>
    <n v="1"/>
    <m/>
    <m/>
    <n v="0.5"/>
    <x v="577"/>
    <s v="C.O.D."/>
    <n v="25"/>
    <n v="80"/>
    <n v="40"/>
    <n v="40"/>
    <n v="26.567499999999999"/>
    <n v="66.567499999999995"/>
    <n v="66.567499999999995"/>
    <s v="Tue"/>
    <s v="Sat"/>
    <n v="25"/>
    <x v="1"/>
    <x v="20"/>
  </r>
  <r>
    <s v="A00828"/>
    <s v="West"/>
    <s v="Burton"/>
    <x v="0"/>
    <m/>
    <d v="2021-05-25T00:00:00"/>
    <d v="2021-06-14T00:00:00"/>
    <n v="2"/>
    <m/>
    <m/>
    <n v="1.25"/>
    <x v="578"/>
    <s v="C.O.D."/>
    <n v="20"/>
    <n v="140"/>
    <n v="175"/>
    <n v="175"/>
    <n v="9.6"/>
    <n v="184.6"/>
    <n v="184.6"/>
    <s v="Tue"/>
    <s v="Mon"/>
    <n v="20"/>
    <x v="1"/>
    <x v="7"/>
  </r>
  <r>
    <s v="A00829"/>
    <s v="West"/>
    <s v="Khan"/>
    <x v="0"/>
    <m/>
    <d v="2021-05-25T00:00:00"/>
    <d v="2021-06-16T00:00:00"/>
    <n v="2"/>
    <m/>
    <m/>
    <n v="0.25"/>
    <x v="579"/>
    <s v="C.O.D."/>
    <n v="22"/>
    <n v="140"/>
    <n v="35"/>
    <n v="35"/>
    <n v="396.29149999999998"/>
    <n v="431.29149999999998"/>
    <n v="431.29149999999998"/>
    <s v="Tue"/>
    <s v="Wed"/>
    <n v="22"/>
    <x v="1"/>
    <x v="24"/>
  </r>
  <r>
    <s v="A00830"/>
    <s v="East"/>
    <s v="Ling"/>
    <x v="1"/>
    <m/>
    <d v="2021-05-25T00:00:00"/>
    <d v="2021-07-05T00:00:00"/>
    <n v="2"/>
    <m/>
    <m/>
    <n v="0.5"/>
    <x v="580"/>
    <s v="C.O.D."/>
    <n v="41"/>
    <n v="140"/>
    <n v="70"/>
    <n v="70"/>
    <n v="108"/>
    <n v="178"/>
    <n v="178"/>
    <s v="Tue"/>
    <s v="Mon"/>
    <n v="41"/>
    <x v="1"/>
    <x v="41"/>
  </r>
  <r>
    <s v="A00831"/>
    <s v="Northwest"/>
    <s v="Cartier"/>
    <x v="0"/>
    <m/>
    <d v="2021-05-25T00:00:00"/>
    <d v="2021-07-19T00:00:00"/>
    <n v="1"/>
    <m/>
    <m/>
    <n v="0.5"/>
    <x v="581"/>
    <s v="C.O.D."/>
    <n v="55"/>
    <n v="80"/>
    <n v="40"/>
    <n v="40"/>
    <n v="147.2441"/>
    <n v="187.2441"/>
    <n v="187.2441"/>
    <s v="Tue"/>
    <s v="Mon"/>
    <n v="55"/>
    <x v="1"/>
    <x v="95"/>
  </r>
  <r>
    <s v="A00832"/>
    <s v="Central"/>
    <s v="Burton"/>
    <x v="4"/>
    <m/>
    <d v="2021-05-25T00:00:00"/>
    <m/>
    <n v="1"/>
    <m/>
    <s v="Yes"/>
    <m/>
    <x v="582"/>
    <s v="C.O.D."/>
    <s v=""/>
    <n v="80"/>
    <n v="0"/>
    <n v="0"/>
    <n v="0"/>
    <n v="151.28020000000001"/>
    <n v="0"/>
    <s v="Tue"/>
    <s v="Sat"/>
    <n v="-44341"/>
    <x v="1"/>
    <x v="73"/>
  </r>
  <r>
    <s v="A00833"/>
    <s v="Northwest"/>
    <s v="Cartier"/>
    <x v="1"/>
    <m/>
    <d v="2021-05-25T00:00:00"/>
    <m/>
    <n v="1"/>
    <m/>
    <m/>
    <m/>
    <x v="583"/>
    <s v="P.O."/>
    <s v=""/>
    <n v="80"/>
    <n v="0"/>
    <n v="0"/>
    <n v="47.046399999999998"/>
    <n v="47.046399999999998"/>
    <n v="47.046399999999998"/>
    <s v="Tue"/>
    <s v="Sat"/>
    <n v="-44341"/>
    <x v="1"/>
    <x v="73"/>
  </r>
  <r>
    <s v="A00834"/>
    <s v="Northwest"/>
    <s v="Burton"/>
    <x v="2"/>
    <m/>
    <d v="2021-05-26T00:00:00"/>
    <d v="2021-06-05T00:00:00"/>
    <n v="1"/>
    <m/>
    <m/>
    <n v="0.25"/>
    <x v="584"/>
    <s v="C.O.D."/>
    <n v="10"/>
    <n v="80"/>
    <n v="20"/>
    <n v="20"/>
    <n v="51.73"/>
    <n v="71.72999999999999"/>
    <n v="71.72999999999999"/>
    <s v="Wed"/>
    <s v="Sat"/>
    <n v="10"/>
    <x v="1"/>
    <x v="21"/>
  </r>
  <r>
    <s v="A00835"/>
    <s v="Southeast"/>
    <s v="Cartier"/>
    <x v="0"/>
    <m/>
    <d v="2021-05-26T00:00:00"/>
    <d v="2021-06-02T00:00:00"/>
    <n v="2"/>
    <m/>
    <m/>
    <n v="0.25"/>
    <x v="585"/>
    <s v="Account"/>
    <n v="7"/>
    <n v="140"/>
    <n v="35"/>
    <n v="35"/>
    <n v="445.78460000000001"/>
    <n v="480.78460000000001"/>
    <n v="480.78460000000001"/>
    <s v="Wed"/>
    <s v="Wed"/>
    <n v="7"/>
    <x v="1"/>
    <x v="12"/>
  </r>
  <r>
    <s v="A00836"/>
    <s v="Southeast"/>
    <s v="Cartier"/>
    <x v="0"/>
    <m/>
    <d v="2021-05-26T00:00:00"/>
    <d v="2021-06-14T00:00:00"/>
    <n v="2"/>
    <m/>
    <s v="Yes"/>
    <n v="0.25"/>
    <x v="586"/>
    <s v="C.O.D."/>
    <n v="19"/>
    <n v="140"/>
    <n v="35"/>
    <n v="35"/>
    <n v="0"/>
    <n v="62.486699999999999"/>
    <n v="35"/>
    <s v="Wed"/>
    <s v="Mon"/>
    <n v="19"/>
    <x v="1"/>
    <x v="25"/>
  </r>
  <r>
    <s v="A00837"/>
    <s v="West"/>
    <s v="Burton"/>
    <x v="0"/>
    <m/>
    <d v="2021-05-26T00:00:00"/>
    <d v="2021-06-14T00:00:00"/>
    <n v="1"/>
    <m/>
    <m/>
    <n v="0.25"/>
    <x v="36"/>
    <s v="Account"/>
    <n v="19"/>
    <n v="80"/>
    <n v="20"/>
    <n v="20"/>
    <n v="42.66"/>
    <n v="62.66"/>
    <n v="62.66"/>
    <s v="Wed"/>
    <s v="Mon"/>
    <n v="19"/>
    <x v="1"/>
    <x v="25"/>
  </r>
  <r>
    <s v="A00838"/>
    <s v="Southeast"/>
    <s v="Cartier"/>
    <x v="2"/>
    <m/>
    <d v="2021-05-26T00:00:00"/>
    <d v="2021-06-14T00:00:00"/>
    <n v="1"/>
    <m/>
    <m/>
    <n v="0.25"/>
    <x v="587"/>
    <s v="C.O.D."/>
    <n v="19"/>
    <n v="80"/>
    <n v="20"/>
    <n v="20"/>
    <n v="185.11340000000001"/>
    <n v="205.11340000000001"/>
    <n v="205.11340000000001"/>
    <s v="Wed"/>
    <s v="Mon"/>
    <n v="19"/>
    <x v="1"/>
    <x v="25"/>
  </r>
  <r>
    <s v="A00839"/>
    <s v="Northwest"/>
    <s v="Cartier"/>
    <x v="1"/>
    <m/>
    <d v="2021-05-26T00:00:00"/>
    <d v="2021-06-17T00:00:00"/>
    <n v="1"/>
    <m/>
    <s v="Yes"/>
    <n v="0.75"/>
    <x v="588"/>
    <s v="C.O.D."/>
    <n v="22"/>
    <n v="80"/>
    <n v="60"/>
    <n v="60"/>
    <n v="0"/>
    <n v="130"/>
    <n v="60"/>
    <s v="Wed"/>
    <s v="Thu"/>
    <n v="22"/>
    <x v="1"/>
    <x v="24"/>
  </r>
  <r>
    <s v="A00840"/>
    <s v="Southeast"/>
    <s v="Cartier"/>
    <x v="0"/>
    <m/>
    <d v="2021-05-26T00:00:00"/>
    <d v="2021-06-22T00:00:00"/>
    <n v="1"/>
    <m/>
    <m/>
    <n v="0.25"/>
    <x v="2"/>
    <s v="Account"/>
    <n v="27"/>
    <n v="80"/>
    <n v="20"/>
    <n v="20"/>
    <n v="120"/>
    <n v="140"/>
    <n v="140"/>
    <s v="Wed"/>
    <s v="Tue"/>
    <n v="27"/>
    <x v="1"/>
    <x v="47"/>
  </r>
  <r>
    <s v="A00841"/>
    <s v="Southeast"/>
    <s v="Cartier"/>
    <x v="0"/>
    <m/>
    <d v="2021-05-26T00:00:00"/>
    <d v="2021-06-30T00:00:00"/>
    <n v="1"/>
    <m/>
    <m/>
    <n v="0.25"/>
    <x v="589"/>
    <s v="C.O.D."/>
    <n v="35"/>
    <n v="80"/>
    <n v="20"/>
    <n v="20"/>
    <n v="178.36179999999999"/>
    <n v="198.36179999999999"/>
    <n v="198.36179999999999"/>
    <s v="Wed"/>
    <s v="Wed"/>
    <n v="35"/>
    <x v="1"/>
    <x v="31"/>
  </r>
  <r>
    <s v="A00842"/>
    <s v="Northeast"/>
    <s v="Khan"/>
    <x v="4"/>
    <m/>
    <d v="2021-05-26T00:00:00"/>
    <d v="2021-06-28T00:00:00"/>
    <n v="1"/>
    <s v="Yes"/>
    <s v="Yes"/>
    <n v="1.5"/>
    <x v="590"/>
    <s v="Warranty"/>
    <n v="33"/>
    <n v="80"/>
    <n v="120"/>
    <n v="0"/>
    <n v="0"/>
    <n v="597.78150000000005"/>
    <n v="0"/>
    <s v="Wed"/>
    <s v="Mon"/>
    <n v="33"/>
    <x v="1"/>
    <x v="40"/>
  </r>
  <r>
    <s v="A00843"/>
    <s v="Northwest"/>
    <s v="Khan"/>
    <x v="3"/>
    <s v="Yes"/>
    <d v="2021-05-26T00:00:00"/>
    <d v="2021-06-30T00:00:00"/>
    <n v="1"/>
    <m/>
    <m/>
    <n v="1"/>
    <x v="591"/>
    <s v="P.O."/>
    <n v="35"/>
    <n v="80"/>
    <n v="80"/>
    <n v="80"/>
    <n v="67.969700000000003"/>
    <n v="147.96969999999999"/>
    <n v="147.96969999999999"/>
    <s v="Wed"/>
    <s v="Wed"/>
    <n v="35"/>
    <x v="1"/>
    <x v="31"/>
  </r>
  <r>
    <s v="A00844"/>
    <s v="South"/>
    <s v="Burton"/>
    <x v="0"/>
    <m/>
    <d v="2021-05-26T00:00:00"/>
    <d v="2021-07-05T00:00:00"/>
    <n v="2"/>
    <m/>
    <s v="Yes"/>
    <n v="1.25"/>
    <x v="592"/>
    <s v="C.O.D."/>
    <n v="40"/>
    <n v="140"/>
    <n v="175"/>
    <n v="175"/>
    <n v="0"/>
    <n v="475.72309999999999"/>
    <n v="175"/>
    <s v="Wed"/>
    <s v="Mon"/>
    <n v="40"/>
    <x v="1"/>
    <x v="59"/>
  </r>
  <r>
    <s v="A00845"/>
    <s v="Central"/>
    <s v="Burton"/>
    <x v="0"/>
    <m/>
    <d v="2021-05-26T00:00:00"/>
    <m/>
    <n v="1"/>
    <m/>
    <m/>
    <m/>
    <x v="593"/>
    <s v="Account"/>
    <s v=""/>
    <n v="80"/>
    <n v="0"/>
    <n v="0"/>
    <n v="377.6"/>
    <n v="377.6"/>
    <n v="377.6"/>
    <s v="Wed"/>
    <s v="Sat"/>
    <n v="-44342"/>
    <x v="1"/>
    <x v="73"/>
  </r>
  <r>
    <s v="A00846"/>
    <s v="Northwest"/>
    <s v="Cartier"/>
    <x v="0"/>
    <m/>
    <d v="2021-05-26T00:00:00"/>
    <m/>
    <n v="1"/>
    <m/>
    <m/>
    <m/>
    <x v="588"/>
    <s v="P.O."/>
    <s v=""/>
    <n v="80"/>
    <n v="0"/>
    <n v="0"/>
    <n v="70"/>
    <n v="70"/>
    <n v="70"/>
    <s v="Wed"/>
    <s v="Sat"/>
    <n v="-44342"/>
    <x v="1"/>
    <x v="73"/>
  </r>
  <r>
    <s v="A00847"/>
    <s v="Northwest"/>
    <s v="Cartier"/>
    <x v="1"/>
    <m/>
    <d v="2021-05-26T00:00:00"/>
    <m/>
    <n v="1"/>
    <m/>
    <m/>
    <m/>
    <x v="594"/>
    <s v="P.O."/>
    <s v=""/>
    <n v="80"/>
    <n v="0"/>
    <n v="0"/>
    <n v="177.0504"/>
    <n v="177.0504"/>
    <n v="177.0504"/>
    <s v="Wed"/>
    <s v="Sat"/>
    <n v="-44342"/>
    <x v="1"/>
    <x v="73"/>
  </r>
  <r>
    <s v="A00848"/>
    <s v="Central"/>
    <s v="Burton"/>
    <x v="1"/>
    <m/>
    <d v="2021-05-26T00:00:00"/>
    <m/>
    <n v="2"/>
    <m/>
    <m/>
    <m/>
    <x v="595"/>
    <s v="C.O.D."/>
    <s v=""/>
    <n v="140"/>
    <n v="0"/>
    <n v="0"/>
    <n v="839.67849999999999"/>
    <n v="839.67849999999999"/>
    <n v="839.67849999999999"/>
    <s v="Wed"/>
    <s v="Sat"/>
    <n v="-44342"/>
    <x v="1"/>
    <x v="73"/>
  </r>
  <r>
    <s v="A00849"/>
    <s v="North"/>
    <s v="Ling"/>
    <x v="0"/>
    <m/>
    <d v="2021-05-27T00:00:00"/>
    <d v="2021-06-03T00:00:00"/>
    <n v="1"/>
    <m/>
    <m/>
    <n v="0.25"/>
    <x v="2"/>
    <s v="Account"/>
    <n v="7"/>
    <n v="80"/>
    <n v="20"/>
    <n v="20"/>
    <n v="120"/>
    <n v="140"/>
    <n v="140"/>
    <s v="Thu"/>
    <s v="Thu"/>
    <n v="7"/>
    <x v="1"/>
    <x v="12"/>
  </r>
  <r>
    <s v="A00850"/>
    <s v="Northeast"/>
    <s v="Khan"/>
    <x v="0"/>
    <m/>
    <d v="2021-05-27T00:00:00"/>
    <d v="2021-06-10T00:00:00"/>
    <n v="1"/>
    <m/>
    <m/>
    <n v="0.25"/>
    <x v="596"/>
    <s v="C.O.D."/>
    <n v="14"/>
    <n v="80"/>
    <n v="20"/>
    <n v="20"/>
    <n v="156.4932"/>
    <n v="176.4932"/>
    <n v="176.4932"/>
    <s v="Thu"/>
    <s v="Thu"/>
    <n v="14"/>
    <x v="1"/>
    <x v="0"/>
  </r>
  <r>
    <s v="A00851"/>
    <s v="North"/>
    <s v="Ling"/>
    <x v="2"/>
    <m/>
    <d v="2021-05-27T00:00:00"/>
    <d v="2021-06-15T00:00:00"/>
    <n v="2"/>
    <m/>
    <m/>
    <n v="0.25"/>
    <x v="597"/>
    <s v="Account"/>
    <n v="19"/>
    <n v="140"/>
    <n v="35"/>
    <n v="35"/>
    <n v="155"/>
    <n v="190"/>
    <n v="190"/>
    <s v="Thu"/>
    <s v="Tue"/>
    <n v="19"/>
    <x v="1"/>
    <x v="25"/>
  </r>
  <r>
    <s v="A00852"/>
    <s v="Central"/>
    <s v="Khan"/>
    <x v="1"/>
    <m/>
    <d v="2021-05-27T00:00:00"/>
    <d v="2021-06-17T00:00:00"/>
    <n v="1"/>
    <m/>
    <m/>
    <n v="0.5"/>
    <x v="598"/>
    <s v="Account"/>
    <n v="21"/>
    <n v="80"/>
    <n v="40"/>
    <n v="40"/>
    <n v="20.83"/>
    <n v="60.83"/>
    <n v="60.83"/>
    <s v="Thu"/>
    <s v="Thu"/>
    <n v="21"/>
    <x v="1"/>
    <x v="22"/>
  </r>
  <r>
    <s v="A00853"/>
    <s v="Central"/>
    <s v="Cartier"/>
    <x v="0"/>
    <s v="Yes"/>
    <d v="2021-05-27T00:00:00"/>
    <d v="2021-06-22T00:00:00"/>
    <n v="1"/>
    <s v="Yes"/>
    <s v="Yes"/>
    <n v="0.5"/>
    <x v="321"/>
    <s v="Warranty"/>
    <n v="26"/>
    <n v="80"/>
    <n v="40"/>
    <n v="0"/>
    <n v="0"/>
    <n v="90"/>
    <n v="0"/>
    <s v="Thu"/>
    <s v="Tue"/>
    <n v="26"/>
    <x v="1"/>
    <x v="8"/>
  </r>
  <r>
    <s v="A00854"/>
    <s v="South"/>
    <s v="Burton"/>
    <x v="2"/>
    <m/>
    <d v="2021-05-27T00:00:00"/>
    <d v="2021-07-13T00:00:00"/>
    <n v="1"/>
    <m/>
    <m/>
    <n v="0.25"/>
    <x v="2"/>
    <s v="C.O.D."/>
    <n v="47"/>
    <n v="80"/>
    <n v="20"/>
    <n v="20"/>
    <n v="120"/>
    <n v="140"/>
    <n v="140"/>
    <s v="Thu"/>
    <s v="Tue"/>
    <n v="47"/>
    <x v="1"/>
    <x v="68"/>
  </r>
  <r>
    <s v="A00855"/>
    <s v="Central"/>
    <s v="Burton"/>
    <x v="3"/>
    <m/>
    <d v="2021-05-28T00:00:00"/>
    <m/>
    <n v="1"/>
    <m/>
    <s v="Yes"/>
    <m/>
    <x v="599"/>
    <s v="C.O.D."/>
    <s v=""/>
    <n v="80"/>
    <n v="0"/>
    <n v="0"/>
    <n v="0"/>
    <n v="17.064"/>
    <n v="0"/>
    <s v="Fri"/>
    <s v="Sat"/>
    <n v="-44344"/>
    <x v="1"/>
    <x v="73"/>
  </r>
  <r>
    <s v="A00856"/>
    <s v="Southeast"/>
    <s v="Burton"/>
    <x v="0"/>
    <m/>
    <d v="2021-05-31T00:00:00"/>
    <d v="2021-06-09T00:00:00"/>
    <n v="1"/>
    <m/>
    <m/>
    <n v="0.25"/>
    <x v="508"/>
    <s v="C.O.D."/>
    <n v="9"/>
    <n v="80"/>
    <n v="20"/>
    <n v="20"/>
    <n v="182.08340000000001"/>
    <n v="202.08340000000001"/>
    <n v="202.08340000000001"/>
    <s v="Mon"/>
    <s v="Wed"/>
    <n v="9"/>
    <x v="1"/>
    <x v="13"/>
  </r>
  <r>
    <s v="A00857"/>
    <s v="North"/>
    <s v="Ling"/>
    <x v="0"/>
    <m/>
    <d v="2021-05-31T00:00:00"/>
    <d v="2021-06-21T00:00:00"/>
    <n v="2"/>
    <m/>
    <m/>
    <n v="0.25"/>
    <x v="600"/>
    <s v="Account"/>
    <n v="21"/>
    <n v="140"/>
    <n v="35"/>
    <n v="35"/>
    <n v="19.548100000000002"/>
    <n v="54.548100000000005"/>
    <n v="54.548100000000005"/>
    <s v="Mon"/>
    <s v="Mon"/>
    <n v="21"/>
    <x v="1"/>
    <x v="22"/>
  </r>
  <r>
    <s v="A00858"/>
    <s v="North"/>
    <s v="Ling"/>
    <x v="0"/>
    <m/>
    <d v="2021-05-31T00:00:00"/>
    <d v="2021-06-21T00:00:00"/>
    <n v="2"/>
    <m/>
    <m/>
    <n v="0.5"/>
    <x v="39"/>
    <s v="C.O.D."/>
    <n v="21"/>
    <n v="140"/>
    <n v="70"/>
    <n v="70"/>
    <n v="144"/>
    <n v="214"/>
    <n v="214"/>
    <s v="Mon"/>
    <s v="Mon"/>
    <n v="21"/>
    <x v="1"/>
    <x v="22"/>
  </r>
  <r>
    <s v="A00859"/>
    <s v="West"/>
    <s v="Lopez"/>
    <x v="0"/>
    <m/>
    <d v="2021-05-31T00:00:00"/>
    <d v="2021-06-24T00:00:00"/>
    <n v="1"/>
    <m/>
    <m/>
    <n v="0.75"/>
    <x v="601"/>
    <s v="P.O."/>
    <n v="24"/>
    <n v="80"/>
    <n v="60"/>
    <n v="60"/>
    <n v="86.4786"/>
    <n v="146.4786"/>
    <n v="146.4786"/>
    <s v="Mon"/>
    <s v="Thu"/>
    <n v="24"/>
    <x v="1"/>
    <x v="43"/>
  </r>
  <r>
    <s v="A00860"/>
    <s v="Southeast"/>
    <s v="Cartier"/>
    <x v="0"/>
    <m/>
    <d v="2021-05-31T00:00:00"/>
    <d v="2021-06-24T00:00:00"/>
    <n v="1"/>
    <m/>
    <s v="Yes"/>
    <n v="0.25"/>
    <x v="602"/>
    <s v="C.O.D."/>
    <n v="24"/>
    <n v="80"/>
    <n v="20"/>
    <n v="20"/>
    <n v="0"/>
    <n v="89.154700000000005"/>
    <n v="20"/>
    <s v="Mon"/>
    <s v="Thu"/>
    <n v="24"/>
    <x v="1"/>
    <x v="43"/>
  </r>
  <r>
    <s v="A00861"/>
    <s v="North"/>
    <s v="Ling"/>
    <x v="3"/>
    <m/>
    <d v="2021-05-31T00:00:00"/>
    <d v="2021-07-12T00:00:00"/>
    <n v="2"/>
    <m/>
    <m/>
    <n v="1.25"/>
    <x v="148"/>
    <s v="C.O.D."/>
    <n v="42"/>
    <n v="140"/>
    <n v="175"/>
    <n v="175"/>
    <n v="156"/>
    <n v="331"/>
    <n v="331"/>
    <s v="Mon"/>
    <s v="Mon"/>
    <n v="42"/>
    <x v="1"/>
    <x v="33"/>
  </r>
  <r>
    <s v="A00862"/>
    <s v="West"/>
    <s v="Khan"/>
    <x v="1"/>
    <m/>
    <d v="2021-05-31T00:00:00"/>
    <m/>
    <n v="2"/>
    <m/>
    <m/>
    <m/>
    <x v="213"/>
    <s v="Account"/>
    <s v=""/>
    <n v="140"/>
    <n v="0"/>
    <n v="0"/>
    <n v="72.350099999999998"/>
    <n v="72.350099999999998"/>
    <n v="72.350099999999998"/>
    <s v="Mon"/>
    <s v="Sat"/>
    <n v="-44347"/>
    <x v="1"/>
    <x v="73"/>
  </r>
  <r>
    <s v="A00863"/>
    <s v="North"/>
    <s v="Ling"/>
    <x v="2"/>
    <m/>
    <d v="2021-06-01T00:00:00"/>
    <d v="2021-06-15T00:00:00"/>
    <n v="1"/>
    <s v="Yes"/>
    <s v="Yes"/>
    <n v="0.25"/>
    <x v="18"/>
    <s v="Warranty"/>
    <n v="14"/>
    <n v="80"/>
    <n v="20"/>
    <n v="0"/>
    <n v="0"/>
    <n v="260"/>
    <n v="0"/>
    <s v="Tue"/>
    <s v="Tue"/>
    <n v="14"/>
    <x v="1"/>
    <x v="0"/>
  </r>
  <r>
    <s v="A00864"/>
    <s v="Northwest"/>
    <s v="Khan"/>
    <x v="3"/>
    <m/>
    <d v="2021-06-01T00:00:00"/>
    <d v="2021-06-21T00:00:00"/>
    <n v="1"/>
    <s v="Yes"/>
    <s v="Yes"/>
    <n v="4.25"/>
    <x v="603"/>
    <s v="Warranty"/>
    <n v="20"/>
    <n v="80"/>
    <n v="340"/>
    <n v="0"/>
    <n v="0"/>
    <n v="898.10940000000005"/>
    <n v="0"/>
    <s v="Tue"/>
    <s v="Mon"/>
    <n v="20"/>
    <x v="1"/>
    <x v="7"/>
  </r>
  <r>
    <s v="A00865"/>
    <s v="Northwest"/>
    <s v="Cartier"/>
    <x v="0"/>
    <m/>
    <d v="2021-06-01T00:00:00"/>
    <d v="2021-06-29T00:00:00"/>
    <n v="1"/>
    <s v="Yes"/>
    <s v="Yes"/>
    <n v="1"/>
    <x v="604"/>
    <s v="Warranty"/>
    <n v="28"/>
    <n v="80"/>
    <n v="80"/>
    <n v="0"/>
    <n v="0"/>
    <n v="123.434"/>
    <n v="0"/>
    <s v="Tue"/>
    <s v="Tue"/>
    <n v="28"/>
    <x v="1"/>
    <x v="27"/>
  </r>
  <r>
    <s v="A00866"/>
    <s v="South"/>
    <s v="Burton"/>
    <x v="2"/>
    <m/>
    <d v="2021-06-01T00:00:00"/>
    <d v="2021-07-05T00:00:00"/>
    <n v="1"/>
    <s v="Yes"/>
    <s v="Yes"/>
    <n v="0.25"/>
    <x v="605"/>
    <s v="Warranty"/>
    <n v="34"/>
    <n v="80"/>
    <n v="20"/>
    <n v="0"/>
    <n v="0"/>
    <n v="161.90299999999999"/>
    <n v="0"/>
    <s v="Tue"/>
    <s v="Mon"/>
    <n v="34"/>
    <x v="1"/>
    <x v="5"/>
  </r>
  <r>
    <s v="A00867"/>
    <s v="Southeast"/>
    <s v="Khan"/>
    <x v="0"/>
    <m/>
    <d v="2021-06-01T00:00:00"/>
    <d v="2021-07-24T00:00:00"/>
    <n v="2"/>
    <m/>
    <m/>
    <n v="1"/>
    <x v="606"/>
    <s v="C.O.D."/>
    <n v="53"/>
    <n v="140"/>
    <n v="140"/>
    <n v="140"/>
    <n v="136.70920000000001"/>
    <n v="276.70920000000001"/>
    <n v="276.70920000000001"/>
    <s v="Tue"/>
    <s v="Sat"/>
    <n v="53"/>
    <x v="1"/>
    <x v="42"/>
  </r>
  <r>
    <s v="A00868"/>
    <s v="Northwest"/>
    <s v="Cartier"/>
    <x v="0"/>
    <m/>
    <d v="2021-06-01T00:00:00"/>
    <m/>
    <n v="2"/>
    <m/>
    <m/>
    <m/>
    <x v="607"/>
    <s v="P.O."/>
    <s v=""/>
    <n v="140"/>
    <n v="0"/>
    <n v="0"/>
    <n v="85.351200000000006"/>
    <n v="85.351200000000006"/>
    <n v="85.351200000000006"/>
    <s v="Tue"/>
    <s v="Sat"/>
    <n v="-44348"/>
    <x v="1"/>
    <x v="73"/>
  </r>
  <r>
    <s v="A00869"/>
    <s v="East"/>
    <s v="Ling"/>
    <x v="0"/>
    <m/>
    <d v="2021-06-02T00:00:00"/>
    <d v="2021-06-07T00:00:00"/>
    <n v="1"/>
    <m/>
    <m/>
    <n v="0.5"/>
    <x v="234"/>
    <s v="C.O.D."/>
    <n v="5"/>
    <n v="80"/>
    <n v="40"/>
    <n v="40"/>
    <n v="85.32"/>
    <n v="125.32"/>
    <n v="125.32"/>
    <s v="Wed"/>
    <s v="Mon"/>
    <n v="5"/>
    <x v="1"/>
    <x v="46"/>
  </r>
  <r>
    <s v="A00870"/>
    <s v="South"/>
    <s v="Lopez"/>
    <x v="1"/>
    <m/>
    <d v="2021-06-02T00:00:00"/>
    <d v="2021-06-17T00:00:00"/>
    <n v="1"/>
    <m/>
    <m/>
    <n v="0.75"/>
    <x v="608"/>
    <s v="Account"/>
    <n v="15"/>
    <n v="80"/>
    <n v="60"/>
    <n v="60"/>
    <n v="42.418999999999997"/>
    <n v="102.419"/>
    <n v="102.419"/>
    <s v="Wed"/>
    <s v="Thu"/>
    <n v="15"/>
    <x v="1"/>
    <x v="16"/>
  </r>
  <r>
    <s v="A00871"/>
    <s v="Southeast"/>
    <s v="Burton"/>
    <x v="1"/>
    <m/>
    <d v="2021-06-02T00:00:00"/>
    <d v="2021-06-17T00:00:00"/>
    <n v="2"/>
    <m/>
    <m/>
    <n v="0.75"/>
    <x v="609"/>
    <s v="C.O.D."/>
    <n v="15"/>
    <n v="140"/>
    <n v="105"/>
    <n v="105"/>
    <n v="184.04640000000001"/>
    <n v="289.04640000000001"/>
    <n v="289.04640000000001"/>
    <s v="Wed"/>
    <s v="Thu"/>
    <n v="15"/>
    <x v="1"/>
    <x v="16"/>
  </r>
  <r>
    <s v="A00872"/>
    <s v="Central"/>
    <s v="Khan"/>
    <x v="3"/>
    <m/>
    <d v="2021-06-02T00:00:00"/>
    <d v="2021-06-17T00:00:00"/>
    <n v="1"/>
    <m/>
    <m/>
    <n v="1"/>
    <x v="610"/>
    <s v="C.O.D."/>
    <n v="15"/>
    <n v="80"/>
    <n v="80"/>
    <n v="80"/>
    <n v="272.24990000000003"/>
    <n v="352.24990000000003"/>
    <n v="352.24990000000003"/>
    <s v="Wed"/>
    <s v="Thu"/>
    <n v="15"/>
    <x v="1"/>
    <x v="16"/>
  </r>
  <r>
    <s v="A00873"/>
    <s v="West"/>
    <s v="Khan"/>
    <x v="2"/>
    <m/>
    <d v="2021-06-02T00:00:00"/>
    <d v="2021-06-21T00:00:00"/>
    <n v="1"/>
    <m/>
    <m/>
    <n v="0.25"/>
    <x v="17"/>
    <s v="Account"/>
    <n v="19"/>
    <n v="80"/>
    <n v="20"/>
    <n v="20"/>
    <n v="204.28399999999999"/>
    <n v="224.28399999999999"/>
    <n v="224.28399999999999"/>
    <s v="Wed"/>
    <s v="Mon"/>
    <n v="19"/>
    <x v="1"/>
    <x v="25"/>
  </r>
  <r>
    <s v="A00874"/>
    <s v="South"/>
    <s v="Khan"/>
    <x v="2"/>
    <m/>
    <d v="2021-06-02T00:00:00"/>
    <d v="2021-06-23T00:00:00"/>
    <n v="1"/>
    <m/>
    <m/>
    <n v="0.25"/>
    <x v="611"/>
    <s v="C.O.D."/>
    <n v="21"/>
    <n v="80"/>
    <n v="20"/>
    <n v="20"/>
    <n v="84.0779"/>
    <n v="104.0779"/>
    <n v="104.0779"/>
    <s v="Wed"/>
    <s v="Wed"/>
    <n v="21"/>
    <x v="1"/>
    <x v="22"/>
  </r>
  <r>
    <s v="A00875"/>
    <s v="North"/>
    <s v="Ling"/>
    <x v="0"/>
    <m/>
    <d v="2021-06-02T00:00:00"/>
    <d v="2021-07-03T00:00:00"/>
    <n v="2"/>
    <m/>
    <m/>
    <n v="0.25"/>
    <x v="612"/>
    <s v="Account"/>
    <n v="31"/>
    <n v="140"/>
    <n v="35"/>
    <n v="35"/>
    <n v="57.39"/>
    <n v="92.39"/>
    <n v="92.39"/>
    <s v="Wed"/>
    <s v="Sat"/>
    <n v="31"/>
    <x v="1"/>
    <x v="30"/>
  </r>
  <r>
    <s v="A00876"/>
    <s v="Central"/>
    <s v="Khan"/>
    <x v="3"/>
    <m/>
    <d v="2021-06-02T00:00:00"/>
    <d v="2021-07-03T00:00:00"/>
    <n v="1"/>
    <m/>
    <m/>
    <n v="2"/>
    <x v="613"/>
    <s v="C.O.D."/>
    <n v="31"/>
    <n v="80"/>
    <n v="160"/>
    <n v="160"/>
    <n v="192.44470000000001"/>
    <n v="352.44470000000001"/>
    <n v="352.44470000000001"/>
    <s v="Wed"/>
    <s v="Sat"/>
    <n v="31"/>
    <x v="1"/>
    <x v="30"/>
  </r>
  <r>
    <s v="A00877"/>
    <s v="Southeast"/>
    <s v="Khan"/>
    <x v="0"/>
    <m/>
    <d v="2021-06-02T00:00:00"/>
    <d v="2021-06-30T00:00:00"/>
    <n v="1"/>
    <m/>
    <m/>
    <n v="0.5"/>
    <x v="614"/>
    <s v="C.O.D."/>
    <n v="28"/>
    <n v="80"/>
    <n v="40"/>
    <n v="40"/>
    <n v="271.9169"/>
    <n v="311.9169"/>
    <n v="311.9169"/>
    <s v="Wed"/>
    <s v="Wed"/>
    <n v="28"/>
    <x v="1"/>
    <x v="27"/>
  </r>
  <r>
    <s v="A00878"/>
    <s v="Central"/>
    <s v="Khan"/>
    <x v="0"/>
    <m/>
    <d v="2021-06-02T00:00:00"/>
    <d v="2021-06-30T00:00:00"/>
    <n v="1"/>
    <m/>
    <m/>
    <n v="0.5"/>
    <x v="615"/>
    <s v="Account"/>
    <n v="28"/>
    <n v="80"/>
    <n v="40"/>
    <n v="40"/>
    <n v="588.54999999999995"/>
    <n v="628.54999999999995"/>
    <n v="628.54999999999995"/>
    <s v="Wed"/>
    <s v="Wed"/>
    <n v="28"/>
    <x v="1"/>
    <x v="27"/>
  </r>
  <r>
    <s v="A00879"/>
    <s v="North"/>
    <s v="Ling"/>
    <x v="2"/>
    <m/>
    <d v="2021-06-02T00:00:00"/>
    <d v="2021-06-28T00:00:00"/>
    <n v="1"/>
    <m/>
    <m/>
    <n v="0.25"/>
    <x v="235"/>
    <s v="Account"/>
    <n v="26"/>
    <n v="80"/>
    <n v="20"/>
    <n v="20"/>
    <n v="52.350099999999998"/>
    <n v="72.350099999999998"/>
    <n v="72.350099999999998"/>
    <s v="Wed"/>
    <s v="Mon"/>
    <n v="26"/>
    <x v="1"/>
    <x v="8"/>
  </r>
  <r>
    <s v="A00880"/>
    <s v="South"/>
    <s v="Lopez"/>
    <x v="0"/>
    <m/>
    <d v="2021-06-02T00:00:00"/>
    <d v="2021-07-07T00:00:00"/>
    <n v="1"/>
    <m/>
    <m/>
    <n v="0.5"/>
    <x v="616"/>
    <s v="P.O."/>
    <n v="35"/>
    <n v="80"/>
    <n v="40"/>
    <n v="40"/>
    <n v="240.5908"/>
    <n v="280.5908"/>
    <n v="280.5908"/>
    <s v="Wed"/>
    <s v="Wed"/>
    <n v="35"/>
    <x v="1"/>
    <x v="31"/>
  </r>
  <r>
    <s v="A00881"/>
    <s v="West"/>
    <s v="Khan"/>
    <x v="2"/>
    <m/>
    <d v="2021-06-02T00:00:00"/>
    <d v="2021-07-14T00:00:00"/>
    <n v="1"/>
    <m/>
    <m/>
    <n v="0.25"/>
    <x v="617"/>
    <s v="C.O.D."/>
    <n v="42"/>
    <n v="80"/>
    <n v="20"/>
    <n v="20"/>
    <n v="76.864900000000006"/>
    <n v="96.864900000000006"/>
    <n v="96.864900000000006"/>
    <s v="Wed"/>
    <s v="Wed"/>
    <n v="42"/>
    <x v="1"/>
    <x v="33"/>
  </r>
  <r>
    <s v="A00882"/>
    <s v="Central"/>
    <s v="Khan"/>
    <x v="1"/>
    <m/>
    <d v="2021-06-02T00:00:00"/>
    <d v="2021-07-24T00:00:00"/>
    <n v="2"/>
    <m/>
    <m/>
    <n v="0.5"/>
    <x v="618"/>
    <s v="C.O.D."/>
    <n v="52"/>
    <n v="140"/>
    <n v="70"/>
    <n v="70"/>
    <n v="519.01250000000005"/>
    <n v="589.01250000000005"/>
    <n v="589.01250000000005"/>
    <s v="Wed"/>
    <s v="Sat"/>
    <n v="52"/>
    <x v="1"/>
    <x v="94"/>
  </r>
  <r>
    <s v="A00883"/>
    <s v="South"/>
    <s v="Lopez"/>
    <x v="0"/>
    <m/>
    <d v="2021-06-03T00:00:00"/>
    <d v="2021-06-10T00:00:00"/>
    <n v="1"/>
    <m/>
    <m/>
    <n v="0.25"/>
    <x v="562"/>
    <s v="P.O."/>
    <n v="7"/>
    <n v="80"/>
    <n v="20"/>
    <n v="20"/>
    <n v="7.02"/>
    <n v="27.02"/>
    <n v="27.02"/>
    <s v="Thu"/>
    <s v="Thu"/>
    <n v="7"/>
    <x v="1"/>
    <x v="12"/>
  </r>
  <r>
    <s v="A00884"/>
    <s v="North"/>
    <s v="Ling"/>
    <x v="2"/>
    <m/>
    <d v="2021-06-03T00:00:00"/>
    <d v="2021-06-17T00:00:00"/>
    <n v="1"/>
    <m/>
    <m/>
    <n v="0.25"/>
    <x v="36"/>
    <s v="Account"/>
    <n v="14"/>
    <n v="80"/>
    <n v="20"/>
    <n v="20"/>
    <n v="42.66"/>
    <n v="62.66"/>
    <n v="62.66"/>
    <s v="Thu"/>
    <s v="Thu"/>
    <n v="14"/>
    <x v="1"/>
    <x v="0"/>
  </r>
  <r>
    <s v="A00885"/>
    <s v="Southeast"/>
    <s v="Cartier"/>
    <x v="0"/>
    <m/>
    <d v="2021-06-03T00:00:00"/>
    <d v="2021-06-24T00:00:00"/>
    <n v="1"/>
    <m/>
    <m/>
    <n v="0.25"/>
    <x v="619"/>
    <s v="C.O.D."/>
    <n v="21"/>
    <n v="80"/>
    <n v="20"/>
    <n v="20"/>
    <n v="179.5359"/>
    <n v="199.5359"/>
    <n v="199.5359"/>
    <s v="Thu"/>
    <s v="Thu"/>
    <n v="21"/>
    <x v="1"/>
    <x v="22"/>
  </r>
  <r>
    <s v="A00886"/>
    <s v="Southeast"/>
    <s v="Cartier"/>
    <x v="0"/>
    <m/>
    <d v="2021-06-03T00:00:00"/>
    <d v="2021-06-28T00:00:00"/>
    <n v="1"/>
    <m/>
    <m/>
    <n v="0.25"/>
    <x v="620"/>
    <s v="C.O.D."/>
    <n v="25"/>
    <n v="80"/>
    <n v="20"/>
    <n v="20"/>
    <n v="7.8"/>
    <n v="27.8"/>
    <n v="27.8"/>
    <s v="Thu"/>
    <s v="Mon"/>
    <n v="25"/>
    <x v="1"/>
    <x v="20"/>
  </r>
  <r>
    <s v="A00887"/>
    <s v="North"/>
    <s v="Ling"/>
    <x v="2"/>
    <m/>
    <d v="2021-06-03T00:00:00"/>
    <d v="2021-07-07T00:00:00"/>
    <n v="1"/>
    <m/>
    <m/>
    <n v="0.25"/>
    <x v="621"/>
    <s v="C.O.D."/>
    <n v="34"/>
    <n v="80"/>
    <n v="20"/>
    <n v="20"/>
    <n v="107.52"/>
    <n v="127.52"/>
    <n v="127.52"/>
    <s v="Thu"/>
    <s v="Wed"/>
    <n v="34"/>
    <x v="1"/>
    <x v="5"/>
  </r>
  <r>
    <s v="A00888"/>
    <s v="Northwest"/>
    <s v="Khan"/>
    <x v="1"/>
    <m/>
    <d v="2021-06-03T00:00:00"/>
    <d v="2021-07-21T00:00:00"/>
    <n v="2"/>
    <m/>
    <m/>
    <n v="0.5"/>
    <x v="12"/>
    <s v="Account"/>
    <n v="48"/>
    <n v="140"/>
    <n v="70"/>
    <n v="70"/>
    <n v="150"/>
    <n v="220"/>
    <n v="220"/>
    <s v="Thu"/>
    <s v="Wed"/>
    <n v="48"/>
    <x v="1"/>
    <x v="84"/>
  </r>
  <r>
    <s v="A00889"/>
    <s v="North"/>
    <s v="Ling"/>
    <x v="1"/>
    <m/>
    <d v="2021-06-03T00:00:00"/>
    <m/>
    <n v="2"/>
    <m/>
    <m/>
    <m/>
    <x v="36"/>
    <s v="Account"/>
    <s v=""/>
    <n v="140"/>
    <n v="0"/>
    <n v="0"/>
    <n v="42.66"/>
    <n v="42.66"/>
    <n v="42.66"/>
    <s v="Thu"/>
    <s v="Sat"/>
    <n v="-44350"/>
    <x v="1"/>
    <x v="73"/>
  </r>
  <r>
    <s v="A00890"/>
    <s v="Central"/>
    <s v="Cartier"/>
    <x v="0"/>
    <m/>
    <d v="2021-06-03T00:00:00"/>
    <m/>
    <n v="2"/>
    <m/>
    <m/>
    <m/>
    <x v="622"/>
    <s v="C.O.D."/>
    <s v=""/>
    <n v="140"/>
    <n v="0"/>
    <n v="0"/>
    <n v="20.010000000000002"/>
    <n v="20.010000000000002"/>
    <n v="20.010000000000002"/>
    <s v="Thu"/>
    <s v="Sat"/>
    <n v="-44350"/>
    <x v="1"/>
    <x v="73"/>
  </r>
  <r>
    <s v="A00891"/>
    <s v="West"/>
    <s v="Khan"/>
    <x v="2"/>
    <m/>
    <d v="2021-06-04T00:00:00"/>
    <d v="2021-07-19T00:00:00"/>
    <n v="1"/>
    <m/>
    <m/>
    <n v="0.25"/>
    <x v="183"/>
    <s v="C.O.D."/>
    <n v="45"/>
    <n v="80"/>
    <n v="20"/>
    <n v="20"/>
    <n v="180"/>
    <n v="200"/>
    <n v="200"/>
    <s v="Fri"/>
    <s v="Mon"/>
    <n v="45"/>
    <x v="1"/>
    <x v="56"/>
  </r>
  <r>
    <s v="A00892"/>
    <s v="Southeast"/>
    <s v="Burton"/>
    <x v="2"/>
    <m/>
    <d v="2021-06-05T00:00:00"/>
    <d v="2021-06-23T00:00:00"/>
    <n v="1"/>
    <m/>
    <m/>
    <n v="0.25"/>
    <x v="43"/>
    <s v="C.O.D."/>
    <n v="18"/>
    <n v="80"/>
    <n v="20"/>
    <n v="20"/>
    <n v="30"/>
    <n v="50"/>
    <n v="50"/>
    <s v="Sat"/>
    <s v="Wed"/>
    <n v="18"/>
    <x v="1"/>
    <x v="17"/>
  </r>
  <r>
    <s v="A00893"/>
    <s v="North"/>
    <s v="Ling"/>
    <x v="2"/>
    <m/>
    <d v="2021-06-07T00:00:00"/>
    <d v="2021-06-10T00:00:00"/>
    <n v="1"/>
    <m/>
    <m/>
    <n v="0.25"/>
    <x v="30"/>
    <s v="C.O.D."/>
    <n v="3"/>
    <n v="80"/>
    <n v="20"/>
    <n v="20"/>
    <n v="0.45600000000000002"/>
    <n v="20.456"/>
    <n v="20.456"/>
    <s v="Mon"/>
    <s v="Thu"/>
    <n v="3"/>
    <x v="1"/>
    <x v="1"/>
  </r>
  <r>
    <s v="A00894"/>
    <s v="Central"/>
    <s v="Cartier"/>
    <x v="0"/>
    <m/>
    <d v="2021-06-07T00:00:00"/>
    <d v="2021-06-14T00:00:00"/>
    <n v="2"/>
    <m/>
    <s v="Yes"/>
    <n v="1.5"/>
    <x v="623"/>
    <s v="C.O.D."/>
    <n v="7"/>
    <n v="140"/>
    <n v="210"/>
    <n v="210"/>
    <n v="0"/>
    <n v="315.9778"/>
    <n v="210"/>
    <s v="Mon"/>
    <s v="Mon"/>
    <n v="7"/>
    <x v="1"/>
    <x v="12"/>
  </r>
  <r>
    <s v="A00895"/>
    <s v="North"/>
    <s v="Ling"/>
    <x v="0"/>
    <m/>
    <d v="2021-06-07T00:00:00"/>
    <d v="2021-06-15T00:00:00"/>
    <n v="2"/>
    <m/>
    <m/>
    <n v="0.25"/>
    <x v="66"/>
    <s v="Account"/>
    <n v="8"/>
    <n v="140"/>
    <n v="35"/>
    <n v="35"/>
    <n v="19.196999999999999"/>
    <n v="54.197000000000003"/>
    <n v="54.197000000000003"/>
    <s v="Mon"/>
    <s v="Tue"/>
    <n v="8"/>
    <x v="1"/>
    <x v="39"/>
  </r>
  <r>
    <s v="A00896"/>
    <s v="West"/>
    <s v="Khan"/>
    <x v="2"/>
    <m/>
    <d v="2021-06-07T00:00:00"/>
    <d v="2021-06-21T00:00:00"/>
    <n v="1"/>
    <m/>
    <m/>
    <n v="0.25"/>
    <x v="183"/>
    <s v="C.O.D."/>
    <n v="14"/>
    <n v="80"/>
    <n v="20"/>
    <n v="20"/>
    <n v="180"/>
    <n v="200"/>
    <n v="200"/>
    <s v="Mon"/>
    <s v="Mon"/>
    <n v="14"/>
    <x v="1"/>
    <x v="0"/>
  </r>
  <r>
    <s v="A00897"/>
    <s v="Southeast"/>
    <s v="Burton"/>
    <x v="1"/>
    <m/>
    <d v="2021-06-07T00:00:00"/>
    <d v="2021-07-14T00:00:00"/>
    <n v="1"/>
    <m/>
    <s v="Yes"/>
    <n v="0.5"/>
    <x v="624"/>
    <s v="C.O.D."/>
    <n v="37"/>
    <n v="80"/>
    <n v="40"/>
    <n v="40"/>
    <n v="0"/>
    <n v="280.6737"/>
    <n v="40"/>
    <s v="Mon"/>
    <s v="Wed"/>
    <n v="37"/>
    <x v="1"/>
    <x v="44"/>
  </r>
  <r>
    <s v="A00898"/>
    <s v="Central"/>
    <s v="Burton"/>
    <x v="1"/>
    <m/>
    <d v="2021-06-07T00:00:00"/>
    <d v="2021-07-21T00:00:00"/>
    <n v="1"/>
    <m/>
    <m/>
    <n v="2"/>
    <x v="625"/>
    <s v="C.O.D."/>
    <n v="44"/>
    <n v="80"/>
    <n v="160"/>
    <n v="160"/>
    <n v="425.89949999999999"/>
    <n v="585.89949999999999"/>
    <n v="585.89949999999999"/>
    <s v="Mon"/>
    <s v="Wed"/>
    <n v="44"/>
    <x v="1"/>
    <x v="28"/>
  </r>
  <r>
    <s v="A00899"/>
    <s v="Northwest"/>
    <s v="Cartier"/>
    <x v="4"/>
    <m/>
    <d v="2021-06-07T00:00:00"/>
    <m/>
    <n v="2"/>
    <m/>
    <m/>
    <m/>
    <x v="626"/>
    <s v="C.O.D."/>
    <s v=""/>
    <n v="140"/>
    <n v="0"/>
    <n v="0"/>
    <n v="346.24380000000002"/>
    <n v="346.24380000000002"/>
    <n v="346.24380000000002"/>
    <s v="Mon"/>
    <s v="Sat"/>
    <n v="-44354"/>
    <x v="1"/>
    <x v="73"/>
  </r>
  <r>
    <s v="A00900"/>
    <s v="North"/>
    <s v="Ling"/>
    <x v="2"/>
    <m/>
    <d v="2021-06-08T00:00:00"/>
    <d v="2021-06-14T00:00:00"/>
    <n v="2"/>
    <m/>
    <m/>
    <n v="0.25"/>
    <x v="421"/>
    <s v="C.O.D."/>
    <n v="6"/>
    <n v="140"/>
    <n v="35"/>
    <n v="35"/>
    <n v="146.75530000000001"/>
    <n v="181.75530000000001"/>
    <n v="181.75530000000001"/>
    <s v="Tue"/>
    <s v="Mon"/>
    <n v="6"/>
    <x v="1"/>
    <x v="60"/>
  </r>
  <r>
    <s v="A00901"/>
    <s v="Central"/>
    <s v="Cartier"/>
    <x v="1"/>
    <m/>
    <d v="2021-06-08T00:00:00"/>
    <d v="2021-06-16T00:00:00"/>
    <n v="1"/>
    <m/>
    <m/>
    <n v="0.5"/>
    <x v="2"/>
    <s v="C.O.D."/>
    <n v="8"/>
    <n v="80"/>
    <n v="40"/>
    <n v="40"/>
    <n v="120"/>
    <n v="160"/>
    <n v="160"/>
    <s v="Tue"/>
    <s v="Wed"/>
    <n v="8"/>
    <x v="1"/>
    <x v="39"/>
  </r>
  <r>
    <s v="A00902"/>
    <s v="Northwest"/>
    <s v="Cartier"/>
    <x v="0"/>
    <m/>
    <d v="2021-06-08T00:00:00"/>
    <d v="2021-06-17T00:00:00"/>
    <n v="1"/>
    <m/>
    <m/>
    <n v="0.5"/>
    <x v="627"/>
    <s v="P.O."/>
    <n v="9"/>
    <n v="80"/>
    <n v="40"/>
    <n v="40"/>
    <n v="45.877499999999998"/>
    <n v="85.877499999999998"/>
    <n v="85.877499999999998"/>
    <s v="Tue"/>
    <s v="Thu"/>
    <n v="9"/>
    <x v="1"/>
    <x v="13"/>
  </r>
  <r>
    <s v="A00903"/>
    <s v="South"/>
    <s v="Lopez"/>
    <x v="4"/>
    <m/>
    <d v="2021-06-08T00:00:00"/>
    <d v="2021-06-22T00:00:00"/>
    <n v="1"/>
    <m/>
    <m/>
    <n v="1.25"/>
    <x v="628"/>
    <s v="Account"/>
    <n v="14"/>
    <n v="80"/>
    <n v="100"/>
    <n v="100"/>
    <n v="30.42"/>
    <n v="130.42000000000002"/>
    <n v="130.42000000000002"/>
    <s v="Tue"/>
    <s v="Tue"/>
    <n v="14"/>
    <x v="1"/>
    <x v="0"/>
  </r>
  <r>
    <s v="A00904"/>
    <s v="South"/>
    <s v="Lopez"/>
    <x v="2"/>
    <m/>
    <d v="2021-06-08T00:00:00"/>
    <d v="2021-06-22T00:00:00"/>
    <n v="1"/>
    <m/>
    <m/>
    <n v="0.25"/>
    <x v="43"/>
    <s v="Account"/>
    <n v="14"/>
    <n v="80"/>
    <n v="20"/>
    <n v="20"/>
    <n v="30"/>
    <n v="50"/>
    <n v="50"/>
    <s v="Tue"/>
    <s v="Tue"/>
    <n v="14"/>
    <x v="1"/>
    <x v="0"/>
  </r>
  <r>
    <s v="A00905"/>
    <s v="North"/>
    <s v="Ling"/>
    <x v="2"/>
    <m/>
    <d v="2021-06-08T00:00:00"/>
    <d v="2021-06-22T00:00:00"/>
    <n v="1"/>
    <m/>
    <m/>
    <n v="0.25"/>
    <x v="629"/>
    <s v="C.O.D."/>
    <n v="14"/>
    <n v="80"/>
    <n v="20"/>
    <n v="20"/>
    <n v="90.630399999999995"/>
    <n v="110.63039999999999"/>
    <n v="110.63039999999999"/>
    <s v="Tue"/>
    <s v="Tue"/>
    <n v="14"/>
    <x v="1"/>
    <x v="0"/>
  </r>
  <r>
    <s v="A00906"/>
    <s v="North"/>
    <s v="Ling"/>
    <x v="0"/>
    <m/>
    <d v="2021-06-08T00:00:00"/>
    <d v="2021-07-07T00:00:00"/>
    <n v="2"/>
    <m/>
    <m/>
    <n v="0.25"/>
    <x v="2"/>
    <s v="C.O.D."/>
    <n v="29"/>
    <n v="140"/>
    <n v="35"/>
    <n v="35"/>
    <n v="120"/>
    <n v="155"/>
    <n v="155"/>
    <s v="Tue"/>
    <s v="Wed"/>
    <n v="29"/>
    <x v="1"/>
    <x v="4"/>
  </r>
  <r>
    <s v="A00907"/>
    <s v="Southeast"/>
    <s v="Khan"/>
    <x v="0"/>
    <s v="Yes"/>
    <d v="2021-06-08T00:00:00"/>
    <d v="2021-07-12T00:00:00"/>
    <n v="1"/>
    <m/>
    <m/>
    <n v="0.75"/>
    <x v="630"/>
    <s v="Account"/>
    <n v="34"/>
    <n v="80"/>
    <n v="60"/>
    <n v="60"/>
    <n v="8.92"/>
    <n v="68.92"/>
    <n v="68.92"/>
    <s v="Tue"/>
    <s v="Mon"/>
    <n v="34"/>
    <x v="1"/>
    <x v="5"/>
  </r>
  <r>
    <s v="A00908"/>
    <s v="South"/>
    <s v="Burton"/>
    <x v="3"/>
    <m/>
    <d v="2021-06-08T00:00:00"/>
    <d v="2021-07-12T00:00:00"/>
    <n v="2"/>
    <m/>
    <m/>
    <n v="1.25"/>
    <x v="448"/>
    <s v="Account"/>
    <n v="34"/>
    <n v="140"/>
    <n v="175"/>
    <n v="175"/>
    <n v="244.7225"/>
    <n v="419.72249999999997"/>
    <n v="419.72249999999997"/>
    <s v="Tue"/>
    <s v="Mon"/>
    <n v="34"/>
    <x v="1"/>
    <x v="5"/>
  </r>
  <r>
    <s v="A00909"/>
    <s v="Northwest"/>
    <s v="Cartier"/>
    <x v="0"/>
    <m/>
    <d v="2021-06-08T00:00:00"/>
    <m/>
    <n v="2"/>
    <m/>
    <m/>
    <m/>
    <x v="12"/>
    <s v="Account"/>
    <s v=""/>
    <n v="140"/>
    <n v="0"/>
    <n v="0"/>
    <n v="150"/>
    <n v="150"/>
    <n v="150"/>
    <s v="Tue"/>
    <s v="Sat"/>
    <n v="-44355"/>
    <x v="1"/>
    <x v="73"/>
  </r>
  <r>
    <s v="A00910"/>
    <s v="Southeast"/>
    <s v="Cartier"/>
    <x v="0"/>
    <m/>
    <d v="2021-06-09T00:00:00"/>
    <d v="2021-06-18T00:00:00"/>
    <n v="2"/>
    <m/>
    <m/>
    <n v="0.25"/>
    <x v="631"/>
    <s v="Account"/>
    <n v="9"/>
    <n v="140"/>
    <n v="35"/>
    <n v="35"/>
    <n v="52.172199999999997"/>
    <n v="87.172200000000004"/>
    <n v="87.172200000000004"/>
    <s v="Wed"/>
    <s v="Fri"/>
    <n v="9"/>
    <x v="1"/>
    <x v="13"/>
  </r>
  <r>
    <s v="A00911"/>
    <s v="North"/>
    <s v="Ling"/>
    <x v="2"/>
    <m/>
    <d v="2021-06-09T00:00:00"/>
    <d v="2021-07-01T00:00:00"/>
    <n v="1"/>
    <m/>
    <m/>
    <n v="0.25"/>
    <x v="632"/>
    <s v="Account"/>
    <n v="22"/>
    <n v="80"/>
    <n v="20"/>
    <n v="20"/>
    <n v="41.712299999999999"/>
    <n v="61.712299999999999"/>
    <n v="61.712299999999999"/>
    <s v="Wed"/>
    <s v="Thu"/>
    <n v="22"/>
    <x v="1"/>
    <x v="24"/>
  </r>
  <r>
    <s v="A00912"/>
    <s v="North"/>
    <s v="Burton"/>
    <x v="3"/>
    <m/>
    <d v="2021-06-10T00:00:00"/>
    <d v="2021-06-12T00:00:00"/>
    <n v="1"/>
    <m/>
    <m/>
    <n v="1"/>
    <x v="633"/>
    <s v="C.O.D."/>
    <n v="2"/>
    <n v="80"/>
    <n v="80"/>
    <n v="80"/>
    <n v="1800.24"/>
    <n v="1880.24"/>
    <n v="1880.24"/>
    <s v="Thu"/>
    <s v="Sat"/>
    <n v="2"/>
    <x v="1"/>
    <x v="35"/>
  </r>
  <r>
    <s v="A00913"/>
    <s v="Central"/>
    <s v="Khan"/>
    <x v="0"/>
    <m/>
    <d v="2021-06-10T00:00:00"/>
    <d v="2021-06-21T00:00:00"/>
    <n v="1"/>
    <m/>
    <m/>
    <n v="0.5"/>
    <x v="39"/>
    <s v="C.O.D."/>
    <n v="11"/>
    <n v="80"/>
    <n v="40"/>
    <n v="40"/>
    <n v="144"/>
    <n v="184"/>
    <n v="184"/>
    <s v="Thu"/>
    <s v="Mon"/>
    <n v="11"/>
    <x v="1"/>
    <x v="32"/>
  </r>
  <r>
    <s v="A00914"/>
    <s v="West"/>
    <s v="Khan"/>
    <x v="0"/>
    <s v="Yes"/>
    <d v="2021-06-10T00:00:00"/>
    <d v="2021-06-21T00:00:00"/>
    <n v="1"/>
    <m/>
    <m/>
    <n v="0.5"/>
    <x v="634"/>
    <s v="Account"/>
    <n v="11"/>
    <n v="80"/>
    <n v="40"/>
    <n v="40"/>
    <n v="39.953899999999997"/>
    <n v="79.953900000000004"/>
    <n v="79.953900000000004"/>
    <s v="Thu"/>
    <s v="Mon"/>
    <n v="11"/>
    <x v="1"/>
    <x v="32"/>
  </r>
  <r>
    <s v="A00915"/>
    <s v="North"/>
    <s v="Ling"/>
    <x v="1"/>
    <m/>
    <d v="2021-06-10T00:00:00"/>
    <d v="2021-06-26T00:00:00"/>
    <n v="2"/>
    <m/>
    <m/>
    <n v="0.5"/>
    <x v="183"/>
    <s v="Account"/>
    <n v="16"/>
    <n v="140"/>
    <n v="70"/>
    <n v="70"/>
    <n v="180"/>
    <n v="250"/>
    <n v="250"/>
    <s v="Thu"/>
    <s v="Sat"/>
    <n v="16"/>
    <x v="1"/>
    <x v="2"/>
  </r>
  <r>
    <s v="A00916"/>
    <s v="South"/>
    <s v="Khan"/>
    <x v="0"/>
    <m/>
    <d v="2021-06-10T00:00:00"/>
    <d v="2021-06-23T00:00:00"/>
    <n v="1"/>
    <m/>
    <m/>
    <n v="0.25"/>
    <x v="489"/>
    <s v="C.O.D."/>
    <n v="13"/>
    <n v="80"/>
    <n v="20"/>
    <n v="20"/>
    <n v="150.36160000000001"/>
    <n v="170.36160000000001"/>
    <n v="170.36160000000001"/>
    <s v="Thu"/>
    <s v="Wed"/>
    <n v="13"/>
    <x v="1"/>
    <x v="14"/>
  </r>
  <r>
    <s v="A00917"/>
    <s v="South"/>
    <s v="Lopez"/>
    <x v="2"/>
    <s v="Yes"/>
    <d v="2021-06-10T00:00:00"/>
    <d v="2021-07-09T00:00:00"/>
    <n v="1"/>
    <s v="Yes"/>
    <s v="Yes"/>
    <n v="0.25"/>
    <x v="635"/>
    <s v="Warranty"/>
    <n v="29"/>
    <n v="80"/>
    <n v="20"/>
    <n v="0"/>
    <n v="0"/>
    <n v="130.11000000000001"/>
    <n v="0"/>
    <s v="Thu"/>
    <s v="Fri"/>
    <n v="29"/>
    <x v="1"/>
    <x v="4"/>
  </r>
  <r>
    <s v="A00918"/>
    <s v="North"/>
    <s v="Ling"/>
    <x v="2"/>
    <m/>
    <d v="2021-06-10T00:00:00"/>
    <d v="2021-07-15T00:00:00"/>
    <n v="1"/>
    <m/>
    <m/>
    <n v="0.25"/>
    <x v="2"/>
    <s v="Account"/>
    <n v="35"/>
    <n v="80"/>
    <n v="20"/>
    <n v="20"/>
    <n v="120"/>
    <n v="140"/>
    <n v="140"/>
    <s v="Thu"/>
    <s v="Thu"/>
    <n v="35"/>
    <x v="1"/>
    <x v="31"/>
  </r>
  <r>
    <s v="A00919"/>
    <s v="North"/>
    <s v="Ling"/>
    <x v="1"/>
    <m/>
    <d v="2021-06-10T00:00:00"/>
    <d v="2021-07-12T00:00:00"/>
    <n v="2"/>
    <m/>
    <m/>
    <n v="0.5"/>
    <x v="636"/>
    <s v="Account"/>
    <n v="32"/>
    <n v="140"/>
    <n v="70"/>
    <n v="70"/>
    <n v="272.49689999999998"/>
    <n v="342.49689999999998"/>
    <n v="342.49689999999998"/>
    <s v="Thu"/>
    <s v="Mon"/>
    <n v="32"/>
    <x v="1"/>
    <x v="53"/>
  </r>
  <r>
    <s v="A00920"/>
    <s v="West"/>
    <s v="Khan"/>
    <x v="0"/>
    <m/>
    <d v="2021-06-10T00:00:00"/>
    <d v="2021-07-14T00:00:00"/>
    <n v="1"/>
    <m/>
    <m/>
    <n v="0.25"/>
    <x v="637"/>
    <s v="P.O."/>
    <n v="34"/>
    <n v="80"/>
    <n v="20"/>
    <n v="20"/>
    <n v="34.5"/>
    <n v="54.5"/>
    <n v="54.5"/>
    <s v="Thu"/>
    <s v="Wed"/>
    <n v="34"/>
    <x v="1"/>
    <x v="5"/>
  </r>
  <r>
    <s v="A00921"/>
    <s v="Central"/>
    <s v="Khan"/>
    <x v="3"/>
    <m/>
    <d v="2021-06-10T00:00:00"/>
    <d v="2021-07-15T00:00:00"/>
    <n v="2"/>
    <m/>
    <m/>
    <n v="3"/>
    <x v="638"/>
    <s v="C.O.D."/>
    <n v="35"/>
    <n v="140"/>
    <n v="420"/>
    <n v="420"/>
    <n v="44.064"/>
    <n v="464.06400000000002"/>
    <n v="464.06400000000002"/>
    <s v="Thu"/>
    <s v="Thu"/>
    <n v="35"/>
    <x v="1"/>
    <x v="31"/>
  </r>
  <r>
    <s v="A00922"/>
    <s v="Northwest"/>
    <s v="Cartier"/>
    <x v="3"/>
    <m/>
    <d v="2021-06-10T00:00:00"/>
    <m/>
    <n v="2"/>
    <m/>
    <m/>
    <m/>
    <x v="639"/>
    <s v="P.O."/>
    <s v=""/>
    <n v="140"/>
    <n v="0"/>
    <n v="0"/>
    <n v="67.843599999999995"/>
    <n v="67.843599999999995"/>
    <n v="67.843599999999995"/>
    <s v="Thu"/>
    <s v="Sat"/>
    <n v="-44357"/>
    <x v="1"/>
    <x v="73"/>
  </r>
  <r>
    <s v="A00923"/>
    <s v="Central"/>
    <s v="Khan"/>
    <x v="0"/>
    <m/>
    <d v="2021-06-10T00:00:00"/>
    <m/>
    <n v="2"/>
    <m/>
    <m/>
    <m/>
    <x v="640"/>
    <s v="C.O.D."/>
    <s v=""/>
    <n v="140"/>
    <n v="0"/>
    <n v="0"/>
    <n v="165.8691"/>
    <n v="165.8691"/>
    <n v="165.8691"/>
    <s v="Thu"/>
    <s v="Sat"/>
    <n v="-44357"/>
    <x v="1"/>
    <x v="73"/>
  </r>
  <r>
    <s v="A00924"/>
    <s v="East"/>
    <s v="Ling"/>
    <x v="1"/>
    <m/>
    <d v="2021-06-10T00:00:00"/>
    <m/>
    <n v="2"/>
    <m/>
    <m/>
    <m/>
    <x v="36"/>
    <s v="Credit"/>
    <s v=""/>
    <n v="140"/>
    <n v="0"/>
    <n v="0"/>
    <n v="42.66"/>
    <n v="42.66"/>
    <n v="42.66"/>
    <s v="Thu"/>
    <s v="Sat"/>
    <n v="-44357"/>
    <x v="1"/>
    <x v="73"/>
  </r>
  <r>
    <s v="A00925"/>
    <s v="Southeast"/>
    <s v="Burton"/>
    <x v="1"/>
    <m/>
    <d v="2021-06-10T00:00:00"/>
    <m/>
    <n v="1"/>
    <m/>
    <m/>
    <m/>
    <x v="641"/>
    <s v="Account"/>
    <s v=""/>
    <n v="80"/>
    <n v="0"/>
    <n v="0"/>
    <n v="101.9011"/>
    <n v="101.9011"/>
    <n v="101.9011"/>
    <s v="Thu"/>
    <s v="Sat"/>
    <n v="-44357"/>
    <x v="1"/>
    <x v="73"/>
  </r>
  <r>
    <s v="A00926"/>
    <s v="Southwest"/>
    <s v="Burton"/>
    <x v="3"/>
    <m/>
    <d v="2021-06-10T00:00:00"/>
    <m/>
    <n v="2"/>
    <m/>
    <m/>
    <m/>
    <x v="642"/>
    <s v="C.O.D."/>
    <s v=""/>
    <n v="140"/>
    <n v="0"/>
    <n v="0"/>
    <n v="222.5367"/>
    <n v="222.5367"/>
    <n v="222.5367"/>
    <s v="Thu"/>
    <s v="Sat"/>
    <n v="-44357"/>
    <x v="1"/>
    <x v="73"/>
  </r>
  <r>
    <s v="A00927"/>
    <s v="Southeast"/>
    <s v="Burton"/>
    <x v="1"/>
    <m/>
    <d v="2021-06-11T00:00:00"/>
    <d v="2021-07-16T00:00:00"/>
    <n v="1"/>
    <s v="Yes"/>
    <s v="Yes"/>
    <n v="0.5"/>
    <x v="643"/>
    <s v="Warranty"/>
    <n v="35"/>
    <n v="80"/>
    <n v="40"/>
    <n v="0"/>
    <n v="0"/>
    <n v="384.76940000000002"/>
    <n v="0"/>
    <s v="Fri"/>
    <s v="Fri"/>
    <n v="35"/>
    <x v="1"/>
    <x v="31"/>
  </r>
  <r>
    <s v="A00928"/>
    <s v="North"/>
    <s v="Ling"/>
    <x v="2"/>
    <m/>
    <d v="2021-06-12T00:00:00"/>
    <d v="2021-06-29T00:00:00"/>
    <n v="1"/>
    <m/>
    <m/>
    <n v="0.25"/>
    <x v="127"/>
    <s v="Account"/>
    <n v="17"/>
    <n v="80"/>
    <n v="20"/>
    <n v="20"/>
    <n v="22"/>
    <n v="42"/>
    <n v="42"/>
    <s v="Sat"/>
    <s v="Tue"/>
    <n v="17"/>
    <x v="1"/>
    <x v="11"/>
  </r>
  <r>
    <s v="A00929"/>
    <s v="Central"/>
    <s v="Cartier"/>
    <x v="1"/>
    <m/>
    <d v="2021-06-14T00:00:00"/>
    <d v="2021-06-23T00:00:00"/>
    <n v="1"/>
    <m/>
    <m/>
    <n v="0.5"/>
    <x v="2"/>
    <s v="Account"/>
    <n v="9"/>
    <n v="80"/>
    <n v="40"/>
    <n v="40"/>
    <n v="120"/>
    <n v="160"/>
    <n v="160"/>
    <s v="Mon"/>
    <s v="Wed"/>
    <n v="9"/>
    <x v="1"/>
    <x v="13"/>
  </r>
  <r>
    <s v="A00930"/>
    <s v="Central"/>
    <s v="Khan"/>
    <x v="1"/>
    <s v="Yes"/>
    <d v="2021-06-14T00:00:00"/>
    <d v="2021-06-24T00:00:00"/>
    <n v="1"/>
    <s v="Yes"/>
    <s v="Yes"/>
    <n v="0.5"/>
    <x v="17"/>
    <s v="Warranty"/>
    <n v="10"/>
    <n v="80"/>
    <n v="40"/>
    <n v="0"/>
    <n v="0"/>
    <n v="244.28399999999999"/>
    <n v="0"/>
    <s v="Mon"/>
    <s v="Thu"/>
    <n v="10"/>
    <x v="1"/>
    <x v="21"/>
  </r>
  <r>
    <s v="A00931"/>
    <s v="West"/>
    <s v="Burton"/>
    <x v="1"/>
    <m/>
    <d v="2021-06-14T00:00:00"/>
    <d v="2021-07-07T00:00:00"/>
    <n v="2"/>
    <m/>
    <s v="Yes"/>
    <n v="5"/>
    <x v="644"/>
    <s v="C.O.D."/>
    <n v="23"/>
    <n v="140"/>
    <n v="700"/>
    <n v="700"/>
    <n v="0"/>
    <n v="2748.5612000000001"/>
    <n v="700"/>
    <s v="Mon"/>
    <s v="Wed"/>
    <n v="23"/>
    <x v="1"/>
    <x v="23"/>
  </r>
  <r>
    <s v="A00932"/>
    <s v="Southeast"/>
    <s v="Khan"/>
    <x v="2"/>
    <m/>
    <d v="2021-06-14T00:00:00"/>
    <d v="2021-07-22T00:00:00"/>
    <n v="1"/>
    <m/>
    <m/>
    <n v="0.25"/>
    <x v="645"/>
    <s v="C.O.D."/>
    <n v="38"/>
    <n v="80"/>
    <n v="20"/>
    <n v="20"/>
    <n v="8.5495999999999999"/>
    <n v="28.549599999999998"/>
    <n v="28.549599999999998"/>
    <s v="Mon"/>
    <s v="Thu"/>
    <n v="38"/>
    <x v="1"/>
    <x v="45"/>
  </r>
  <r>
    <s v="A00933"/>
    <s v="Central"/>
    <s v="Cartier"/>
    <x v="0"/>
    <m/>
    <d v="2021-06-14T00:00:00"/>
    <d v="2021-07-22T00:00:00"/>
    <n v="1"/>
    <m/>
    <m/>
    <n v="0.5"/>
    <x v="646"/>
    <s v="C.O.D."/>
    <n v="38"/>
    <n v="80"/>
    <n v="40"/>
    <n v="40"/>
    <n v="120.54089999999999"/>
    <n v="160.54089999999999"/>
    <n v="160.54089999999999"/>
    <s v="Mon"/>
    <s v="Thu"/>
    <n v="38"/>
    <x v="1"/>
    <x v="45"/>
  </r>
  <r>
    <s v="A00934"/>
    <s v="Northwest"/>
    <s v="Cartier"/>
    <x v="1"/>
    <m/>
    <d v="2021-06-14T00:00:00"/>
    <m/>
    <n v="2"/>
    <m/>
    <m/>
    <m/>
    <x v="235"/>
    <s v="P.O."/>
    <s v=""/>
    <n v="140"/>
    <n v="0"/>
    <n v="0"/>
    <n v="52.350099999999998"/>
    <n v="52.350099999999998"/>
    <n v="52.350099999999998"/>
    <s v="Mon"/>
    <s v="Sat"/>
    <n v="-44361"/>
    <x v="1"/>
    <x v="73"/>
  </r>
  <r>
    <s v="A00935"/>
    <s v="Central"/>
    <s v="Khan"/>
    <x v="4"/>
    <m/>
    <d v="2021-06-14T00:00:00"/>
    <m/>
    <n v="2"/>
    <m/>
    <m/>
    <m/>
    <x v="647"/>
    <s v="C.O.D."/>
    <s v=""/>
    <n v="140"/>
    <n v="0"/>
    <n v="0"/>
    <n v="406.70679999999999"/>
    <n v="406.70679999999999"/>
    <n v="406.70679999999999"/>
    <s v="Mon"/>
    <s v="Sat"/>
    <n v="-44361"/>
    <x v="1"/>
    <x v="73"/>
  </r>
  <r>
    <s v="A00936"/>
    <s v="South"/>
    <s v="Lopez"/>
    <x v="2"/>
    <m/>
    <d v="2021-06-15T00:00:00"/>
    <d v="2021-07-09T00:00:00"/>
    <n v="1"/>
    <m/>
    <m/>
    <n v="0.25"/>
    <x v="648"/>
    <s v="Account"/>
    <n v="24"/>
    <n v="80"/>
    <n v="20"/>
    <n v="20"/>
    <n v="70.5334"/>
    <n v="90.5334"/>
    <n v="90.5334"/>
    <s v="Tue"/>
    <s v="Fri"/>
    <n v="24"/>
    <x v="1"/>
    <x v="43"/>
  </r>
  <r>
    <s v="A00937"/>
    <s v="Northeast"/>
    <s v="Ling"/>
    <x v="0"/>
    <m/>
    <d v="2021-06-15T00:00:00"/>
    <d v="2021-07-12T00:00:00"/>
    <n v="2"/>
    <m/>
    <m/>
    <n v="0.25"/>
    <x v="649"/>
    <s v="Account"/>
    <n v="27"/>
    <n v="140"/>
    <n v="35"/>
    <n v="35"/>
    <n v="14.4"/>
    <n v="49.4"/>
    <n v="49.4"/>
    <s v="Tue"/>
    <s v="Mon"/>
    <n v="27"/>
    <x v="1"/>
    <x v="47"/>
  </r>
  <r>
    <s v="A00938"/>
    <s v="Southeast"/>
    <s v="Burton"/>
    <x v="0"/>
    <m/>
    <d v="2021-06-15T00:00:00"/>
    <d v="2021-07-14T00:00:00"/>
    <n v="1"/>
    <m/>
    <m/>
    <n v="0.25"/>
    <x v="39"/>
    <s v="P.O."/>
    <n v="29"/>
    <n v="80"/>
    <n v="20"/>
    <n v="20"/>
    <n v="144"/>
    <n v="164"/>
    <n v="164"/>
    <s v="Tue"/>
    <s v="Wed"/>
    <n v="29"/>
    <x v="1"/>
    <x v="4"/>
  </r>
  <r>
    <s v="A00939"/>
    <s v="North"/>
    <s v="Ling"/>
    <x v="0"/>
    <m/>
    <d v="2021-06-15T00:00:00"/>
    <d v="2021-07-19T00:00:00"/>
    <n v="1"/>
    <m/>
    <m/>
    <n v="0.5"/>
    <x v="650"/>
    <s v="C.O.D."/>
    <n v="34"/>
    <n v="80"/>
    <n v="40"/>
    <n v="40"/>
    <n v="5.4"/>
    <n v="45.4"/>
    <n v="45.4"/>
    <s v="Tue"/>
    <s v="Mon"/>
    <n v="34"/>
    <x v="1"/>
    <x v="5"/>
  </r>
  <r>
    <s v="A00940"/>
    <s v="West"/>
    <s v="Lopez"/>
    <x v="0"/>
    <m/>
    <d v="2021-06-16T00:00:00"/>
    <d v="2021-06-24T00:00:00"/>
    <n v="1"/>
    <m/>
    <m/>
    <n v="0.25"/>
    <x v="651"/>
    <s v="P.O."/>
    <n v="8"/>
    <n v="80"/>
    <n v="20"/>
    <n v="20"/>
    <n v="23.1465"/>
    <n v="43.146500000000003"/>
    <n v="43.146500000000003"/>
    <s v="Wed"/>
    <s v="Thu"/>
    <n v="8"/>
    <x v="1"/>
    <x v="39"/>
  </r>
  <r>
    <s v="A00941"/>
    <s v="Central"/>
    <s v="Khan"/>
    <x v="1"/>
    <m/>
    <d v="2021-06-16T00:00:00"/>
    <d v="2021-06-24T00:00:00"/>
    <n v="1"/>
    <m/>
    <s v="Yes"/>
    <n v="0.5"/>
    <x v="652"/>
    <s v="C.O.D."/>
    <n v="8"/>
    <n v="80"/>
    <n v="40"/>
    <n v="40"/>
    <n v="0"/>
    <n v="65.071799999999996"/>
    <n v="40"/>
    <s v="Wed"/>
    <s v="Thu"/>
    <n v="8"/>
    <x v="1"/>
    <x v="39"/>
  </r>
  <r>
    <s v="A00942"/>
    <s v="Southeast"/>
    <s v="Burton"/>
    <x v="0"/>
    <m/>
    <d v="2021-06-16T00:00:00"/>
    <d v="2021-07-15T00:00:00"/>
    <n v="1"/>
    <m/>
    <m/>
    <n v="0.5"/>
    <x v="653"/>
    <s v="C.O.D."/>
    <n v="29"/>
    <n v="80"/>
    <n v="40"/>
    <n v="40"/>
    <n v="175.21770000000001"/>
    <n v="215.21770000000001"/>
    <n v="215.21770000000001"/>
    <s v="Wed"/>
    <s v="Thu"/>
    <n v="29"/>
    <x v="1"/>
    <x v="4"/>
  </r>
  <r>
    <s v="A00943"/>
    <s v="Northwest"/>
    <s v="Khan"/>
    <x v="3"/>
    <m/>
    <d v="2021-06-16T00:00:00"/>
    <d v="2021-07-21T00:00:00"/>
    <n v="2"/>
    <m/>
    <m/>
    <n v="3.5"/>
    <x v="654"/>
    <s v="Account"/>
    <n v="35"/>
    <n v="140"/>
    <n v="490"/>
    <n v="490"/>
    <n v="23"/>
    <n v="513"/>
    <n v="513"/>
    <s v="Wed"/>
    <s v="Wed"/>
    <n v="35"/>
    <x v="1"/>
    <x v="31"/>
  </r>
  <r>
    <s v="A00944"/>
    <s v="West"/>
    <s v="Khan"/>
    <x v="0"/>
    <m/>
    <d v="2021-06-16T00:00:00"/>
    <m/>
    <n v="2"/>
    <m/>
    <m/>
    <m/>
    <x v="43"/>
    <s v="C.O.D."/>
    <s v=""/>
    <n v="140"/>
    <n v="0"/>
    <n v="0"/>
    <n v="30"/>
    <n v="30"/>
    <n v="30"/>
    <s v="Wed"/>
    <s v="Sat"/>
    <n v="-44363"/>
    <x v="1"/>
    <x v="73"/>
  </r>
  <r>
    <s v="A00945"/>
    <s v="Central"/>
    <s v="Cartier"/>
    <x v="2"/>
    <m/>
    <d v="2021-06-16T00:00:00"/>
    <m/>
    <n v="1"/>
    <m/>
    <m/>
    <m/>
    <x v="655"/>
    <s v="Account"/>
    <s v=""/>
    <n v="80"/>
    <n v="0"/>
    <n v="0"/>
    <n v="161.08420000000001"/>
    <n v="161.08420000000001"/>
    <n v="161.08420000000001"/>
    <s v="Wed"/>
    <s v="Sat"/>
    <n v="-44363"/>
    <x v="1"/>
    <x v="73"/>
  </r>
  <r>
    <s v="A00946"/>
    <s v="Central"/>
    <s v="Khan"/>
    <x v="2"/>
    <m/>
    <d v="2021-06-16T00:00:00"/>
    <m/>
    <n v="1"/>
    <m/>
    <m/>
    <m/>
    <x v="656"/>
    <s v="C.O.D."/>
    <s v=""/>
    <n v="80"/>
    <n v="0"/>
    <n v="0"/>
    <n v="59.807400000000001"/>
    <n v="59.807400000000001"/>
    <n v="59.807400000000001"/>
    <s v="Wed"/>
    <s v="Sat"/>
    <n v="-44363"/>
    <x v="1"/>
    <x v="73"/>
  </r>
  <r>
    <s v="A00947"/>
    <s v="West"/>
    <s v="Khan"/>
    <x v="0"/>
    <m/>
    <d v="2021-06-16T00:00:00"/>
    <m/>
    <n v="1"/>
    <m/>
    <m/>
    <m/>
    <x v="66"/>
    <s v="C.O.D."/>
    <s v=""/>
    <n v="80"/>
    <n v="0"/>
    <n v="0"/>
    <n v="19.196999999999999"/>
    <n v="19.196999999999999"/>
    <n v="19.196999999999999"/>
    <s v="Wed"/>
    <s v="Sat"/>
    <n v="-44363"/>
    <x v="1"/>
    <x v="73"/>
  </r>
  <r>
    <s v="A00948"/>
    <s v="North"/>
    <s v="Ling"/>
    <x v="2"/>
    <s v="Yes"/>
    <d v="2021-06-16T00:00:00"/>
    <m/>
    <n v="1"/>
    <m/>
    <m/>
    <m/>
    <x v="657"/>
    <s v="Account"/>
    <s v=""/>
    <n v="80"/>
    <n v="0"/>
    <n v="0"/>
    <n v="50.79"/>
    <n v="50.79"/>
    <n v="50.79"/>
    <s v="Wed"/>
    <s v="Sat"/>
    <n v="-44363"/>
    <x v="1"/>
    <x v="73"/>
  </r>
  <r>
    <s v="A00949"/>
    <s v="North"/>
    <s v="Ling"/>
    <x v="0"/>
    <m/>
    <d v="2021-06-17T00:00:00"/>
    <d v="2021-06-30T00:00:00"/>
    <n v="2"/>
    <m/>
    <m/>
    <n v="1.25"/>
    <x v="658"/>
    <s v="C.O.D."/>
    <n v="13"/>
    <n v="140"/>
    <n v="175"/>
    <n v="175"/>
    <n v="122.80759999999999"/>
    <n v="297.80759999999998"/>
    <n v="297.80759999999998"/>
    <s v="Thu"/>
    <s v="Wed"/>
    <n v="13"/>
    <x v="1"/>
    <x v="14"/>
  </r>
  <r>
    <s v="A00950"/>
    <s v="West"/>
    <s v="Cartier"/>
    <x v="0"/>
    <m/>
    <d v="2021-06-17T00:00:00"/>
    <d v="2021-07-06T00:00:00"/>
    <n v="1"/>
    <m/>
    <m/>
    <n v="0.25"/>
    <x v="659"/>
    <s v="Account"/>
    <n v="19"/>
    <n v="80"/>
    <n v="20"/>
    <n v="20"/>
    <n v="54.8215"/>
    <n v="74.8215"/>
    <n v="74.8215"/>
    <s v="Thu"/>
    <s v="Tue"/>
    <n v="19"/>
    <x v="1"/>
    <x v="25"/>
  </r>
  <r>
    <s v="A00951"/>
    <s v="Central"/>
    <s v="Cartier"/>
    <x v="1"/>
    <m/>
    <d v="2021-06-17T00:00:00"/>
    <d v="2021-07-22T00:00:00"/>
    <n v="2"/>
    <m/>
    <m/>
    <n v="2.5"/>
    <x v="660"/>
    <s v="C.O.D."/>
    <n v="35"/>
    <n v="140"/>
    <n v="350"/>
    <n v="350"/>
    <n v="86.423400000000001"/>
    <n v="436.42340000000002"/>
    <n v="436.42340000000002"/>
    <s v="Thu"/>
    <s v="Thu"/>
    <n v="35"/>
    <x v="1"/>
    <x v="31"/>
  </r>
  <r>
    <s v="A00952"/>
    <s v="Northeast"/>
    <s v="Ling"/>
    <x v="0"/>
    <m/>
    <d v="2021-06-17T00:00:00"/>
    <m/>
    <n v="2"/>
    <m/>
    <m/>
    <m/>
    <x v="661"/>
    <s v="C.O.D."/>
    <s v=""/>
    <n v="140"/>
    <n v="0"/>
    <n v="0"/>
    <n v="100.60380000000001"/>
    <n v="100.60380000000001"/>
    <n v="100.60380000000001"/>
    <s v="Thu"/>
    <s v="Sat"/>
    <n v="-44364"/>
    <x v="1"/>
    <x v="73"/>
  </r>
  <r>
    <s v="A00953"/>
    <s v="North"/>
    <s v="Ling"/>
    <x v="2"/>
    <m/>
    <d v="2021-06-17T00:00:00"/>
    <m/>
    <n v="1"/>
    <m/>
    <m/>
    <m/>
    <x v="662"/>
    <s v="Account"/>
    <s v=""/>
    <n v="80"/>
    <n v="0"/>
    <n v="0"/>
    <n v="17.170000000000002"/>
    <n v="17.170000000000002"/>
    <n v="17.170000000000002"/>
    <s v="Thu"/>
    <s v="Sat"/>
    <n v="-44364"/>
    <x v="1"/>
    <x v="73"/>
  </r>
  <r>
    <s v="A00954"/>
    <s v="West"/>
    <s v="Burton"/>
    <x v="0"/>
    <m/>
    <d v="2021-06-17T00:00:00"/>
    <m/>
    <n v="1"/>
    <m/>
    <m/>
    <m/>
    <x v="663"/>
    <s v="P.O."/>
    <s v=""/>
    <n v="80"/>
    <n v="0"/>
    <n v="0"/>
    <n v="10.307499999999999"/>
    <n v="10.307499999999999"/>
    <n v="10.307499999999999"/>
    <s v="Thu"/>
    <s v="Sat"/>
    <n v="-44364"/>
    <x v="1"/>
    <x v="73"/>
  </r>
  <r>
    <s v="A00955"/>
    <s v="North"/>
    <s v="Ling"/>
    <x v="0"/>
    <m/>
    <d v="2021-06-17T00:00:00"/>
    <m/>
    <n v="2"/>
    <m/>
    <m/>
    <m/>
    <x v="664"/>
    <s v="Account"/>
    <s v=""/>
    <n v="140"/>
    <n v="0"/>
    <n v="0"/>
    <n v="18.63"/>
    <n v="18.63"/>
    <n v="18.63"/>
    <s v="Thu"/>
    <s v="Sat"/>
    <n v="-44364"/>
    <x v="1"/>
    <x v="73"/>
  </r>
  <r>
    <s v="A00956"/>
    <s v="North"/>
    <s v="Ling"/>
    <x v="0"/>
    <m/>
    <d v="2021-06-17T00:00:00"/>
    <m/>
    <n v="2"/>
    <m/>
    <m/>
    <m/>
    <x v="665"/>
    <s v="Account"/>
    <s v=""/>
    <n v="140"/>
    <n v="0"/>
    <n v="0"/>
    <n v="32"/>
    <n v="32"/>
    <n v="32"/>
    <s v="Thu"/>
    <s v="Sat"/>
    <n v="-44364"/>
    <x v="1"/>
    <x v="73"/>
  </r>
  <r>
    <s v="A00957"/>
    <s v="North"/>
    <s v="Ling"/>
    <x v="2"/>
    <m/>
    <d v="2021-06-17T00:00:00"/>
    <m/>
    <n v="1"/>
    <m/>
    <m/>
    <m/>
    <x v="666"/>
    <s v="P.O."/>
    <s v=""/>
    <n v="80"/>
    <n v="0"/>
    <n v="0"/>
    <n v="14.13"/>
    <n v="14.13"/>
    <n v="14.13"/>
    <s v="Thu"/>
    <s v="Sat"/>
    <n v="-44364"/>
    <x v="1"/>
    <x v="73"/>
  </r>
  <r>
    <s v="A00958"/>
    <s v="North"/>
    <s v="Ling"/>
    <x v="3"/>
    <m/>
    <d v="2021-06-17T00:00:00"/>
    <m/>
    <n v="1"/>
    <m/>
    <m/>
    <m/>
    <x v="667"/>
    <s v="Account"/>
    <s v=""/>
    <n v="80"/>
    <n v="0"/>
    <n v="0"/>
    <n v="322"/>
    <n v="322"/>
    <n v="322"/>
    <s v="Thu"/>
    <s v="Sat"/>
    <n v="-44364"/>
    <x v="1"/>
    <x v="73"/>
  </r>
  <r>
    <s v="A00959"/>
    <s v="Northeast"/>
    <s v="Ling"/>
    <x v="0"/>
    <m/>
    <d v="2021-06-17T00:00:00"/>
    <m/>
    <n v="2"/>
    <m/>
    <m/>
    <m/>
    <x v="419"/>
    <s v="C.O.D."/>
    <s v=""/>
    <n v="140"/>
    <n v="0"/>
    <n v="0"/>
    <n v="50.603299999999997"/>
    <n v="50.603299999999997"/>
    <n v="50.603299999999997"/>
    <s v="Thu"/>
    <s v="Sat"/>
    <n v="-44364"/>
    <x v="1"/>
    <x v="73"/>
  </r>
  <r>
    <s v="A00960"/>
    <s v="Southwest"/>
    <s v="Burton"/>
    <x v="0"/>
    <m/>
    <d v="2021-06-18T00:00:00"/>
    <d v="2021-07-12T00:00:00"/>
    <n v="2"/>
    <m/>
    <m/>
    <n v="2"/>
    <x v="668"/>
    <s v="C.O.D."/>
    <n v="24"/>
    <n v="140"/>
    <n v="280"/>
    <n v="280"/>
    <n v="134.50059999999999"/>
    <n v="414.50059999999996"/>
    <n v="414.50059999999996"/>
    <s v="Fri"/>
    <s v="Mon"/>
    <n v="24"/>
    <x v="1"/>
    <x v="43"/>
  </r>
  <r>
    <s v="A00961"/>
    <s v="Southeast"/>
    <s v="Cartier"/>
    <x v="1"/>
    <m/>
    <d v="2021-06-19T00:00:00"/>
    <d v="2021-07-03T00:00:00"/>
    <n v="1"/>
    <m/>
    <m/>
    <n v="0.5"/>
    <x v="669"/>
    <s v="C.O.D."/>
    <n v="14"/>
    <n v="80"/>
    <n v="40"/>
    <n v="40"/>
    <n v="78.333299999999994"/>
    <n v="118.33329999999999"/>
    <n v="118.33329999999999"/>
    <s v="Sat"/>
    <s v="Sat"/>
    <n v="14"/>
    <x v="1"/>
    <x v="0"/>
  </r>
  <r>
    <s v="A00962"/>
    <s v="Northwest"/>
    <s v="Khan"/>
    <x v="4"/>
    <m/>
    <d v="2021-06-21T00:00:00"/>
    <d v="2021-06-30T00:00:00"/>
    <n v="1"/>
    <m/>
    <m/>
    <n v="1.5"/>
    <x v="670"/>
    <s v="Account"/>
    <n v="9"/>
    <n v="80"/>
    <n v="120"/>
    <n v="120"/>
    <n v="202.8"/>
    <n v="322.8"/>
    <n v="322.8"/>
    <s v="Mon"/>
    <s v="Wed"/>
    <n v="9"/>
    <x v="1"/>
    <x v="13"/>
  </r>
  <r>
    <s v="A00963"/>
    <s v="Central"/>
    <s v="Burton"/>
    <x v="1"/>
    <m/>
    <d v="2021-06-21T00:00:00"/>
    <d v="2021-07-09T00:00:00"/>
    <n v="1"/>
    <m/>
    <m/>
    <n v="0.5"/>
    <x v="671"/>
    <s v="C.O.D."/>
    <n v="18"/>
    <n v="80"/>
    <n v="40"/>
    <n v="40"/>
    <n v="67.903400000000005"/>
    <n v="107.9034"/>
    <n v="107.9034"/>
    <s v="Mon"/>
    <s v="Fri"/>
    <n v="18"/>
    <x v="1"/>
    <x v="17"/>
  </r>
  <r>
    <s v="A00964"/>
    <s v="Northeast"/>
    <s v="Ling"/>
    <x v="0"/>
    <m/>
    <d v="2021-06-21T00:00:00"/>
    <d v="2021-07-12T00:00:00"/>
    <n v="2"/>
    <m/>
    <m/>
    <n v="1"/>
    <x v="39"/>
    <s v="C.O.D."/>
    <n v="21"/>
    <n v="140"/>
    <n v="140"/>
    <n v="140"/>
    <n v="144"/>
    <n v="284"/>
    <n v="284"/>
    <s v="Mon"/>
    <s v="Mon"/>
    <n v="21"/>
    <x v="1"/>
    <x v="22"/>
  </r>
  <r>
    <s v="A00965"/>
    <s v="South"/>
    <s v="Burton"/>
    <x v="2"/>
    <m/>
    <d v="2021-06-21T00:00:00"/>
    <d v="2021-07-13T00:00:00"/>
    <n v="2"/>
    <m/>
    <m/>
    <n v="0.25"/>
    <x v="589"/>
    <s v="Account"/>
    <n v="22"/>
    <n v="140"/>
    <n v="35"/>
    <n v="35"/>
    <n v="178.36179999999999"/>
    <n v="213.36179999999999"/>
    <n v="213.36179999999999"/>
    <s v="Mon"/>
    <s v="Tue"/>
    <n v="22"/>
    <x v="1"/>
    <x v="24"/>
  </r>
  <r>
    <s v="A00966"/>
    <s v="East"/>
    <s v="Ling"/>
    <x v="2"/>
    <m/>
    <d v="2021-06-21T00:00:00"/>
    <d v="2021-07-14T00:00:00"/>
    <n v="1"/>
    <m/>
    <m/>
    <n v="0.25"/>
    <x v="672"/>
    <s v="P.O."/>
    <n v="23"/>
    <n v="80"/>
    <n v="20"/>
    <n v="20"/>
    <n v="7.3140000000000001"/>
    <n v="27.314"/>
    <n v="27.314"/>
    <s v="Mon"/>
    <s v="Wed"/>
    <n v="23"/>
    <x v="1"/>
    <x v="23"/>
  </r>
  <r>
    <s v="A00967"/>
    <s v="East"/>
    <s v="Ling"/>
    <x v="0"/>
    <m/>
    <d v="2021-06-21T00:00:00"/>
    <m/>
    <n v="2"/>
    <m/>
    <m/>
    <m/>
    <x v="2"/>
    <s v="Account"/>
    <s v=""/>
    <n v="140"/>
    <n v="0"/>
    <n v="0"/>
    <n v="120"/>
    <n v="120"/>
    <n v="120"/>
    <s v="Mon"/>
    <s v="Sat"/>
    <n v="-44368"/>
    <x v="1"/>
    <x v="73"/>
  </r>
  <r>
    <s v="A00968"/>
    <s v="Northwest"/>
    <s v="Cartier"/>
    <x v="0"/>
    <m/>
    <d v="2021-06-21T00:00:00"/>
    <m/>
    <n v="1"/>
    <m/>
    <m/>
    <m/>
    <x v="673"/>
    <s v="C.O.D."/>
    <s v=""/>
    <n v="80"/>
    <n v="0"/>
    <n v="0"/>
    <n v="193.8409"/>
    <n v="193.8409"/>
    <n v="193.8409"/>
    <s v="Mon"/>
    <s v="Sat"/>
    <n v="-44368"/>
    <x v="1"/>
    <x v="73"/>
  </r>
  <r>
    <s v="A00969"/>
    <s v="Northwest"/>
    <s v="Cartier"/>
    <x v="0"/>
    <m/>
    <d v="2021-06-21T00:00:00"/>
    <m/>
    <n v="1"/>
    <m/>
    <m/>
    <m/>
    <x v="674"/>
    <s v="P.O."/>
    <s v=""/>
    <n v="80"/>
    <n v="0"/>
    <n v="0"/>
    <n v="901.5"/>
    <n v="901.5"/>
    <n v="901.5"/>
    <s v="Mon"/>
    <s v="Sat"/>
    <n v="-44368"/>
    <x v="1"/>
    <x v="73"/>
  </r>
  <r>
    <s v="A00970"/>
    <s v="Central"/>
    <s v="Cartier"/>
    <x v="2"/>
    <m/>
    <d v="2021-06-21T00:00:00"/>
    <m/>
    <n v="1"/>
    <m/>
    <m/>
    <m/>
    <x v="554"/>
    <s v="Account"/>
    <s v=""/>
    <n v="80"/>
    <n v="0"/>
    <n v="0"/>
    <n v="64.342100000000002"/>
    <n v="64.342100000000002"/>
    <n v="64.342100000000002"/>
    <s v="Mon"/>
    <s v="Sat"/>
    <n v="-44368"/>
    <x v="1"/>
    <x v="73"/>
  </r>
  <r>
    <s v="A00971"/>
    <s v="Central"/>
    <s v="Cartier"/>
    <x v="2"/>
    <m/>
    <d v="2021-06-21T00:00:00"/>
    <m/>
    <n v="1"/>
    <m/>
    <m/>
    <m/>
    <x v="554"/>
    <s v="Account"/>
    <s v=""/>
    <n v="80"/>
    <n v="0"/>
    <n v="0"/>
    <n v="64.342100000000002"/>
    <n v="64.342100000000002"/>
    <n v="64.342100000000002"/>
    <s v="Mon"/>
    <s v="Sat"/>
    <n v="-44368"/>
    <x v="1"/>
    <x v="73"/>
  </r>
  <r>
    <s v="A00972"/>
    <s v="Central"/>
    <s v="Burton"/>
    <x v="0"/>
    <m/>
    <d v="2021-06-21T00:00:00"/>
    <m/>
    <n v="2"/>
    <m/>
    <m/>
    <m/>
    <x v="675"/>
    <s v="C.O.D."/>
    <s v=""/>
    <n v="140"/>
    <n v="0"/>
    <n v="0"/>
    <n v="282"/>
    <n v="282"/>
    <n v="282"/>
    <s v="Mon"/>
    <s v="Sat"/>
    <n v="-44368"/>
    <x v="1"/>
    <x v="73"/>
  </r>
  <r>
    <s v="A00973"/>
    <s v="West"/>
    <s v="Khan"/>
    <x v="2"/>
    <m/>
    <d v="2021-06-22T00:00:00"/>
    <d v="2021-07-16T00:00:00"/>
    <n v="1"/>
    <m/>
    <m/>
    <n v="0.25"/>
    <x v="29"/>
    <s v="Account"/>
    <n v="24"/>
    <n v="80"/>
    <n v="20"/>
    <n v="20"/>
    <n v="21.33"/>
    <n v="41.33"/>
    <n v="41.33"/>
    <s v="Tue"/>
    <s v="Fri"/>
    <n v="24"/>
    <x v="1"/>
    <x v="43"/>
  </r>
  <r>
    <s v="A00974"/>
    <s v="North"/>
    <s v="Ling"/>
    <x v="0"/>
    <m/>
    <d v="2021-06-22T00:00:00"/>
    <d v="2021-07-19T00:00:00"/>
    <n v="2"/>
    <m/>
    <m/>
    <n v="0.25"/>
    <x v="676"/>
    <s v="Account"/>
    <n v="27"/>
    <n v="140"/>
    <n v="35"/>
    <n v="35"/>
    <n v="55.89"/>
    <n v="90.89"/>
    <n v="90.89"/>
    <s v="Tue"/>
    <s v="Mon"/>
    <n v="27"/>
    <x v="1"/>
    <x v="47"/>
  </r>
  <r>
    <s v="A00975"/>
    <s v="Northwest"/>
    <s v="Khan"/>
    <x v="1"/>
    <m/>
    <d v="2021-06-22T00:00:00"/>
    <d v="2021-07-21T00:00:00"/>
    <n v="2"/>
    <m/>
    <m/>
    <n v="0.5"/>
    <x v="677"/>
    <s v="Account"/>
    <n v="29"/>
    <n v="140"/>
    <n v="70"/>
    <n v="70"/>
    <n v="227.13"/>
    <n v="297.13"/>
    <n v="297.13"/>
    <s v="Tue"/>
    <s v="Wed"/>
    <n v="29"/>
    <x v="1"/>
    <x v="4"/>
  </r>
  <r>
    <s v="A00976"/>
    <s v="Northwest"/>
    <s v="Cartier"/>
    <x v="1"/>
    <m/>
    <d v="2021-06-22T00:00:00"/>
    <m/>
    <n v="2"/>
    <s v="Yes"/>
    <s v="Yes"/>
    <m/>
    <x v="678"/>
    <s v="Warranty"/>
    <s v=""/>
    <n v="140"/>
    <n v="0"/>
    <n v="0"/>
    <n v="0"/>
    <n v="593.44470000000001"/>
    <n v="0"/>
    <s v="Tue"/>
    <s v="Sat"/>
    <n v="-44369"/>
    <x v="1"/>
    <x v="73"/>
  </r>
  <r>
    <s v="A00977"/>
    <s v="Central"/>
    <s v="Burton"/>
    <x v="1"/>
    <m/>
    <d v="2021-06-22T00:00:00"/>
    <m/>
    <n v="1"/>
    <m/>
    <m/>
    <m/>
    <x v="679"/>
    <s v="Account"/>
    <s v=""/>
    <n v="80"/>
    <n v="0"/>
    <n v="0"/>
    <n v="65.496899999999997"/>
    <n v="65.496899999999997"/>
    <n v="65.496899999999997"/>
    <s v="Tue"/>
    <s v="Sat"/>
    <n v="-44369"/>
    <x v="1"/>
    <x v="73"/>
  </r>
  <r>
    <s v="A00978"/>
    <s v="East"/>
    <s v="Ling"/>
    <x v="1"/>
    <m/>
    <d v="2021-06-22T00:00:00"/>
    <m/>
    <n v="2"/>
    <m/>
    <m/>
    <m/>
    <x v="680"/>
    <s v="Account"/>
    <s v=""/>
    <n v="140"/>
    <n v="0"/>
    <n v="0"/>
    <n v="1137.74"/>
    <n v="1137.74"/>
    <n v="1137.74"/>
    <s v="Tue"/>
    <s v="Sat"/>
    <n v="-44369"/>
    <x v="1"/>
    <x v="73"/>
  </r>
  <r>
    <s v="A00979"/>
    <s v="Central"/>
    <s v="Cartier"/>
    <x v="3"/>
    <m/>
    <d v="2021-06-22T00:00:00"/>
    <m/>
    <n v="1"/>
    <m/>
    <m/>
    <m/>
    <x v="681"/>
    <s v="C.O.D."/>
    <s v=""/>
    <n v="80"/>
    <n v="0"/>
    <n v="0"/>
    <n v="272.99959999999999"/>
    <n v="272.99959999999999"/>
    <n v="272.99959999999999"/>
    <s v="Tue"/>
    <s v="Sat"/>
    <n v="-44369"/>
    <x v="1"/>
    <x v="73"/>
  </r>
  <r>
    <s v="A00980"/>
    <s v="South"/>
    <s v="Lopez"/>
    <x v="2"/>
    <m/>
    <d v="2021-06-23T00:00:00"/>
    <d v="2021-06-25T00:00:00"/>
    <n v="1"/>
    <m/>
    <m/>
    <n v="0.25"/>
    <x v="682"/>
    <s v="Account"/>
    <n v="2"/>
    <n v="80"/>
    <n v="20"/>
    <n v="20"/>
    <n v="270.44560000000001"/>
    <n v="290.44560000000001"/>
    <n v="290.44560000000001"/>
    <s v="Wed"/>
    <s v="Fri"/>
    <n v="2"/>
    <x v="1"/>
    <x v="35"/>
  </r>
  <r>
    <s v="A00981"/>
    <s v="Central"/>
    <s v="Khan"/>
    <x v="0"/>
    <m/>
    <d v="2021-06-23T00:00:00"/>
    <d v="2021-07-03T00:00:00"/>
    <n v="1"/>
    <m/>
    <m/>
    <n v="1"/>
    <x v="183"/>
    <s v="P.O."/>
    <n v="10"/>
    <n v="80"/>
    <n v="80"/>
    <n v="80"/>
    <n v="180"/>
    <n v="260"/>
    <n v="260"/>
    <s v="Wed"/>
    <s v="Sat"/>
    <n v="10"/>
    <x v="1"/>
    <x v="21"/>
  </r>
  <r>
    <s v="A00982"/>
    <s v="South"/>
    <s v="Lopez"/>
    <x v="3"/>
    <m/>
    <d v="2021-06-23T00:00:00"/>
    <d v="2021-07-13T00:00:00"/>
    <n v="1"/>
    <m/>
    <m/>
    <n v="1"/>
    <x v="683"/>
    <s v="Account"/>
    <n v="20"/>
    <n v="80"/>
    <n v="80"/>
    <n v="80"/>
    <n v="188.9469"/>
    <n v="268.94690000000003"/>
    <n v="268.94690000000003"/>
    <s v="Wed"/>
    <s v="Tue"/>
    <n v="20"/>
    <x v="1"/>
    <x v="7"/>
  </r>
  <r>
    <s v="A00983"/>
    <s v="Northeast"/>
    <s v="Ling"/>
    <x v="2"/>
    <m/>
    <d v="2021-06-23T00:00:00"/>
    <d v="2021-07-21T00:00:00"/>
    <n v="1"/>
    <m/>
    <m/>
    <n v="0.25"/>
    <x v="684"/>
    <s v="Account"/>
    <n v="28"/>
    <n v="80"/>
    <n v="20"/>
    <n v="20"/>
    <n v="37.582099999999997"/>
    <n v="57.582099999999997"/>
    <n v="57.582099999999997"/>
    <s v="Wed"/>
    <s v="Wed"/>
    <n v="28"/>
    <x v="1"/>
    <x v="27"/>
  </r>
  <r>
    <s v="A00984"/>
    <s v="Northwest"/>
    <s v="Cartier"/>
    <x v="1"/>
    <m/>
    <d v="2021-06-23T00:00:00"/>
    <d v="2021-07-19T00:00:00"/>
    <n v="1"/>
    <m/>
    <m/>
    <n v="0.5"/>
    <x v="146"/>
    <s v="Account"/>
    <n v="26"/>
    <n v="80"/>
    <n v="40"/>
    <n v="40"/>
    <n v="20"/>
    <n v="60"/>
    <n v="60"/>
    <s v="Wed"/>
    <s v="Mon"/>
    <n v="26"/>
    <x v="1"/>
    <x v="8"/>
  </r>
  <r>
    <s v="A00985"/>
    <s v="South"/>
    <s v="Burton"/>
    <x v="2"/>
    <m/>
    <d v="2021-06-23T00:00:00"/>
    <d v="2021-07-19T00:00:00"/>
    <n v="1"/>
    <m/>
    <m/>
    <n v="0.25"/>
    <x v="685"/>
    <s v="C.O.D."/>
    <n v="26"/>
    <n v="80"/>
    <n v="20"/>
    <n v="20"/>
    <n v="78.278999999999996"/>
    <n v="98.278999999999996"/>
    <n v="98.278999999999996"/>
    <s v="Wed"/>
    <s v="Mon"/>
    <n v="26"/>
    <x v="1"/>
    <x v="8"/>
  </r>
  <r>
    <s v="A00986"/>
    <s v="South"/>
    <s v="Ling"/>
    <x v="2"/>
    <m/>
    <d v="2021-06-23T00:00:00"/>
    <d v="2021-07-22T00:00:00"/>
    <n v="1"/>
    <m/>
    <m/>
    <n v="0.25"/>
    <x v="686"/>
    <s v="Account"/>
    <n v="29"/>
    <n v="80"/>
    <n v="20"/>
    <n v="20"/>
    <n v="37.293500000000002"/>
    <n v="57.293500000000002"/>
    <n v="57.293500000000002"/>
    <s v="Wed"/>
    <s v="Thu"/>
    <n v="29"/>
    <x v="1"/>
    <x v="4"/>
  </r>
  <r>
    <s v="A00987"/>
    <s v="North"/>
    <s v="Ling"/>
    <x v="2"/>
    <s v="Yes"/>
    <d v="2021-06-23T00:00:00"/>
    <m/>
    <n v="1"/>
    <m/>
    <m/>
    <m/>
    <x v="687"/>
    <s v="C.O.D."/>
    <s v=""/>
    <n v="80"/>
    <n v="0"/>
    <n v="0"/>
    <n v="48.586199999999998"/>
    <n v="48.586199999999998"/>
    <n v="48.586199999999998"/>
    <s v="Wed"/>
    <s v="Sat"/>
    <n v="-44370"/>
    <x v="1"/>
    <x v="73"/>
  </r>
  <r>
    <s v="A00988"/>
    <s v="Central"/>
    <s v="Burton"/>
    <x v="0"/>
    <m/>
    <d v="2021-06-23T00:00:00"/>
    <m/>
    <n v="2"/>
    <m/>
    <m/>
    <m/>
    <x v="688"/>
    <s v="C.O.D."/>
    <s v=""/>
    <n v="140"/>
    <n v="0"/>
    <n v="0"/>
    <n v="164.4"/>
    <n v="164.4"/>
    <n v="164.4"/>
    <s v="Wed"/>
    <s v="Sat"/>
    <n v="-44370"/>
    <x v="1"/>
    <x v="73"/>
  </r>
  <r>
    <s v="A00989"/>
    <s v="North"/>
    <s v="Ling"/>
    <x v="2"/>
    <m/>
    <d v="2021-06-24T00:00:00"/>
    <d v="2021-07-15T00:00:00"/>
    <n v="2"/>
    <m/>
    <m/>
    <n v="0.25"/>
    <x v="689"/>
    <s v="Account"/>
    <n v="21"/>
    <n v="140"/>
    <n v="35"/>
    <n v="35"/>
    <n v="268.05579999999998"/>
    <n v="303.05579999999998"/>
    <n v="303.05579999999998"/>
    <s v="Thu"/>
    <s v="Thu"/>
    <n v="21"/>
    <x v="1"/>
    <x v="22"/>
  </r>
  <r>
    <s v="A00990"/>
    <s v="West"/>
    <s v="Khan"/>
    <x v="2"/>
    <m/>
    <d v="2021-06-24T00:00:00"/>
    <d v="2021-07-23T00:00:00"/>
    <n v="1"/>
    <m/>
    <m/>
    <n v="0.25"/>
    <x v="66"/>
    <s v="P.O."/>
    <n v="29"/>
    <n v="80"/>
    <n v="20"/>
    <n v="20"/>
    <n v="19.196999999999999"/>
    <n v="39.197000000000003"/>
    <n v="39.197000000000003"/>
    <s v="Thu"/>
    <s v="Fri"/>
    <n v="29"/>
    <x v="1"/>
    <x v="4"/>
  </r>
  <r>
    <s v="A00991"/>
    <s v="North"/>
    <s v="Ling"/>
    <x v="0"/>
    <m/>
    <d v="2021-06-24T00:00:00"/>
    <d v="2021-07-19T00:00:00"/>
    <n v="2"/>
    <m/>
    <m/>
    <n v="0.25"/>
    <x v="29"/>
    <s v="Account"/>
    <n v="25"/>
    <n v="140"/>
    <n v="35"/>
    <n v="35"/>
    <n v="21.33"/>
    <n v="56.33"/>
    <n v="56.33"/>
    <s v="Thu"/>
    <s v="Mon"/>
    <n v="25"/>
    <x v="1"/>
    <x v="20"/>
  </r>
  <r>
    <s v="A00992"/>
    <s v="North"/>
    <s v="Burton"/>
    <x v="1"/>
    <m/>
    <d v="2021-06-24T00:00:00"/>
    <m/>
    <n v="1"/>
    <m/>
    <m/>
    <m/>
    <x v="690"/>
    <s v="C.O.D."/>
    <s v=""/>
    <n v="80"/>
    <n v="0"/>
    <n v="0"/>
    <n v="7.5"/>
    <n v="7.5"/>
    <n v="7.5"/>
    <s v="Thu"/>
    <s v="Sat"/>
    <n v="-44371"/>
    <x v="1"/>
    <x v="73"/>
  </r>
  <r>
    <s v="A00993"/>
    <s v="North"/>
    <s v="Ling"/>
    <x v="2"/>
    <m/>
    <d v="2021-06-24T00:00:00"/>
    <m/>
    <n v="1"/>
    <m/>
    <m/>
    <m/>
    <x v="691"/>
    <s v="Account"/>
    <s v=""/>
    <n v="80"/>
    <n v="0"/>
    <n v="0"/>
    <n v="115.1866"/>
    <n v="115.1866"/>
    <n v="115.1866"/>
    <s v="Thu"/>
    <s v="Sat"/>
    <n v="-44371"/>
    <x v="1"/>
    <x v="73"/>
  </r>
  <r>
    <s v="A00994"/>
    <s v="North"/>
    <s v="Ling"/>
    <x v="2"/>
    <m/>
    <d v="2021-06-24T00:00:00"/>
    <m/>
    <n v="1"/>
    <m/>
    <m/>
    <m/>
    <x v="2"/>
    <s v="Account"/>
    <s v=""/>
    <n v="80"/>
    <n v="0"/>
    <n v="0"/>
    <n v="120"/>
    <n v="120"/>
    <n v="120"/>
    <s v="Thu"/>
    <s v="Sat"/>
    <n v="-44371"/>
    <x v="1"/>
    <x v="73"/>
  </r>
  <r>
    <s v="A00995"/>
    <s v="East"/>
    <s v="Ling"/>
    <x v="2"/>
    <m/>
    <d v="2021-06-24T00:00:00"/>
    <m/>
    <n v="1"/>
    <m/>
    <m/>
    <m/>
    <x v="692"/>
    <s v="Account"/>
    <s v=""/>
    <n v="80"/>
    <n v="0"/>
    <n v="0"/>
    <n v="21"/>
    <n v="21"/>
    <n v="21"/>
    <s v="Thu"/>
    <s v="Sat"/>
    <n v="-44371"/>
    <x v="1"/>
    <x v="73"/>
  </r>
  <r>
    <s v="A00996"/>
    <s v="East"/>
    <s v="Ling"/>
    <x v="0"/>
    <m/>
    <d v="2021-06-24T00:00:00"/>
    <m/>
    <n v="1"/>
    <m/>
    <m/>
    <m/>
    <x v="693"/>
    <s v="C.O.D."/>
    <s v=""/>
    <n v="80"/>
    <n v="0"/>
    <n v="0"/>
    <n v="58.89"/>
    <n v="58.89"/>
    <n v="58.89"/>
    <s v="Thu"/>
    <s v="Sat"/>
    <n v="-44371"/>
    <x v="1"/>
    <x v="73"/>
  </r>
  <r>
    <s v="A00997"/>
    <s v="Central"/>
    <s v="Burton"/>
    <x v="2"/>
    <m/>
    <d v="2021-06-24T00:00:00"/>
    <m/>
    <n v="1"/>
    <m/>
    <m/>
    <m/>
    <x v="212"/>
    <s v="C.O.D."/>
    <s v=""/>
    <n v="80"/>
    <n v="0"/>
    <n v="0"/>
    <n v="32.6706"/>
    <n v="32.6706"/>
    <n v="32.6706"/>
    <s v="Thu"/>
    <s v="Sat"/>
    <n v="-44371"/>
    <x v="1"/>
    <x v="73"/>
  </r>
  <r>
    <s v="A00998"/>
    <s v="Southeast"/>
    <s v="Burton"/>
    <x v="3"/>
    <m/>
    <d v="2021-06-24T00:00:00"/>
    <m/>
    <n v="2"/>
    <m/>
    <m/>
    <m/>
    <x v="694"/>
    <s v="C.O.D."/>
    <s v=""/>
    <n v="140"/>
    <n v="0"/>
    <n v="0"/>
    <n v="205.28129999999999"/>
    <n v="205.28129999999999"/>
    <n v="205.28129999999999"/>
    <s v="Thu"/>
    <s v="Sat"/>
    <n v="-44371"/>
    <x v="1"/>
    <x v="73"/>
  </r>
  <r>
    <s v="A00999"/>
    <s v="Central"/>
    <s v="Khan"/>
    <x v="1"/>
    <m/>
    <d v="2021-06-24T00:00:00"/>
    <m/>
    <n v="2"/>
    <m/>
    <m/>
    <m/>
    <x v="695"/>
    <s v="Account"/>
    <s v=""/>
    <n v="140"/>
    <n v="0"/>
    <n v="0"/>
    <n v="223.64769999999999"/>
    <n v="223.64769999999999"/>
    <n v="223.64769999999999"/>
    <s v="Thu"/>
    <s v="Sat"/>
    <n v="-44371"/>
    <x v="1"/>
    <x v="73"/>
  </r>
  <r>
    <s v="A01000"/>
    <s v="Northwest"/>
    <s v="Khan"/>
    <x v="3"/>
    <m/>
    <d v="2021-06-25T00:00:00"/>
    <d v="2021-07-16T00:00:00"/>
    <n v="1"/>
    <m/>
    <m/>
    <n v="6.25"/>
    <x v="146"/>
    <s v="C.O.D."/>
    <n v="21"/>
    <n v="80"/>
    <n v="500"/>
    <n v="500"/>
    <n v="20"/>
    <n v="520"/>
    <n v="520"/>
    <s v="Fri"/>
    <s v="Fri"/>
    <n v="21"/>
    <x v="1"/>
    <x v="22"/>
  </r>
  <r>
    <s v="A01001"/>
    <s v="Northwest"/>
    <s v="Khan"/>
    <x v="3"/>
    <m/>
    <d v="2021-06-25T00:00:00"/>
    <m/>
    <n v="1"/>
    <m/>
    <m/>
    <m/>
    <x v="696"/>
    <s v="P.O."/>
    <s v=""/>
    <n v="80"/>
    <n v="0"/>
    <n v="0"/>
    <n v="415.28449999999998"/>
    <n v="415.28449999999998"/>
    <n v="415.28449999999998"/>
    <s v="Fri"/>
    <s v="Sat"/>
    <n v="-44372"/>
    <x v="1"/>
    <x v="73"/>
  </r>
  <r>
    <s v="A01002"/>
    <s v="Southeast"/>
    <s v="Khan"/>
    <x v="0"/>
    <m/>
    <d v="2021-06-26T00:00:00"/>
    <d v="2021-07-24T00:00:00"/>
    <n v="2"/>
    <m/>
    <m/>
    <n v="0.25"/>
    <x v="697"/>
    <s v="C.O.D."/>
    <n v="28"/>
    <n v="140"/>
    <n v="35"/>
    <n v="35"/>
    <n v="237.208"/>
    <n v="272.20799999999997"/>
    <n v="272.20799999999997"/>
    <s v="Sat"/>
    <s v="Sat"/>
    <n v="28"/>
    <x v="1"/>
    <x v="27"/>
  </r>
  <r>
    <s v="A01003"/>
    <s v="North"/>
    <s v="Ling"/>
    <x v="1"/>
    <m/>
    <d v="2021-06-28T00:00:00"/>
    <d v="2021-07-19T00:00:00"/>
    <n v="2"/>
    <m/>
    <m/>
    <n v="2.5"/>
    <x v="434"/>
    <s v="Account"/>
    <n v="21"/>
    <n v="140"/>
    <n v="350"/>
    <n v="350"/>
    <n v="106.65"/>
    <n v="456.65"/>
    <n v="456.65"/>
    <s v="Mon"/>
    <s v="Mon"/>
    <n v="21"/>
    <x v="1"/>
    <x v="22"/>
  </r>
  <r>
    <s v="A01004"/>
    <s v="Central"/>
    <s v="Cartier"/>
    <x v="1"/>
    <s v="Yes"/>
    <d v="2021-06-28T00:00:00"/>
    <m/>
    <n v="2"/>
    <m/>
    <m/>
    <m/>
    <x v="244"/>
    <s v="C.O.D."/>
    <s v=""/>
    <n v="140"/>
    <n v="0"/>
    <n v="0"/>
    <n v="60"/>
    <n v="60"/>
    <n v="60"/>
    <s v="Mon"/>
    <s v="Sat"/>
    <n v="-44375"/>
    <x v="1"/>
    <x v="73"/>
  </r>
  <r>
    <s v="A01005"/>
    <s v="North"/>
    <s v="Ling"/>
    <x v="2"/>
    <m/>
    <d v="2021-06-29T00:00:00"/>
    <d v="2021-07-09T00:00:00"/>
    <n v="1"/>
    <m/>
    <m/>
    <n v="0.25"/>
    <x v="698"/>
    <s v="Account"/>
    <n v="10"/>
    <n v="80"/>
    <n v="20"/>
    <n v="20"/>
    <n v="20.07"/>
    <n v="40.07"/>
    <n v="40.07"/>
    <s v="Tue"/>
    <s v="Fri"/>
    <n v="10"/>
    <x v="1"/>
    <x v="21"/>
  </r>
  <r>
    <s v="A01006"/>
    <s v="South"/>
    <s v="Burton"/>
    <x v="1"/>
    <m/>
    <d v="2021-06-29T00:00:00"/>
    <d v="2021-07-15T00:00:00"/>
    <n v="2"/>
    <m/>
    <m/>
    <n v="0.5"/>
    <x v="699"/>
    <s v="Account"/>
    <n v="16"/>
    <n v="140"/>
    <n v="70"/>
    <n v="70"/>
    <n v="215.99090000000001"/>
    <n v="285.99090000000001"/>
    <n v="285.99090000000001"/>
    <s v="Tue"/>
    <s v="Thu"/>
    <n v="16"/>
    <x v="1"/>
    <x v="2"/>
  </r>
  <r>
    <s v="A01007"/>
    <s v="West"/>
    <s v="Khan"/>
    <x v="2"/>
    <m/>
    <d v="2021-06-29T00:00:00"/>
    <d v="2021-07-14T00:00:00"/>
    <n v="1"/>
    <m/>
    <m/>
    <n v="0.25"/>
    <x v="337"/>
    <s v="C.O.D."/>
    <n v="15"/>
    <n v="80"/>
    <n v="20"/>
    <n v="20"/>
    <n v="18"/>
    <n v="38"/>
    <n v="38"/>
    <s v="Tue"/>
    <s v="Wed"/>
    <n v="15"/>
    <x v="1"/>
    <x v="16"/>
  </r>
  <r>
    <s v="A01008"/>
    <s v="North"/>
    <s v="Ling"/>
    <x v="2"/>
    <m/>
    <d v="2021-06-29T00:00:00"/>
    <m/>
    <n v="1"/>
    <m/>
    <m/>
    <m/>
    <x v="700"/>
    <s v="C.O.D."/>
    <s v=""/>
    <n v="80"/>
    <n v="0"/>
    <n v="0"/>
    <n v="43.011800000000001"/>
    <n v="43.011800000000001"/>
    <n v="43.011800000000001"/>
    <s v="Tue"/>
    <s v="Sat"/>
    <n v="-44376"/>
    <x v="1"/>
    <x v="73"/>
  </r>
  <r>
    <s v="A01009"/>
    <s v="North"/>
    <s v="Ling"/>
    <x v="0"/>
    <m/>
    <d v="2021-06-29T00:00:00"/>
    <m/>
    <n v="1"/>
    <m/>
    <m/>
    <m/>
    <x v="701"/>
    <s v="Account"/>
    <s v=""/>
    <n v="80"/>
    <n v="0"/>
    <n v="0"/>
    <n v="58.5"/>
    <n v="58.5"/>
    <n v="58.5"/>
    <s v="Tue"/>
    <s v="Sat"/>
    <n v="-44376"/>
    <x v="1"/>
    <x v="73"/>
  </r>
  <r>
    <s v="A01010"/>
    <s v="Southeast"/>
    <s v="Khan"/>
    <x v="1"/>
    <m/>
    <d v="2021-06-29T00:00:00"/>
    <m/>
    <n v="1"/>
    <m/>
    <m/>
    <m/>
    <x v="702"/>
    <s v="C.O.D."/>
    <s v=""/>
    <n v="80"/>
    <n v="0"/>
    <n v="0"/>
    <n v="146.7174"/>
    <n v="146.7174"/>
    <n v="146.7174"/>
    <s v="Tue"/>
    <s v="Sat"/>
    <n v="-44376"/>
    <x v="1"/>
    <x v="73"/>
  </r>
  <r>
    <s v="A01011"/>
    <s v="Central"/>
    <s v="Cartier"/>
    <x v="4"/>
    <m/>
    <d v="2021-06-29T00:00:00"/>
    <m/>
    <n v="1"/>
    <m/>
    <m/>
    <m/>
    <x v="244"/>
    <s v="Account"/>
    <s v=""/>
    <n v="80"/>
    <n v="0"/>
    <n v="0"/>
    <n v="60"/>
    <n v="60"/>
    <n v="60"/>
    <s v="Tue"/>
    <s v="Sat"/>
    <n v="-44376"/>
    <x v="1"/>
    <x v="73"/>
  </r>
  <r>
    <s v="A01012"/>
    <s v="Southeast"/>
    <s v="Burton"/>
    <x v="0"/>
    <m/>
    <d v="2021-06-29T00:00:00"/>
    <m/>
    <n v="2"/>
    <m/>
    <m/>
    <m/>
    <x v="183"/>
    <s v="C.O.D."/>
    <s v=""/>
    <n v="140"/>
    <n v="0"/>
    <n v="0"/>
    <n v="180"/>
    <n v="180"/>
    <n v="180"/>
    <s v="Tue"/>
    <s v="Sat"/>
    <n v="-44376"/>
    <x v="1"/>
    <x v="73"/>
  </r>
  <r>
    <s v="A01013"/>
    <s v="East"/>
    <s v="Ling"/>
    <x v="4"/>
    <m/>
    <d v="2021-06-29T00:00:00"/>
    <m/>
    <n v="2"/>
    <m/>
    <m/>
    <m/>
    <x v="354"/>
    <s v="Account"/>
    <s v=""/>
    <n v="140"/>
    <n v="0"/>
    <n v="0"/>
    <n v="165"/>
    <n v="165"/>
    <n v="165"/>
    <s v="Tue"/>
    <s v="Sat"/>
    <n v="-44376"/>
    <x v="1"/>
    <x v="73"/>
  </r>
  <r>
    <s v="A01014"/>
    <s v="South"/>
    <s v="Burton"/>
    <x v="4"/>
    <m/>
    <d v="2021-06-30T00:00:00"/>
    <d v="2021-07-12T00:00:00"/>
    <n v="2"/>
    <m/>
    <m/>
    <n v="1"/>
    <x v="447"/>
    <s v="Account"/>
    <n v="12"/>
    <n v="140"/>
    <n v="140"/>
    <n v="140"/>
    <n v="183.5419"/>
    <n v="323.5419"/>
    <n v="323.5419"/>
    <s v="Wed"/>
    <s v="Mon"/>
    <n v="12"/>
    <x v="1"/>
    <x v="19"/>
  </r>
  <r>
    <s v="A01015"/>
    <s v="South"/>
    <s v="Burton"/>
    <x v="3"/>
    <m/>
    <d v="2021-06-30T00:00:00"/>
    <d v="2021-07-13T00:00:00"/>
    <n v="2"/>
    <m/>
    <m/>
    <n v="1.75"/>
    <x v="703"/>
    <s v="Account"/>
    <n v="13"/>
    <n v="140"/>
    <n v="245"/>
    <n v="245"/>
    <n v="333.90350000000001"/>
    <n v="578.90350000000001"/>
    <n v="578.90350000000001"/>
    <s v="Wed"/>
    <s v="Tue"/>
    <n v="13"/>
    <x v="1"/>
    <x v="14"/>
  </r>
  <r>
    <s v="A01016"/>
    <s v="Northwest"/>
    <s v="Khan"/>
    <x v="0"/>
    <s v="Yes"/>
    <d v="2021-06-30T00:00:00"/>
    <d v="2021-07-21T00:00:00"/>
    <n v="2"/>
    <m/>
    <m/>
    <n v="0.5"/>
    <x v="246"/>
    <s v="Account"/>
    <n v="21"/>
    <n v="140"/>
    <n v="70"/>
    <n v="70"/>
    <n v="23.899000000000001"/>
    <n v="93.899000000000001"/>
    <n v="93.899000000000001"/>
    <s v="Wed"/>
    <s v="Wed"/>
    <n v="21"/>
    <x v="1"/>
    <x v="22"/>
  </r>
  <r>
    <s v="A01017"/>
    <s v="Northwest"/>
    <s v="Khan"/>
    <x v="0"/>
    <s v="Yes"/>
    <d v="2021-06-30T00:00:00"/>
    <d v="2021-07-21T00:00:00"/>
    <n v="2"/>
    <m/>
    <m/>
    <n v="0.5"/>
    <x v="704"/>
    <s v="Account"/>
    <n v="21"/>
    <n v="140"/>
    <n v="70"/>
    <n v="70"/>
    <n v="38.496899999999997"/>
    <n v="108.4969"/>
    <n v="108.4969"/>
    <s v="Wed"/>
    <s v="Wed"/>
    <n v="21"/>
    <x v="1"/>
    <x v="22"/>
  </r>
  <r>
    <s v="A01018"/>
    <s v="Central"/>
    <s v="Khan"/>
    <x v="1"/>
    <m/>
    <d v="2021-06-30T00:00:00"/>
    <m/>
    <n v="2"/>
    <m/>
    <m/>
    <m/>
    <x v="529"/>
    <s v="C.O.D."/>
    <s v=""/>
    <n v="140"/>
    <n v="0"/>
    <n v="0"/>
    <n v="103.1811"/>
    <n v="103.1811"/>
    <n v="103.1811"/>
    <s v="Wed"/>
    <s v="Sat"/>
    <n v="-44377"/>
    <x v="1"/>
    <x v="73"/>
  </r>
  <r>
    <s v="A01019"/>
    <s v="Northwest"/>
    <s v="Khan"/>
    <x v="0"/>
    <m/>
    <d v="2021-06-30T00:00:00"/>
    <m/>
    <n v="1"/>
    <m/>
    <m/>
    <m/>
    <x v="705"/>
    <s v="Account"/>
    <s v=""/>
    <n v="80"/>
    <n v="0"/>
    <n v="0"/>
    <n v="68.496899999999997"/>
    <n v="68.496899999999997"/>
    <n v="68.496899999999997"/>
    <s v="Wed"/>
    <s v="Sat"/>
    <n v="-44377"/>
    <x v="1"/>
    <x v="73"/>
  </r>
  <r>
    <s v="A01020"/>
    <s v="Southeast"/>
    <s v="Burton"/>
    <x v="3"/>
    <m/>
    <d v="2021-06-30T00:00:00"/>
    <m/>
    <n v="2"/>
    <m/>
    <m/>
    <m/>
    <x v="706"/>
    <s v="C.O.D."/>
    <s v=""/>
    <n v="140"/>
    <n v="0"/>
    <n v="0"/>
    <n v="309.64389999999997"/>
    <n v="309.64389999999997"/>
    <n v="309.64389999999997"/>
    <s v="Wed"/>
    <s v="Sat"/>
    <n v="-44377"/>
    <x v="1"/>
    <x v="73"/>
  </r>
  <r>
    <s v="A01021"/>
    <s v="Northeast"/>
    <s v="Ling"/>
    <x v="4"/>
    <m/>
    <d v="2021-06-30T00:00:00"/>
    <m/>
    <n v="2"/>
    <m/>
    <m/>
    <m/>
    <x v="707"/>
    <s v="Account"/>
    <s v=""/>
    <n v="140"/>
    <n v="0"/>
    <n v="0"/>
    <n v="625.5"/>
    <n v="625.5"/>
    <n v="625.5"/>
    <s v="Wed"/>
    <s v="Sat"/>
    <n v="-44377"/>
    <x v="1"/>
    <x v="73"/>
  </r>
  <r>
    <s v="A01022"/>
    <s v="North"/>
    <s v="Ling"/>
    <x v="3"/>
    <m/>
    <d v="2021-06-30T00:00:00"/>
    <m/>
    <n v="2"/>
    <m/>
    <m/>
    <m/>
    <x v="708"/>
    <s v="C.O.D."/>
    <s v=""/>
    <n v="140"/>
    <n v="0"/>
    <n v="0"/>
    <n v="687.92430000000002"/>
    <n v="687.92430000000002"/>
    <n v="687.92430000000002"/>
    <s v="Wed"/>
    <s v="Sat"/>
    <n v="-44377"/>
    <x v="1"/>
    <x v="73"/>
  </r>
  <r>
    <s v="A01023"/>
    <s v="West"/>
    <s v="Khan"/>
    <x v="0"/>
    <m/>
    <d v="2021-06-30T00:00:00"/>
    <m/>
    <n v="1"/>
    <m/>
    <m/>
    <m/>
    <x v="709"/>
    <s v="P.O."/>
    <s v=""/>
    <n v="80"/>
    <n v="0"/>
    <n v="0"/>
    <n v="110.6918"/>
    <n v="110.6918"/>
    <n v="110.6918"/>
    <s v="Wed"/>
    <s v="Sat"/>
    <n v="-44377"/>
    <x v="1"/>
    <x v="73"/>
  </r>
  <r>
    <s v="A01024"/>
    <s v="Southwest"/>
    <s v="Burton"/>
    <x v="0"/>
    <m/>
    <d v="2021-06-30T00:00:00"/>
    <m/>
    <n v="2"/>
    <m/>
    <m/>
    <m/>
    <x v="216"/>
    <s v="C.O.D."/>
    <s v=""/>
    <n v="140"/>
    <n v="0"/>
    <n v="0"/>
    <n v="151.8099"/>
    <n v="151.8099"/>
    <n v="151.8099"/>
    <s v="Wed"/>
    <s v="Sat"/>
    <n v="-44377"/>
    <x v="1"/>
    <x v="73"/>
  </r>
  <r>
    <s v="A01025"/>
    <s v="North"/>
    <s v="Ling"/>
    <x v="0"/>
    <m/>
    <d v="2021-07-01T00:00:00"/>
    <m/>
    <n v="2"/>
    <m/>
    <m/>
    <m/>
    <x v="2"/>
    <s v="Account"/>
    <s v=""/>
    <n v="140"/>
    <n v="0"/>
    <n v="0"/>
    <n v="120"/>
    <n v="120"/>
    <n v="120"/>
    <s v="Thu"/>
    <s v="Sat"/>
    <n v="-44378"/>
    <x v="1"/>
    <x v="73"/>
  </r>
  <r>
    <s v="A01026"/>
    <s v="West"/>
    <s v="Khan"/>
    <x v="2"/>
    <m/>
    <d v="2021-07-02T00:00:00"/>
    <m/>
    <n v="1"/>
    <m/>
    <m/>
    <m/>
    <x v="710"/>
    <s v="Account"/>
    <s v=""/>
    <n v="80"/>
    <n v="0"/>
    <n v="0"/>
    <n v="74.7804"/>
    <n v="74.7804"/>
    <n v="74.7804"/>
    <s v="Fri"/>
    <s v="Sat"/>
    <n v="-44379"/>
    <x v="1"/>
    <x v="73"/>
  </r>
  <r>
    <s v="A01027"/>
    <s v="Central"/>
    <s v="Cartier"/>
    <x v="4"/>
    <m/>
    <d v="2021-07-02T00:00:00"/>
    <m/>
    <n v="2"/>
    <m/>
    <m/>
    <m/>
    <x v="711"/>
    <s v="C.O.D."/>
    <s v=""/>
    <n v="140"/>
    <n v="0"/>
    <n v="0"/>
    <n v="445.16059999999999"/>
    <n v="445.16059999999999"/>
    <n v="445.16059999999999"/>
    <s v="Fri"/>
    <s v="Sat"/>
    <n v="-44379"/>
    <x v="1"/>
    <x v="73"/>
  </r>
  <r>
    <s v="A01028"/>
    <s v="Central"/>
    <s v="Khan"/>
    <x v="0"/>
    <m/>
    <d v="2021-07-05T00:00:00"/>
    <d v="2021-07-20T00:00:00"/>
    <n v="2"/>
    <m/>
    <m/>
    <n v="0.5"/>
    <x v="234"/>
    <s v="Account"/>
    <n v="15"/>
    <n v="140"/>
    <n v="70"/>
    <n v="70"/>
    <n v="85.32"/>
    <n v="155.32"/>
    <n v="155.32"/>
    <s v="Mon"/>
    <s v="Tue"/>
    <n v="15"/>
    <x v="1"/>
    <x v="16"/>
  </r>
  <r>
    <s v="A01029"/>
    <s v="West"/>
    <s v="Khan"/>
    <x v="0"/>
    <m/>
    <d v="2021-07-05T00:00:00"/>
    <m/>
    <n v="2"/>
    <m/>
    <m/>
    <m/>
    <x v="712"/>
    <s v="Account"/>
    <s v=""/>
    <n v="140"/>
    <n v="0"/>
    <n v="0"/>
    <n v="180.33"/>
    <n v="180.33"/>
    <n v="180.33"/>
    <s v="Mon"/>
    <s v="Sat"/>
    <n v="-44382"/>
    <x v="1"/>
    <x v="73"/>
  </r>
  <r>
    <s v="A01030"/>
    <s v="East"/>
    <s v="Ling"/>
    <x v="1"/>
    <m/>
    <d v="2021-07-05T00:00:00"/>
    <m/>
    <n v="2"/>
    <m/>
    <m/>
    <m/>
    <x v="29"/>
    <s v="Account"/>
    <s v=""/>
    <n v="140"/>
    <n v="0"/>
    <n v="0"/>
    <n v="21.33"/>
    <n v="21.33"/>
    <n v="21.33"/>
    <s v="Mon"/>
    <s v="Sat"/>
    <n v="-44382"/>
    <x v="1"/>
    <x v="73"/>
  </r>
  <r>
    <s v="A01031"/>
    <s v="Northwest"/>
    <s v="Lopez"/>
    <x v="4"/>
    <m/>
    <d v="2021-07-05T00:00:00"/>
    <m/>
    <n v="2"/>
    <m/>
    <m/>
    <m/>
    <x v="713"/>
    <s v="C.O.D."/>
    <s v=""/>
    <n v="140"/>
    <n v="0"/>
    <n v="0"/>
    <n v="1630.1239"/>
    <n v="1630.1239"/>
    <n v="1630.1239"/>
    <s v="Mon"/>
    <s v="Sat"/>
    <n v="-44382"/>
    <x v="1"/>
    <x v="73"/>
  </r>
  <r>
    <s v="A01032"/>
    <s v="South"/>
    <s v="Burton"/>
    <x v="2"/>
    <m/>
    <d v="2021-07-06T00:00:00"/>
    <d v="2021-07-13T00:00:00"/>
    <n v="1"/>
    <m/>
    <m/>
    <n v="0.25"/>
    <x v="461"/>
    <s v="Account"/>
    <n v="7"/>
    <n v="80"/>
    <n v="20"/>
    <n v="20"/>
    <n v="122.3613"/>
    <n v="142.3613"/>
    <n v="142.3613"/>
    <s v="Tue"/>
    <s v="Tue"/>
    <n v="7"/>
    <x v="1"/>
    <x v="12"/>
  </r>
  <r>
    <s v="A01033"/>
    <s v="Northwest"/>
    <s v="Cartier"/>
    <x v="0"/>
    <m/>
    <d v="2021-07-06T00:00:00"/>
    <d v="2021-07-22T00:00:00"/>
    <n v="1"/>
    <m/>
    <m/>
    <n v="0.5"/>
    <x v="2"/>
    <s v="Account"/>
    <n v="16"/>
    <n v="80"/>
    <n v="40"/>
    <n v="40"/>
    <n v="120"/>
    <n v="160"/>
    <n v="160"/>
    <s v="Tue"/>
    <s v="Thu"/>
    <n v="16"/>
    <x v="1"/>
    <x v="2"/>
  </r>
  <r>
    <s v="A01034"/>
    <s v="North"/>
    <s v="Ling"/>
    <x v="0"/>
    <m/>
    <d v="2021-07-06T00:00:00"/>
    <m/>
    <n v="1"/>
    <m/>
    <m/>
    <m/>
    <x v="714"/>
    <s v="Account"/>
    <s v=""/>
    <n v="80"/>
    <n v="0"/>
    <n v="0"/>
    <n v="48.793799999999997"/>
    <n v="48.793799999999997"/>
    <n v="48.793799999999997"/>
    <s v="Tue"/>
    <s v="Sat"/>
    <n v="-44383"/>
    <x v="1"/>
    <x v="73"/>
  </r>
  <r>
    <s v="A01035"/>
    <s v="North"/>
    <s v="Ling"/>
    <x v="1"/>
    <m/>
    <d v="2021-07-06T00:00:00"/>
    <m/>
    <n v="2"/>
    <m/>
    <m/>
    <m/>
    <x v="715"/>
    <s v="C.O.D."/>
    <s v=""/>
    <n v="140"/>
    <n v="0"/>
    <n v="0"/>
    <n v="94.630399999999995"/>
    <n v="94.630399999999995"/>
    <n v="94.630399999999995"/>
    <s v="Tue"/>
    <s v="Sat"/>
    <n v="-44383"/>
    <x v="1"/>
    <x v="73"/>
  </r>
  <r>
    <s v="A01036"/>
    <s v="Southeast"/>
    <s v="Cartier"/>
    <x v="1"/>
    <m/>
    <d v="2021-07-06T00:00:00"/>
    <m/>
    <n v="1"/>
    <m/>
    <m/>
    <m/>
    <x v="716"/>
    <s v="C.O.D."/>
    <s v=""/>
    <n v="80"/>
    <n v="0"/>
    <n v="0"/>
    <n v="142.3811"/>
    <n v="142.3811"/>
    <n v="142.3811"/>
    <s v="Tue"/>
    <s v="Sat"/>
    <n v="-44383"/>
    <x v="1"/>
    <x v="73"/>
  </r>
  <r>
    <s v="A01037"/>
    <s v="North"/>
    <s v="Ling"/>
    <x v="1"/>
    <m/>
    <d v="2021-07-06T00:00:00"/>
    <m/>
    <n v="2"/>
    <m/>
    <m/>
    <m/>
    <x v="686"/>
    <s v="C.O.D."/>
    <s v=""/>
    <n v="140"/>
    <n v="0"/>
    <n v="0"/>
    <n v="37.293500000000002"/>
    <n v="37.293500000000002"/>
    <n v="37.293500000000002"/>
    <s v="Tue"/>
    <s v="Sat"/>
    <n v="-44383"/>
    <x v="1"/>
    <x v="73"/>
  </r>
  <r>
    <s v="A01038"/>
    <s v="Southeast"/>
    <s v="Burton"/>
    <x v="3"/>
    <m/>
    <d v="2021-07-07T00:00:00"/>
    <d v="2021-07-21T00:00:00"/>
    <n v="2"/>
    <m/>
    <m/>
    <n v="1"/>
    <x v="223"/>
    <s v="P.O."/>
    <n v="14"/>
    <n v="140"/>
    <n v="140"/>
    <n v="140"/>
    <n v="46.864899999999999"/>
    <n v="186.86490000000001"/>
    <n v="186.86490000000001"/>
    <s v="Wed"/>
    <s v="Wed"/>
    <n v="14"/>
    <x v="1"/>
    <x v="0"/>
  </r>
  <r>
    <s v="A01039"/>
    <s v="Northwest"/>
    <s v="Khan"/>
    <x v="0"/>
    <s v="Yes"/>
    <d v="2021-07-07T00:00:00"/>
    <d v="2021-07-21T00:00:00"/>
    <n v="2"/>
    <m/>
    <m/>
    <n v="0.5"/>
    <x v="229"/>
    <s v="Account"/>
    <n v="14"/>
    <n v="140"/>
    <n v="70"/>
    <n v="70"/>
    <n v="74.532399999999996"/>
    <n v="144.5324"/>
    <n v="144.5324"/>
    <s v="Wed"/>
    <s v="Wed"/>
    <n v="14"/>
    <x v="1"/>
    <x v="0"/>
  </r>
  <r>
    <s v="A01040"/>
    <s v="North"/>
    <s v="Ling"/>
    <x v="2"/>
    <m/>
    <d v="2021-07-07T00:00:00"/>
    <m/>
    <n v="1"/>
    <m/>
    <m/>
    <m/>
    <x v="717"/>
    <s v="Account"/>
    <s v=""/>
    <n v="80"/>
    <n v="0"/>
    <n v="0"/>
    <n v="140.13"/>
    <n v="140.13"/>
    <n v="140.13"/>
    <s v="Wed"/>
    <s v="Sat"/>
    <n v="-44384"/>
    <x v="1"/>
    <x v="73"/>
  </r>
  <r>
    <s v="A01041"/>
    <s v="East"/>
    <s v="Ling"/>
    <x v="1"/>
    <m/>
    <d v="2021-07-07T00:00:00"/>
    <m/>
    <n v="2"/>
    <m/>
    <m/>
    <m/>
    <x v="718"/>
    <s v="Account"/>
    <s v=""/>
    <n v="140"/>
    <n v="0"/>
    <n v="0"/>
    <n v="191.69"/>
    <n v="191.69"/>
    <n v="191.69"/>
    <s v="Wed"/>
    <s v="Sat"/>
    <n v="-44384"/>
    <x v="1"/>
    <x v="73"/>
  </r>
  <r>
    <s v="A01042"/>
    <s v="Central"/>
    <s v="Burton"/>
    <x v="2"/>
    <m/>
    <d v="2021-07-07T00:00:00"/>
    <m/>
    <n v="1"/>
    <m/>
    <m/>
    <m/>
    <x v="554"/>
    <s v="C.O.D."/>
    <s v=""/>
    <n v="80"/>
    <n v="0"/>
    <n v="0"/>
    <n v="64.342100000000002"/>
    <n v="64.342100000000002"/>
    <n v="64.342100000000002"/>
    <s v="Wed"/>
    <s v="Sat"/>
    <n v="-44384"/>
    <x v="1"/>
    <x v="73"/>
  </r>
  <r>
    <s v="A01043"/>
    <s v="South"/>
    <s v="Burton"/>
    <x v="1"/>
    <m/>
    <d v="2021-07-07T00:00:00"/>
    <m/>
    <n v="2"/>
    <m/>
    <m/>
    <m/>
    <x v="719"/>
    <s v="P.O."/>
    <s v=""/>
    <n v="140"/>
    <n v="0"/>
    <n v="0"/>
    <n v="335.61649999999997"/>
    <n v="335.61649999999997"/>
    <n v="335.61649999999997"/>
    <s v="Wed"/>
    <s v="Sat"/>
    <n v="-44384"/>
    <x v="1"/>
    <x v="73"/>
  </r>
  <r>
    <s v="A01044"/>
    <s v="Southwest"/>
    <s v="Burton"/>
    <x v="1"/>
    <m/>
    <d v="2021-07-07T00:00:00"/>
    <m/>
    <n v="2"/>
    <m/>
    <m/>
    <m/>
    <x v="720"/>
    <s v="C.O.D."/>
    <s v=""/>
    <n v="140"/>
    <n v="0"/>
    <n v="0"/>
    <n v="414.86259999999999"/>
    <n v="414.86259999999999"/>
    <n v="414.86259999999999"/>
    <s v="Wed"/>
    <s v="Sat"/>
    <n v="-44384"/>
    <x v="1"/>
    <x v="73"/>
  </r>
  <r>
    <s v="A01045"/>
    <s v="Central"/>
    <s v="Khan"/>
    <x v="3"/>
    <m/>
    <d v="2021-07-08T00:00:00"/>
    <d v="2021-07-19T00:00:00"/>
    <n v="2"/>
    <m/>
    <m/>
    <n v="1"/>
    <x v="721"/>
    <s v="C.O.D."/>
    <n v="11"/>
    <n v="140"/>
    <n v="140"/>
    <n v="140"/>
    <n v="312.19"/>
    <n v="452.19"/>
    <n v="452.19"/>
    <s v="Thu"/>
    <s v="Mon"/>
    <n v="11"/>
    <x v="1"/>
    <x v="32"/>
  </r>
  <r>
    <s v="A01046"/>
    <s v="Central"/>
    <s v="Cartier"/>
    <x v="4"/>
    <s v="Yes"/>
    <d v="2021-07-08T00:00:00"/>
    <m/>
    <n v="2"/>
    <m/>
    <m/>
    <m/>
    <x v="722"/>
    <s v="C.O.D."/>
    <s v=""/>
    <n v="140"/>
    <n v="0"/>
    <n v="0"/>
    <n v="116.1046"/>
    <n v="116.1046"/>
    <n v="116.1046"/>
    <s v="Thu"/>
    <s v="Sat"/>
    <n v="-44385"/>
    <x v="1"/>
    <x v="73"/>
  </r>
  <r>
    <s v="A01047"/>
    <s v="East"/>
    <s v="Ling"/>
    <x v="3"/>
    <m/>
    <d v="2021-07-08T00:00:00"/>
    <m/>
    <n v="2"/>
    <m/>
    <m/>
    <m/>
    <x v="723"/>
    <s v="C.O.D."/>
    <s v=""/>
    <n v="140"/>
    <n v="0"/>
    <n v="0"/>
    <n v="187.55279999999999"/>
    <n v="187.55279999999999"/>
    <n v="187.55279999999999"/>
    <s v="Thu"/>
    <s v="Sat"/>
    <n v="-44385"/>
    <x v="1"/>
    <x v="73"/>
  </r>
  <r>
    <s v="A01048"/>
    <s v="Central"/>
    <s v="Burton"/>
    <x v="4"/>
    <m/>
    <d v="2021-07-08T00:00:00"/>
    <m/>
    <n v="2"/>
    <s v="Yes"/>
    <s v="Yes"/>
    <m/>
    <x v="724"/>
    <s v="Warranty"/>
    <s v=""/>
    <n v="140"/>
    <n v="0"/>
    <n v="0"/>
    <n v="0"/>
    <n v="3060.3402999999998"/>
    <n v="0"/>
    <s v="Thu"/>
    <s v="Sat"/>
    <n v="-44385"/>
    <x v="1"/>
    <x v="73"/>
  </r>
  <r>
    <s v="A01049"/>
    <s v="Central"/>
    <s v="Burton"/>
    <x v="0"/>
    <m/>
    <d v="2021-07-09T00:00:00"/>
    <m/>
    <n v="2"/>
    <m/>
    <m/>
    <m/>
    <x v="725"/>
    <s v="C.O.D."/>
    <s v=""/>
    <n v="140"/>
    <n v="0"/>
    <n v="0"/>
    <n v="250.83199999999999"/>
    <n v="250.83199999999999"/>
    <n v="250.83199999999999"/>
    <s v="Fri"/>
    <s v="Sat"/>
    <n v="-44386"/>
    <x v="1"/>
    <x v="73"/>
  </r>
  <r>
    <s v="A01050"/>
    <s v="South"/>
    <s v="Burton"/>
    <x v="0"/>
    <m/>
    <d v="2021-07-10T00:00:00"/>
    <m/>
    <n v="1"/>
    <m/>
    <m/>
    <m/>
    <x v="726"/>
    <s v="C.O.D."/>
    <s v=""/>
    <n v="80"/>
    <n v="0"/>
    <n v="0"/>
    <n v="320.7079"/>
    <n v="320.7079"/>
    <n v="320.7079"/>
    <s v="Sat"/>
    <s v="Sat"/>
    <n v="-44387"/>
    <x v="1"/>
    <x v="73"/>
  </r>
  <r>
    <s v="A01051"/>
    <s v="Central"/>
    <s v="Burton"/>
    <x v="0"/>
    <s v="Yes"/>
    <d v="2021-07-12T00:00:00"/>
    <d v="2021-07-21T00:00:00"/>
    <n v="1"/>
    <m/>
    <m/>
    <n v="0.75"/>
    <x v="727"/>
    <s v="C.O.D."/>
    <n v="9"/>
    <n v="80"/>
    <n v="60"/>
    <n v="60"/>
    <n v="74.947000000000003"/>
    <n v="134.947"/>
    <n v="134.947"/>
    <s v="Mon"/>
    <s v="Wed"/>
    <n v="9"/>
    <x v="1"/>
    <x v="13"/>
  </r>
  <r>
    <s v="A01052"/>
    <s v="Southeast"/>
    <s v="Burton"/>
    <x v="1"/>
    <s v="Yes"/>
    <d v="2021-07-12T00:00:00"/>
    <d v="2021-07-22T00:00:00"/>
    <n v="2"/>
    <m/>
    <m/>
    <n v="1.75"/>
    <x v="2"/>
    <s v="P.O."/>
    <n v="10"/>
    <n v="140"/>
    <n v="245"/>
    <n v="245"/>
    <n v="120"/>
    <n v="365"/>
    <n v="365"/>
    <s v="Mon"/>
    <s v="Thu"/>
    <n v="10"/>
    <x v="1"/>
    <x v="21"/>
  </r>
  <r>
    <s v="A01053"/>
    <s v="North"/>
    <s v="Ling"/>
    <x v="0"/>
    <m/>
    <d v="2021-07-12T00:00:00"/>
    <m/>
    <n v="2"/>
    <m/>
    <m/>
    <m/>
    <x v="728"/>
    <s v="Account"/>
    <s v=""/>
    <n v="140"/>
    <n v="0"/>
    <n v="0"/>
    <n v="169.02"/>
    <n v="169.02"/>
    <n v="169.02"/>
    <s v="Mon"/>
    <s v="Sat"/>
    <n v="-44389"/>
    <x v="1"/>
    <x v="73"/>
  </r>
  <r>
    <s v="A01054"/>
    <s v="East"/>
    <s v="Ling"/>
    <x v="2"/>
    <m/>
    <d v="2021-07-12T00:00:00"/>
    <m/>
    <n v="2"/>
    <m/>
    <m/>
    <m/>
    <x v="729"/>
    <s v="C.O.D."/>
    <s v=""/>
    <n v="140"/>
    <n v="0"/>
    <n v="0"/>
    <n v="145"/>
    <n v="145"/>
    <n v="145"/>
    <s v="Mon"/>
    <s v="Sat"/>
    <n v="-44389"/>
    <x v="1"/>
    <x v="73"/>
  </r>
  <r>
    <s v="A01055"/>
    <s v="Central"/>
    <s v="Cartier"/>
    <x v="4"/>
    <m/>
    <d v="2021-07-12T00:00:00"/>
    <m/>
    <n v="1"/>
    <m/>
    <m/>
    <m/>
    <x v="730"/>
    <s v="Account"/>
    <s v=""/>
    <n v="80"/>
    <n v="0"/>
    <n v="0"/>
    <n v="399.84010000000001"/>
    <n v="399.84010000000001"/>
    <n v="399.84010000000001"/>
    <s v="Mon"/>
    <s v="Sat"/>
    <n v="-44389"/>
    <x v="1"/>
    <x v="73"/>
  </r>
  <r>
    <s v="A01056"/>
    <s v="Northeast"/>
    <s v="Burton"/>
    <x v="3"/>
    <m/>
    <d v="2021-07-12T00:00:00"/>
    <m/>
    <n v="1"/>
    <m/>
    <m/>
    <m/>
    <x v="731"/>
    <s v="C.O.D."/>
    <s v=""/>
    <n v="80"/>
    <n v="0"/>
    <n v="0"/>
    <n v="464.21109999999999"/>
    <n v="464.21109999999999"/>
    <n v="464.21109999999999"/>
    <s v="Mon"/>
    <s v="Sat"/>
    <n v="-44389"/>
    <x v="1"/>
    <x v="73"/>
  </r>
  <r>
    <s v="A01057"/>
    <s v="Southeast"/>
    <s v="Khan"/>
    <x v="0"/>
    <s v="Yes"/>
    <d v="2021-07-13T00:00:00"/>
    <d v="2021-07-20T00:00:00"/>
    <n v="1"/>
    <m/>
    <m/>
    <n v="0.5"/>
    <x v="231"/>
    <s v="C.O.D."/>
    <n v="7"/>
    <n v="80"/>
    <n v="40"/>
    <n v="40"/>
    <n v="83.462900000000005"/>
    <n v="123.4629"/>
    <n v="123.4629"/>
    <s v="Tue"/>
    <s v="Tue"/>
    <n v="7"/>
    <x v="1"/>
    <x v="12"/>
  </r>
  <r>
    <s v="A01058"/>
    <s v="North"/>
    <s v="Ling"/>
    <x v="0"/>
    <m/>
    <d v="2021-07-13T00:00:00"/>
    <m/>
    <n v="2"/>
    <m/>
    <m/>
    <m/>
    <x v="701"/>
    <s v="Account"/>
    <s v=""/>
    <n v="140"/>
    <n v="0"/>
    <n v="0"/>
    <n v="58.5"/>
    <n v="58.5"/>
    <n v="58.5"/>
    <s v="Tue"/>
    <s v="Sat"/>
    <n v="-44390"/>
    <x v="1"/>
    <x v="73"/>
  </r>
  <r>
    <s v="A01059"/>
    <s v="South"/>
    <s v="Burton"/>
    <x v="0"/>
    <m/>
    <d v="2021-07-13T00:00:00"/>
    <m/>
    <n v="1"/>
    <m/>
    <m/>
    <m/>
    <x v="21"/>
    <s v="Account"/>
    <s v=""/>
    <n v="80"/>
    <n v="0"/>
    <n v="0"/>
    <n v="61.180599999999998"/>
    <n v="61.180599999999998"/>
    <n v="61.180599999999998"/>
    <s v="Tue"/>
    <s v="Sat"/>
    <n v="-44390"/>
    <x v="1"/>
    <x v="73"/>
  </r>
  <r>
    <s v="A01060"/>
    <s v="South"/>
    <s v="Burton"/>
    <x v="0"/>
    <m/>
    <d v="2021-07-13T00:00:00"/>
    <m/>
    <n v="1"/>
    <m/>
    <m/>
    <m/>
    <x v="732"/>
    <s v="C.O.D."/>
    <s v=""/>
    <n v="80"/>
    <n v="0"/>
    <n v="0"/>
    <n v="220.72790000000001"/>
    <n v="220.72790000000001"/>
    <n v="220.72790000000001"/>
    <s v="Tue"/>
    <s v="Sat"/>
    <n v="-44390"/>
    <x v="1"/>
    <x v="73"/>
  </r>
  <r>
    <s v="A01061"/>
    <s v="Northeast"/>
    <s v="Ling"/>
    <x v="1"/>
    <s v="Yes"/>
    <d v="2021-07-13T00:00:00"/>
    <m/>
    <n v="2"/>
    <m/>
    <m/>
    <m/>
    <x v="155"/>
    <s v="C.O.D."/>
    <s v=""/>
    <n v="140"/>
    <n v="0"/>
    <n v="0"/>
    <n v="66.864900000000006"/>
    <n v="66.864900000000006"/>
    <n v="66.864900000000006"/>
    <s v="Tue"/>
    <s v="Sat"/>
    <n v="-44390"/>
    <x v="1"/>
    <x v="73"/>
  </r>
  <r>
    <s v="A01062"/>
    <s v="Northwest"/>
    <s v="Cartier"/>
    <x v="1"/>
    <m/>
    <d v="2021-07-14T00:00:00"/>
    <m/>
    <n v="1"/>
    <m/>
    <m/>
    <m/>
    <x v="2"/>
    <s v="P.O."/>
    <s v=""/>
    <n v="80"/>
    <n v="0"/>
    <n v="0"/>
    <n v="120"/>
    <n v="120"/>
    <n v="120"/>
    <s v="Wed"/>
    <s v="Sat"/>
    <n v="-44391"/>
    <x v="1"/>
    <x v="73"/>
  </r>
  <r>
    <s v="A01063"/>
    <s v="Northwest"/>
    <s v="Cartier"/>
    <x v="1"/>
    <m/>
    <d v="2021-07-14T00:00:00"/>
    <m/>
    <n v="1"/>
    <m/>
    <m/>
    <m/>
    <x v="2"/>
    <s v="P.O."/>
    <s v=""/>
    <n v="80"/>
    <n v="0"/>
    <n v="0"/>
    <n v="120"/>
    <n v="120"/>
    <n v="120"/>
    <s v="Wed"/>
    <s v="Sat"/>
    <n v="-44391"/>
    <x v="1"/>
    <x v="73"/>
  </r>
  <r>
    <s v="A01064"/>
    <s v="Northwest"/>
    <s v="Cartier"/>
    <x v="1"/>
    <m/>
    <d v="2021-07-14T00:00:00"/>
    <m/>
    <n v="1"/>
    <m/>
    <m/>
    <m/>
    <x v="2"/>
    <s v="P.O."/>
    <s v=""/>
    <n v="80"/>
    <n v="0"/>
    <n v="0"/>
    <n v="120"/>
    <n v="120"/>
    <n v="120"/>
    <s v="Wed"/>
    <s v="Sat"/>
    <n v="-44391"/>
    <x v="1"/>
    <x v="73"/>
  </r>
  <r>
    <s v="A01065"/>
    <s v="Southwest"/>
    <s v="Burton"/>
    <x v="0"/>
    <m/>
    <d v="2021-07-14T00:00:00"/>
    <m/>
    <n v="1"/>
    <m/>
    <m/>
    <m/>
    <x v="733"/>
    <s v="C.O.D."/>
    <s v=""/>
    <n v="80"/>
    <n v="0"/>
    <n v="0"/>
    <n v="166.62479999999999"/>
    <n v="166.62479999999999"/>
    <n v="166.62479999999999"/>
    <s v="Wed"/>
    <s v="Sat"/>
    <n v="-44391"/>
    <x v="1"/>
    <x v="73"/>
  </r>
  <r>
    <s v="A01066"/>
    <s v="Northeast"/>
    <s v="Ling"/>
    <x v="1"/>
    <m/>
    <d v="2021-07-14T00:00:00"/>
    <m/>
    <n v="2"/>
    <m/>
    <m/>
    <m/>
    <x v="734"/>
    <s v="Account"/>
    <s v=""/>
    <n v="140"/>
    <n v="0"/>
    <n v="0"/>
    <n v="336.2636"/>
    <n v="336.2636"/>
    <n v="336.2636"/>
    <s v="Wed"/>
    <s v="Sat"/>
    <n v="-44391"/>
    <x v="1"/>
    <x v="73"/>
  </r>
  <r>
    <s v="A01067"/>
    <s v="Northwest"/>
    <s v="Khan"/>
    <x v="3"/>
    <m/>
    <d v="2021-07-14T00:00:00"/>
    <m/>
    <n v="2"/>
    <m/>
    <m/>
    <m/>
    <x v="735"/>
    <s v="Account"/>
    <s v=""/>
    <n v="140"/>
    <n v="0"/>
    <n v="0"/>
    <n v="1000.454"/>
    <n v="1000.454"/>
    <n v="1000.454"/>
    <s v="Wed"/>
    <s v="Sat"/>
    <n v="-44391"/>
    <x v="1"/>
    <x v="73"/>
  </r>
  <r>
    <s v="A01068"/>
    <s v="Central"/>
    <s v="Burton"/>
    <x v="4"/>
    <s v="Yes"/>
    <d v="2021-07-15T00:00:00"/>
    <d v="2021-07-15T00:00:00"/>
    <n v="1"/>
    <m/>
    <m/>
    <n v="1"/>
    <x v="736"/>
    <s v="C.O.D."/>
    <n v="0"/>
    <n v="80"/>
    <n v="80"/>
    <n v="80"/>
    <n v="310.93439999999998"/>
    <n v="390.93439999999998"/>
    <n v="390.93439999999998"/>
    <s v="Thu"/>
    <s v="Thu"/>
    <n v="0"/>
    <x v="1"/>
    <x v="73"/>
  </r>
  <r>
    <s v="A01069"/>
    <s v="Northeast"/>
    <s v="Ling"/>
    <x v="1"/>
    <m/>
    <d v="2021-07-15T00:00:00"/>
    <m/>
    <n v="2"/>
    <m/>
    <m/>
    <m/>
    <x v="737"/>
    <s v="Account"/>
    <s v=""/>
    <n v="140"/>
    <n v="0"/>
    <n v="0"/>
    <n v="450.2"/>
    <n v="450.2"/>
    <n v="450.2"/>
    <s v="Thu"/>
    <s v="Sat"/>
    <n v="-44392"/>
    <x v="1"/>
    <x v="73"/>
  </r>
  <r>
    <s v="A01070"/>
    <s v="North"/>
    <s v="Ling"/>
    <x v="1"/>
    <m/>
    <d v="2021-07-15T00:00:00"/>
    <m/>
    <n v="2"/>
    <m/>
    <m/>
    <m/>
    <x v="738"/>
    <s v="Account"/>
    <s v=""/>
    <n v="140"/>
    <n v="0"/>
    <n v="0"/>
    <n v="186"/>
    <n v="186"/>
    <n v="186"/>
    <s v="Thu"/>
    <s v="Sat"/>
    <n v="-44392"/>
    <x v="1"/>
    <x v="73"/>
  </r>
  <r>
    <s v="A01071"/>
    <s v="Central"/>
    <s v="Khan"/>
    <x v="1"/>
    <m/>
    <d v="2021-07-16T00:00:00"/>
    <d v="2021-07-29T00:00:00"/>
    <n v="1"/>
    <m/>
    <m/>
    <n v="1.5"/>
    <x v="739"/>
    <s v="P.O."/>
    <n v="13"/>
    <n v="80"/>
    <n v="120"/>
    <n v="120"/>
    <n v="1111.5"/>
    <n v="1231.5"/>
    <n v="1231.5"/>
    <s v="Fri"/>
    <s v="Thu"/>
    <n v="13"/>
    <x v="1"/>
    <x v="14"/>
  </r>
  <r>
    <s v="A01072"/>
    <s v="East"/>
    <s v="Ling"/>
    <x v="3"/>
    <m/>
    <d v="2021-07-16T00:00:00"/>
    <m/>
    <n v="2"/>
    <m/>
    <m/>
    <m/>
    <x v="740"/>
    <s v="Account"/>
    <s v=""/>
    <n v="140"/>
    <n v="0"/>
    <n v="0"/>
    <n v="170"/>
    <n v="170"/>
    <n v="170"/>
    <s v="Fri"/>
    <s v="Sat"/>
    <n v="-44393"/>
    <x v="1"/>
    <x v="73"/>
  </r>
  <r>
    <s v="A01073"/>
    <s v="North"/>
    <s v="Ling"/>
    <x v="1"/>
    <m/>
    <d v="2021-07-16T00:00:00"/>
    <m/>
    <n v="2"/>
    <m/>
    <m/>
    <m/>
    <x v="183"/>
    <s v="Account"/>
    <s v=""/>
    <n v="140"/>
    <n v="0"/>
    <n v="0"/>
    <n v="180"/>
    <n v="180"/>
    <n v="180"/>
    <s v="Fri"/>
    <s v="Sat"/>
    <n v="-44393"/>
    <x v="1"/>
    <x v="73"/>
  </r>
  <r>
    <s v="A01074"/>
    <s v="Northwest"/>
    <s v="Cartier"/>
    <x v="0"/>
    <m/>
    <d v="2021-07-17T00:00:00"/>
    <d v="2021-07-26T00:00:00"/>
    <n v="1"/>
    <m/>
    <m/>
    <n v="0.75"/>
    <x v="16"/>
    <s v="C.O.D."/>
    <n v="9"/>
    <n v="80"/>
    <n v="60"/>
    <n v="60"/>
    <n v="48"/>
    <n v="108"/>
    <n v="108"/>
    <s v="Sat"/>
    <s v="Mon"/>
    <n v="9"/>
    <x v="1"/>
    <x v="13"/>
  </r>
  <r>
    <s v="A01075"/>
    <s v="Central"/>
    <s v="Burton"/>
    <x v="1"/>
    <m/>
    <d v="2021-07-17T00:00:00"/>
    <m/>
    <n v="2"/>
    <s v="Yes"/>
    <s v="Yes"/>
    <m/>
    <x v="741"/>
    <s v="Warranty"/>
    <s v=""/>
    <n v="140"/>
    <n v="0"/>
    <n v="0"/>
    <n v="0"/>
    <n v="1019.9758"/>
    <n v="0"/>
    <s v="Sat"/>
    <s v="Sat"/>
    <n v="-44394"/>
    <x v="1"/>
    <x v="73"/>
  </r>
  <r>
    <s v="A01076"/>
    <s v="Southeast"/>
    <s v="Burton"/>
    <x v="0"/>
    <m/>
    <d v="2021-07-19T00:00:00"/>
    <d v="2021-07-19T00:00:00"/>
    <n v="1"/>
    <m/>
    <m/>
    <n v="0.5"/>
    <x v="742"/>
    <s v="C.O.D."/>
    <n v="0"/>
    <n v="80"/>
    <n v="40"/>
    <n v="40"/>
    <n v="161.79509999999999"/>
    <n v="201.79509999999999"/>
    <n v="201.79509999999999"/>
    <s v="Mon"/>
    <s v="Mon"/>
    <n v="0"/>
    <x v="1"/>
    <x v="73"/>
  </r>
  <r>
    <s v="A01077"/>
    <s v="North"/>
    <s v="Ling"/>
    <x v="0"/>
    <m/>
    <d v="2021-07-19T00:00:00"/>
    <m/>
    <n v="2"/>
    <m/>
    <m/>
    <m/>
    <x v="743"/>
    <s v="C.O.D."/>
    <s v=""/>
    <n v="140"/>
    <n v="0"/>
    <n v="0"/>
    <n v="61.237400000000001"/>
    <n v="61.237400000000001"/>
    <n v="61.237400000000001"/>
    <s v="Mon"/>
    <s v="Sat"/>
    <n v="-44396"/>
    <x v="1"/>
    <x v="73"/>
  </r>
  <r>
    <s v="A01078"/>
    <s v="West"/>
    <s v="Khan"/>
    <x v="1"/>
    <m/>
    <d v="2021-07-19T00:00:00"/>
    <m/>
    <n v="2"/>
    <m/>
    <m/>
    <m/>
    <x v="744"/>
    <s v="C.O.D."/>
    <s v=""/>
    <n v="140"/>
    <n v="0"/>
    <n v="0"/>
    <n v="440.03"/>
    <n v="440.03"/>
    <n v="440.03"/>
    <s v="Mon"/>
    <s v="Sat"/>
    <n v="-44396"/>
    <x v="1"/>
    <x v="73"/>
  </r>
  <r>
    <s v="A01079"/>
    <s v="West"/>
    <s v="Khan"/>
    <x v="3"/>
    <m/>
    <d v="2021-07-19T00:00:00"/>
    <m/>
    <n v="2"/>
    <m/>
    <m/>
    <m/>
    <x v="745"/>
    <s v="Account"/>
    <s v=""/>
    <n v="140"/>
    <n v="0"/>
    <n v="0"/>
    <n v="351"/>
    <n v="351"/>
    <n v="351"/>
    <s v="Mon"/>
    <s v="Sat"/>
    <n v="-44396"/>
    <x v="1"/>
    <x v="73"/>
  </r>
  <r>
    <s v="A01080"/>
    <s v="Central"/>
    <s v="Khan"/>
    <x v="1"/>
    <m/>
    <d v="2021-07-19T00:00:00"/>
    <m/>
    <n v="2"/>
    <m/>
    <m/>
    <m/>
    <x v="746"/>
    <s v="C.O.D."/>
    <s v=""/>
    <n v="140"/>
    <n v="0"/>
    <n v="0"/>
    <n v="519.01"/>
    <n v="519.01"/>
    <n v="519.01"/>
    <s v="Mon"/>
    <s v="Sat"/>
    <n v="-44396"/>
    <x v="1"/>
    <x v="73"/>
  </r>
  <r>
    <s v="A01081"/>
    <s v="Southeast"/>
    <s v="Burton"/>
    <x v="0"/>
    <m/>
    <d v="2021-07-19T00:00:00"/>
    <m/>
    <n v="2"/>
    <m/>
    <m/>
    <m/>
    <x v="747"/>
    <s v="C.O.D."/>
    <s v=""/>
    <n v="140"/>
    <n v="0"/>
    <n v="0"/>
    <n v="138.08170000000001"/>
    <n v="138.08170000000001"/>
    <n v="138.08170000000001"/>
    <s v="Mon"/>
    <s v="Sat"/>
    <n v="-44396"/>
    <x v="1"/>
    <x v="73"/>
  </r>
  <r>
    <s v="A01082"/>
    <s v="North"/>
    <s v="Ling"/>
    <x v="1"/>
    <m/>
    <d v="2021-07-19T00:00:00"/>
    <m/>
    <n v="2"/>
    <m/>
    <m/>
    <m/>
    <x v="748"/>
    <s v="Account"/>
    <s v=""/>
    <n v="140"/>
    <n v="0"/>
    <n v="0"/>
    <n v="1073.46"/>
    <n v="1073.46"/>
    <n v="1073.46"/>
    <s v="Mon"/>
    <s v="Sat"/>
    <n v="-44396"/>
    <x v="1"/>
    <x v="73"/>
  </r>
  <r>
    <s v="A01083"/>
    <s v="North"/>
    <s v="Ling"/>
    <x v="1"/>
    <m/>
    <d v="2021-07-19T00:00:00"/>
    <m/>
    <n v="2"/>
    <m/>
    <m/>
    <m/>
    <x v="749"/>
    <s v="Account"/>
    <s v=""/>
    <n v="140"/>
    <n v="0"/>
    <n v="0"/>
    <n v="48.489800000000002"/>
    <n v="48.489800000000002"/>
    <n v="48.489800000000002"/>
    <s v="Mon"/>
    <s v="Sat"/>
    <n v="-44396"/>
    <x v="1"/>
    <x v="73"/>
  </r>
  <r>
    <s v="A01084"/>
    <s v="West"/>
    <s v="Khan"/>
    <x v="1"/>
    <m/>
    <d v="2021-07-19T00:00:00"/>
    <m/>
    <n v="1"/>
    <m/>
    <m/>
    <m/>
    <x v="4"/>
    <s v="Account"/>
    <s v=""/>
    <n v="80"/>
    <n v="0"/>
    <n v="0"/>
    <n v="45.237400000000001"/>
    <n v="45.237400000000001"/>
    <n v="45.237400000000001"/>
    <s v="Mon"/>
    <s v="Sat"/>
    <n v="-44396"/>
    <x v="1"/>
    <x v="73"/>
  </r>
  <r>
    <s v="A01085"/>
    <s v="North"/>
    <s v="Ling"/>
    <x v="0"/>
    <m/>
    <d v="2021-07-19T00:00:00"/>
    <m/>
    <n v="1"/>
    <m/>
    <m/>
    <m/>
    <x v="750"/>
    <s v="C.O.D."/>
    <s v=""/>
    <n v="80"/>
    <n v="0"/>
    <n v="0"/>
    <n v="288.42"/>
    <n v="288.42"/>
    <n v="288.42"/>
    <s v="Mon"/>
    <s v="Sat"/>
    <n v="-44396"/>
    <x v="1"/>
    <x v="73"/>
  </r>
  <r>
    <s v="A01086"/>
    <s v="Central"/>
    <s v="Burton"/>
    <x v="1"/>
    <m/>
    <d v="2021-07-20T00:00:00"/>
    <m/>
    <n v="1"/>
    <m/>
    <m/>
    <m/>
    <x v="704"/>
    <s v="Account"/>
    <s v=""/>
    <n v="80"/>
    <n v="0"/>
    <n v="0"/>
    <n v="38.496899999999997"/>
    <n v="38.496899999999997"/>
    <n v="38.496899999999997"/>
    <s v="Tue"/>
    <s v="Sat"/>
    <n v="-44397"/>
    <x v="1"/>
    <x v="73"/>
  </r>
  <r>
    <s v="A01087"/>
    <s v="South"/>
    <s v="Burton"/>
    <x v="2"/>
    <m/>
    <d v="2021-07-20T00:00:00"/>
    <m/>
    <n v="1"/>
    <m/>
    <m/>
    <m/>
    <x v="121"/>
    <s v="Account"/>
    <s v=""/>
    <n v="80"/>
    <n v="0"/>
    <n v="0"/>
    <n v="107.99550000000001"/>
    <n v="107.99550000000001"/>
    <n v="107.99550000000001"/>
    <s v="Tue"/>
    <s v="Sat"/>
    <n v="-44397"/>
    <x v="1"/>
    <x v="73"/>
  </r>
  <r>
    <s v="A01088"/>
    <s v="North"/>
    <s v="Ling"/>
    <x v="0"/>
    <m/>
    <d v="2021-07-20T00:00:00"/>
    <m/>
    <n v="2"/>
    <m/>
    <m/>
    <m/>
    <x v="751"/>
    <s v="Account"/>
    <s v=""/>
    <n v="140"/>
    <n v="0"/>
    <n v="0"/>
    <n v="142.85319999999999"/>
    <n v="142.85319999999999"/>
    <n v="142.85319999999999"/>
    <s v="Tue"/>
    <s v="Sat"/>
    <n v="-44397"/>
    <x v="1"/>
    <x v="73"/>
  </r>
  <r>
    <s v="A01089"/>
    <s v="Central"/>
    <s v="Cartier"/>
    <x v="0"/>
    <m/>
    <d v="2021-07-21T00:00:00"/>
    <m/>
    <n v="1"/>
    <m/>
    <m/>
    <m/>
    <x v="752"/>
    <s v="Account"/>
    <s v=""/>
    <n v="80"/>
    <n v="0"/>
    <n v="0"/>
    <n v="85.942099999999996"/>
    <n v="85.942099999999996"/>
    <n v="85.942099999999996"/>
    <s v="Wed"/>
    <s v="Sat"/>
    <n v="-44398"/>
    <x v="1"/>
    <x v="73"/>
  </r>
  <r>
    <s v="A01090"/>
    <s v="North"/>
    <s v="Ling"/>
    <x v="1"/>
    <m/>
    <d v="2021-07-21T00:00:00"/>
    <m/>
    <n v="2"/>
    <m/>
    <m/>
    <m/>
    <x v="29"/>
    <s v="Account"/>
    <s v=""/>
    <n v="140"/>
    <n v="0"/>
    <n v="0"/>
    <n v="21.33"/>
    <n v="21.33"/>
    <n v="21.33"/>
    <s v="Wed"/>
    <s v="Sat"/>
    <n v="-44398"/>
    <x v="1"/>
    <x v="73"/>
  </r>
  <r>
    <s v="A01091"/>
    <s v="Northwest"/>
    <s v="Cartier"/>
    <x v="1"/>
    <m/>
    <d v="2021-07-21T00:00:00"/>
    <m/>
    <n v="2"/>
    <m/>
    <m/>
    <m/>
    <x v="753"/>
    <s v="C.O.D."/>
    <s v=""/>
    <n v="140"/>
    <n v="0"/>
    <n v="0"/>
    <n v="602.66"/>
    <n v="602.66"/>
    <n v="602.66"/>
    <s v="Wed"/>
    <s v="Sat"/>
    <n v="-44398"/>
    <x v="1"/>
    <x v="73"/>
  </r>
  <r>
    <s v="A01092"/>
    <s v="Northwest"/>
    <s v="Cartier"/>
    <x v="0"/>
    <s v="Yes"/>
    <d v="2021-07-22T00:00:00"/>
    <m/>
    <n v="2"/>
    <m/>
    <m/>
    <m/>
    <x v="754"/>
    <s v="C.O.D."/>
    <s v=""/>
    <n v="140"/>
    <n v="0"/>
    <n v="0"/>
    <n v="66.8857"/>
    <n v="66.8857"/>
    <n v="66.8857"/>
    <s v="Thu"/>
    <s v="Sat"/>
    <n v="-44399"/>
    <x v="1"/>
    <x v="73"/>
  </r>
  <r>
    <s v="A01093"/>
    <s v="Northwest"/>
    <s v="Khan"/>
    <x v="3"/>
    <m/>
    <d v="2021-07-22T00:00:00"/>
    <m/>
    <n v="1"/>
    <m/>
    <m/>
    <m/>
    <x v="755"/>
    <s v="Account"/>
    <s v=""/>
    <n v="80"/>
    <n v="0"/>
    <n v="0"/>
    <n v="472.54539999999997"/>
    <n v="472.54539999999997"/>
    <n v="472.54539999999997"/>
    <s v="Thu"/>
    <s v="Sat"/>
    <n v="-44399"/>
    <x v="1"/>
    <x v="73"/>
  </r>
  <r>
    <s v="A01094"/>
    <s v="Southeast"/>
    <s v="Cartier"/>
    <x v="0"/>
    <m/>
    <d v="2021-07-22T00:00:00"/>
    <m/>
    <n v="1"/>
    <m/>
    <m/>
    <m/>
    <x v="756"/>
    <s v="C.O.D."/>
    <s v=""/>
    <n v="80"/>
    <n v="0"/>
    <n v="0"/>
    <n v="147.69890000000001"/>
    <n v="147.69890000000001"/>
    <n v="147.69890000000001"/>
    <s v="Thu"/>
    <s v="Sat"/>
    <n v="-44399"/>
    <x v="1"/>
    <x v="73"/>
  </r>
  <r>
    <s v="A01095"/>
    <s v="Southeast"/>
    <s v="Burton"/>
    <x v="0"/>
    <m/>
    <d v="2021-07-22T00:00:00"/>
    <m/>
    <n v="2"/>
    <m/>
    <m/>
    <m/>
    <x v="757"/>
    <s v="C.O.D."/>
    <s v=""/>
    <n v="140"/>
    <n v="0"/>
    <n v="0"/>
    <n v="237.21"/>
    <n v="237.21"/>
    <n v="237.21"/>
    <s v="Thu"/>
    <s v="Sat"/>
    <n v="-44399"/>
    <x v="1"/>
    <x v="73"/>
  </r>
  <r>
    <s v="A01096"/>
    <s v="Northwest"/>
    <s v="Cartier"/>
    <x v="3"/>
    <m/>
    <d v="2021-07-22T00:00:00"/>
    <m/>
    <n v="1"/>
    <m/>
    <m/>
    <m/>
    <x v="758"/>
    <s v="C.O.D."/>
    <s v=""/>
    <n v="80"/>
    <n v="0"/>
    <n v="0"/>
    <n v="128.8115"/>
    <n v="128.8115"/>
    <n v="128.8115"/>
    <s v="Thu"/>
    <s v="Sat"/>
    <n v="-44399"/>
    <x v="1"/>
    <x v="73"/>
  </r>
  <r>
    <s v="A01097"/>
    <s v="Central"/>
    <s v="Cartier"/>
    <x v="0"/>
    <m/>
    <d v="2021-07-23T00:00:00"/>
    <m/>
    <n v="1"/>
    <m/>
    <m/>
    <m/>
    <x v="759"/>
    <s v="C.O.D."/>
    <s v=""/>
    <n v="80"/>
    <n v="0"/>
    <n v="0"/>
    <n v="84.886200000000002"/>
    <n v="84.886200000000002"/>
    <n v="84.886200000000002"/>
    <s v="Fri"/>
    <s v="Sat"/>
    <n v="-44400"/>
    <x v="1"/>
    <x v="73"/>
  </r>
  <r>
    <s v="A01098"/>
    <s v="East"/>
    <s v="Ling"/>
    <x v="2"/>
    <m/>
    <d v="2021-07-24T00:00:00"/>
    <m/>
    <n v="1"/>
    <m/>
    <m/>
    <m/>
    <x v="760"/>
    <s v="Account"/>
    <s v=""/>
    <n v="80"/>
    <n v="0"/>
    <n v="0"/>
    <n v="122.31950000000001"/>
    <n v="122.31950000000001"/>
    <n v="122.31950000000001"/>
    <s v="Sat"/>
    <s v="Sat"/>
    <n v="-44401"/>
    <x v="1"/>
    <x v="73"/>
  </r>
  <r>
    <s v="A01100"/>
    <s v="East"/>
    <s v="Ling"/>
    <x v="0"/>
    <m/>
    <d v="2021-07-29T00:00:00"/>
    <m/>
    <n v="2"/>
    <m/>
    <m/>
    <m/>
    <x v="761"/>
    <s v="C.O.D."/>
    <s v=""/>
    <n v="140"/>
    <n v="0"/>
    <n v="0"/>
    <n v="210.4494"/>
    <n v="210.4494"/>
    <n v="210.4494"/>
    <s v="Thu"/>
    <s v="Sat"/>
    <n v="-44406"/>
    <x v="1"/>
    <x v="7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s v="North"/>
    <s v="Khan"/>
    <s v="Assess"/>
    <m/>
    <d v="2020-09-01T00:00:00"/>
    <d v="2020-09-15T00:00:00"/>
    <n v="2"/>
    <m/>
    <m/>
    <x v="0"/>
    <x v="0"/>
    <x v="0"/>
    <n v="14"/>
    <n v="140"/>
    <n v="70"/>
    <n v="70"/>
    <n v="360"/>
    <n v="430"/>
    <n v="430"/>
    <s v="Tue"/>
    <s v="Tue"/>
    <n v="14"/>
    <x v="0"/>
    <n v="14"/>
    <x v="0"/>
  </r>
  <r>
    <s v="A00101"/>
    <s v="South"/>
    <s v="Lopez"/>
    <s v="Replace"/>
    <m/>
    <d v="2020-09-01T00:00:00"/>
    <d v="2020-09-04T00:00:00"/>
    <n v="1"/>
    <m/>
    <m/>
    <x v="0"/>
    <x v="1"/>
    <x v="0"/>
    <n v="3"/>
    <n v="80"/>
    <n v="40"/>
    <n v="40"/>
    <n v="90.041600000000003"/>
    <n v="130.04160000000002"/>
    <n v="130.04160000000002"/>
    <s v="Tue"/>
    <s v="Fri"/>
    <n v="3"/>
    <x v="0"/>
    <n v="3"/>
    <x v="1"/>
  </r>
  <r>
    <s v="A00102"/>
    <s v="Central"/>
    <s v="Cartier"/>
    <s v="Deliver"/>
    <m/>
    <d v="2020-09-01T00:00:00"/>
    <d v="2020-09-17T00:00:00"/>
    <n v="1"/>
    <m/>
    <m/>
    <x v="1"/>
    <x v="2"/>
    <x v="1"/>
    <n v="16"/>
    <n v="80"/>
    <n v="20"/>
    <n v="20"/>
    <n v="120"/>
    <n v="140"/>
    <n v="140"/>
    <s v="Tue"/>
    <s v="Thu"/>
    <n v="16"/>
    <x v="0"/>
    <n v="16"/>
    <x v="2"/>
  </r>
  <r>
    <s v="A00103"/>
    <s v="South"/>
    <s v="Lopez"/>
    <s v="Deliver"/>
    <m/>
    <d v="2020-09-01T00:00:00"/>
    <d v="2020-09-17T00:00:00"/>
    <n v="1"/>
    <m/>
    <m/>
    <x v="1"/>
    <x v="3"/>
    <x v="0"/>
    <n v="16"/>
    <n v="80"/>
    <n v="20"/>
    <n v="20"/>
    <n v="16.25"/>
    <n v="36.25"/>
    <n v="36.25"/>
    <s v="Tue"/>
    <s v="Thu"/>
    <n v="16"/>
    <x v="0"/>
    <n v="16"/>
    <x v="2"/>
  </r>
  <r>
    <s v="A00104"/>
    <s v="Northwest"/>
    <s v="Cartier"/>
    <s v="Deliver"/>
    <s v="Yes"/>
    <d v="2020-09-01T00:00:00"/>
    <d v="2020-09-17T00:00:00"/>
    <n v="1"/>
    <m/>
    <m/>
    <x v="1"/>
    <x v="4"/>
    <x v="0"/>
    <n v="16"/>
    <n v="80"/>
    <n v="20"/>
    <n v="20"/>
    <n v="45.237400000000001"/>
    <n v="65.237400000000008"/>
    <n v="65.237400000000008"/>
    <s v="Tue"/>
    <s v="Thu"/>
    <n v="16"/>
    <x v="0"/>
    <n v="16"/>
    <x v="2"/>
  </r>
  <r>
    <s v="A00105"/>
    <s v="South"/>
    <s v="Lopez"/>
    <s v="Assess"/>
    <m/>
    <d v="2020-09-01T00:00:00"/>
    <d v="2020-09-15T00:00:00"/>
    <n v="1"/>
    <m/>
    <m/>
    <x v="1"/>
    <x v="5"/>
    <x v="0"/>
    <n v="14"/>
    <n v="80"/>
    <n v="20"/>
    <n v="20"/>
    <n v="97.626300000000001"/>
    <n v="117.6263"/>
    <n v="117.6263"/>
    <s v="Tue"/>
    <s v="Tue"/>
    <n v="14"/>
    <x v="0"/>
    <n v="14"/>
    <x v="0"/>
  </r>
  <r>
    <s v="A00106"/>
    <s v="Central"/>
    <s v="Cartier"/>
    <s v="Assess"/>
    <m/>
    <d v="2020-09-02T00:00:00"/>
    <d v="2020-09-16T00:00:00"/>
    <n v="2"/>
    <m/>
    <m/>
    <x v="1"/>
    <x v="6"/>
    <x v="0"/>
    <n v="14"/>
    <n v="140"/>
    <n v="35"/>
    <n v="35"/>
    <n v="29.13"/>
    <n v="64.13"/>
    <n v="64.13"/>
    <s v="Wed"/>
    <s v="Wed"/>
    <n v="14"/>
    <x v="0"/>
    <n v="14"/>
    <x v="3"/>
  </r>
  <r>
    <s v="A00107"/>
    <s v="South"/>
    <s v="Lopez"/>
    <s v="Replace"/>
    <m/>
    <d v="2020-09-02T00:00:00"/>
    <d v="2020-10-02T00:00:00"/>
    <n v="1"/>
    <m/>
    <m/>
    <x v="2"/>
    <x v="7"/>
    <x v="0"/>
    <n v="30"/>
    <n v="80"/>
    <n v="60"/>
    <n v="60"/>
    <n v="35.1"/>
    <n v="95.1"/>
    <n v="95.1"/>
    <s v="Wed"/>
    <s v="Fri"/>
    <n v="30"/>
    <x v="0"/>
    <n v="30"/>
    <x v="4"/>
  </r>
  <r>
    <s v="A00108"/>
    <s v="Northwest"/>
    <s v="Burton"/>
    <s v="Deliver"/>
    <m/>
    <d v="2020-09-02T00:00:00"/>
    <d v="2020-10-01T00:00:00"/>
    <n v="1"/>
    <m/>
    <m/>
    <x v="1"/>
    <x v="8"/>
    <x v="2"/>
    <n v="29"/>
    <n v="80"/>
    <n v="20"/>
    <n v="20"/>
    <n v="76.7"/>
    <n v="96.7"/>
    <n v="96.7"/>
    <s v="Wed"/>
    <s v="Thu"/>
    <n v="29"/>
    <x v="0"/>
    <n v="29"/>
    <x v="5"/>
  </r>
  <r>
    <s v="A00109"/>
    <s v="Central"/>
    <s v="Khan"/>
    <s v="Repair"/>
    <s v="Yes"/>
    <d v="2020-09-02T00:00:00"/>
    <d v="2020-10-06T00:00:00"/>
    <n v="1"/>
    <m/>
    <m/>
    <x v="3"/>
    <x v="9"/>
    <x v="2"/>
    <n v="34"/>
    <n v="80"/>
    <n v="120"/>
    <n v="120"/>
    <n v="374.07940000000002"/>
    <n v="494.07940000000002"/>
    <n v="494.07940000000002"/>
    <s v="Wed"/>
    <s v="Tue"/>
    <n v="34"/>
    <x v="0"/>
    <n v="34"/>
    <x v="6"/>
  </r>
  <r>
    <s v="A00110"/>
    <s v="West"/>
    <s v="Burton"/>
    <s v="Replace"/>
    <m/>
    <d v="2020-09-02T00:00:00"/>
    <d v="2020-12-08T00:00:00"/>
    <n v="2"/>
    <m/>
    <m/>
    <x v="4"/>
    <x v="10"/>
    <x v="0"/>
    <n v="97"/>
    <n v="140"/>
    <n v="665"/>
    <n v="665"/>
    <n v="832.15830000000005"/>
    <n v="1497.1583000000001"/>
    <n v="1497.1583000000001"/>
    <s v="Wed"/>
    <s v="Tue"/>
    <n v="97"/>
    <x v="0"/>
    <n v="97"/>
    <x v="7"/>
  </r>
  <r>
    <s v="A00111"/>
    <s v="South"/>
    <s v="Lopez"/>
    <s v="Deliver"/>
    <s v="Yes"/>
    <d v="2020-09-03T00:00:00"/>
    <d v="2020-09-23T00:00:00"/>
    <n v="1"/>
    <m/>
    <m/>
    <x v="1"/>
    <x v="11"/>
    <x v="0"/>
    <n v="20"/>
    <n v="80"/>
    <n v="20"/>
    <n v="20"/>
    <n v="70.212999999999994"/>
    <n v="90.212999999999994"/>
    <n v="90.212999999999994"/>
    <s v="Thu"/>
    <s v="Wed"/>
    <n v="20"/>
    <x v="0"/>
    <n v="20"/>
    <x v="8"/>
  </r>
  <r>
    <s v="A00112"/>
    <s v="West"/>
    <s v="Burton"/>
    <s v="Assess"/>
    <m/>
    <d v="2020-09-04T00:00:00"/>
    <d v="2020-09-30T00:00:00"/>
    <n v="1"/>
    <m/>
    <m/>
    <x v="0"/>
    <x v="12"/>
    <x v="1"/>
    <n v="26"/>
    <n v="80"/>
    <n v="40"/>
    <n v="40"/>
    <n v="150"/>
    <n v="190"/>
    <n v="190"/>
    <s v="Fri"/>
    <s v="Wed"/>
    <n v="26"/>
    <x v="0"/>
    <n v="26"/>
    <x v="9"/>
  </r>
  <r>
    <s v="A00113"/>
    <s v="Central"/>
    <s v="Michner"/>
    <s v="Assess"/>
    <m/>
    <d v="2020-09-04T00:00:00"/>
    <d v="2020-10-24T00:00:00"/>
    <n v="2"/>
    <m/>
    <m/>
    <x v="3"/>
    <x v="13"/>
    <x v="2"/>
    <n v="50"/>
    <n v="140"/>
    <n v="210"/>
    <n v="210"/>
    <n v="275"/>
    <n v="485"/>
    <n v="485"/>
    <s v="Fri"/>
    <s v="Sat"/>
    <n v="50"/>
    <x v="0"/>
    <n v="50"/>
    <x v="10"/>
  </r>
  <r>
    <s v="A00114"/>
    <s v="Northwest"/>
    <s v="Khan"/>
    <s v="Replace"/>
    <s v="Yes"/>
    <d v="2020-09-04T00:00:00"/>
    <d v="2020-11-10T00:00:00"/>
    <n v="1"/>
    <m/>
    <m/>
    <x v="2"/>
    <x v="14"/>
    <x v="2"/>
    <n v="67"/>
    <n v="80"/>
    <n v="60"/>
    <n v="60"/>
    <n v="938"/>
    <n v="998"/>
    <n v="998"/>
    <s v="Fri"/>
    <s v="Tue"/>
    <n v="67"/>
    <x v="0"/>
    <n v="67"/>
    <x v="11"/>
  </r>
  <r>
    <s v="A00115"/>
    <s v="South"/>
    <s v="Lopez"/>
    <s v="Assess"/>
    <m/>
    <d v="2020-09-05T00:00:00"/>
    <d v="2020-09-21T00:00:00"/>
    <n v="1"/>
    <m/>
    <m/>
    <x v="1"/>
    <x v="15"/>
    <x v="0"/>
    <n v="16"/>
    <n v="80"/>
    <n v="20"/>
    <n v="20"/>
    <n v="61.249699999999997"/>
    <n v="81.24969999999999"/>
    <n v="81.24969999999999"/>
    <s v="Sat"/>
    <s v="Mon"/>
    <n v="16"/>
    <x v="0"/>
    <n v="16"/>
    <x v="12"/>
  </r>
  <r>
    <s v="A00116"/>
    <s v="West"/>
    <s v="Burton"/>
    <s v="Assess"/>
    <m/>
    <d v="2020-09-05T00:00:00"/>
    <d v="2020-09-22T00:00:00"/>
    <n v="1"/>
    <m/>
    <m/>
    <x v="3"/>
    <x v="16"/>
    <x v="2"/>
    <n v="17"/>
    <n v="80"/>
    <n v="120"/>
    <n v="120"/>
    <n v="48"/>
    <n v="168"/>
    <n v="168"/>
    <s v="Sat"/>
    <s v="Tue"/>
    <n v="17"/>
    <x v="0"/>
    <n v="17"/>
    <x v="13"/>
  </r>
  <r>
    <s v="A00117"/>
    <s v="Northwest"/>
    <s v="Burton"/>
    <s v="Assess"/>
    <m/>
    <d v="2020-09-07T00:00:00"/>
    <d v="2020-09-10T00:00:00"/>
    <n v="2"/>
    <m/>
    <m/>
    <x v="1"/>
    <x v="17"/>
    <x v="0"/>
    <n v="3"/>
    <n v="140"/>
    <n v="35"/>
    <n v="35"/>
    <n v="204.28399999999999"/>
    <n v="239.28399999999999"/>
    <n v="239.28399999999999"/>
    <s v="Mon"/>
    <s v="Thu"/>
    <n v="3"/>
    <x v="0"/>
    <n v="3"/>
    <x v="14"/>
  </r>
  <r>
    <s v="A00118"/>
    <s v="Northwest"/>
    <s v="Cartier"/>
    <s v="Replace"/>
    <m/>
    <d v="2020-09-08T00:00:00"/>
    <d v="2020-09-15T00:00:00"/>
    <n v="2"/>
    <m/>
    <m/>
    <x v="0"/>
    <x v="18"/>
    <x v="0"/>
    <n v="7"/>
    <n v="140"/>
    <n v="70"/>
    <n v="70"/>
    <n v="240"/>
    <n v="310"/>
    <n v="310"/>
    <s v="Tue"/>
    <s v="Tue"/>
    <n v="7"/>
    <x v="0"/>
    <n v="7"/>
    <x v="0"/>
  </r>
  <r>
    <s v="A00119"/>
    <s v="Southeast"/>
    <s v="Khan"/>
    <s v="Replace"/>
    <m/>
    <d v="2020-09-08T00:00:00"/>
    <d v="2020-09-17T00:00:00"/>
    <n v="2"/>
    <m/>
    <m/>
    <x v="0"/>
    <x v="2"/>
    <x v="0"/>
    <n v="9"/>
    <n v="140"/>
    <n v="70"/>
    <n v="70"/>
    <n v="120"/>
    <n v="190"/>
    <n v="190"/>
    <s v="Tue"/>
    <s v="Thu"/>
    <n v="9"/>
    <x v="0"/>
    <n v="9"/>
    <x v="2"/>
  </r>
  <r>
    <s v="A00120"/>
    <s v="Central"/>
    <s v="Cartier"/>
    <s v="Repair"/>
    <m/>
    <d v="2020-09-08T00:00:00"/>
    <d v="2020-09-21T00:00:00"/>
    <n v="1"/>
    <m/>
    <m/>
    <x v="5"/>
    <x v="19"/>
    <x v="0"/>
    <n v="13"/>
    <n v="80"/>
    <n v="140"/>
    <n v="140"/>
    <n v="475"/>
    <n v="615"/>
    <n v="615"/>
    <s v="Tue"/>
    <s v="Mon"/>
    <n v="13"/>
    <x v="0"/>
    <n v="13"/>
    <x v="12"/>
  </r>
  <r>
    <s v="A00121"/>
    <s v="Southeast"/>
    <s v="Khan"/>
    <s v="Replace"/>
    <m/>
    <d v="2020-09-08T00:00:00"/>
    <d v="2020-09-22T00:00:00"/>
    <n v="1"/>
    <m/>
    <m/>
    <x v="5"/>
    <x v="20"/>
    <x v="2"/>
    <n v="14"/>
    <n v="80"/>
    <n v="140"/>
    <n v="140"/>
    <n v="341"/>
    <n v="481"/>
    <n v="481"/>
    <s v="Tue"/>
    <s v="Tue"/>
    <n v="14"/>
    <x v="0"/>
    <n v="14"/>
    <x v="13"/>
  </r>
  <r>
    <s v="A00122"/>
    <s v="Northwest"/>
    <s v="Khan"/>
    <s v="Assess"/>
    <m/>
    <d v="2020-09-08T00:00:00"/>
    <d v="2020-10-28T00:00:00"/>
    <n v="1"/>
    <m/>
    <m/>
    <x v="2"/>
    <x v="21"/>
    <x v="2"/>
    <n v="50"/>
    <n v="80"/>
    <n v="60"/>
    <n v="60"/>
    <n v="61.180599999999998"/>
    <n v="121.1806"/>
    <n v="121.1806"/>
    <s v="Tue"/>
    <s v="Wed"/>
    <n v="50"/>
    <x v="0"/>
    <n v="50"/>
    <x v="15"/>
  </r>
  <r>
    <s v="A00123"/>
    <s v="South"/>
    <s v="Lopez"/>
    <s v="Replace"/>
    <m/>
    <d v="2020-09-08T00:00:00"/>
    <d v="2020-11-17T00:00:00"/>
    <n v="1"/>
    <m/>
    <m/>
    <x v="0"/>
    <x v="22"/>
    <x v="0"/>
    <n v="70"/>
    <n v="80"/>
    <n v="40"/>
    <n v="40"/>
    <n v="155.3931"/>
    <n v="195.3931"/>
    <n v="195.3931"/>
    <s v="Tue"/>
    <s v="Tue"/>
    <n v="70"/>
    <x v="0"/>
    <n v="70"/>
    <x v="16"/>
  </r>
  <r>
    <s v="A00124"/>
    <s v="Northwest"/>
    <s v="Michner"/>
    <s v="Replace"/>
    <s v="Yes"/>
    <d v="2020-09-09T00:00:00"/>
    <d v="2020-09-24T00:00:00"/>
    <n v="2"/>
    <m/>
    <m/>
    <x v="0"/>
    <x v="17"/>
    <x v="2"/>
    <n v="15"/>
    <n v="140"/>
    <n v="70"/>
    <n v="70"/>
    <n v="204.28399999999999"/>
    <n v="274.28399999999999"/>
    <n v="274.28399999999999"/>
    <s v="Wed"/>
    <s v="Thu"/>
    <n v="15"/>
    <x v="0"/>
    <n v="15"/>
    <x v="17"/>
  </r>
  <r>
    <s v="A00125"/>
    <s v="South"/>
    <s v="Lopez"/>
    <s v="Assess"/>
    <m/>
    <d v="2020-09-09T00:00:00"/>
    <d v="2020-09-29T00:00:00"/>
    <n v="1"/>
    <m/>
    <m/>
    <x v="0"/>
    <x v="23"/>
    <x v="0"/>
    <n v="20"/>
    <n v="80"/>
    <n v="40"/>
    <n v="40"/>
    <n v="37.917400000000001"/>
    <n v="77.917400000000001"/>
    <n v="77.917400000000001"/>
    <s v="Wed"/>
    <s v="Tue"/>
    <n v="20"/>
    <x v="0"/>
    <n v="20"/>
    <x v="18"/>
  </r>
  <r>
    <s v="A00126"/>
    <s v="Northwest"/>
    <s v="Burton"/>
    <s v="Deliver"/>
    <s v="Yes"/>
    <d v="2020-09-09T00:00:00"/>
    <d v="2020-09-29T00:00:00"/>
    <n v="1"/>
    <m/>
    <m/>
    <x v="1"/>
    <x v="24"/>
    <x v="0"/>
    <n v="20"/>
    <n v="80"/>
    <n v="20"/>
    <n v="20"/>
    <n v="88.405699999999996"/>
    <n v="108.4057"/>
    <n v="108.4057"/>
    <s v="Wed"/>
    <s v="Tue"/>
    <n v="20"/>
    <x v="0"/>
    <n v="20"/>
    <x v="18"/>
  </r>
  <r>
    <s v="A00127"/>
    <s v="South"/>
    <s v="Lopez"/>
    <s v="Deliver"/>
    <m/>
    <d v="2020-09-09T00:00:00"/>
    <d v="2020-09-29T00:00:00"/>
    <n v="1"/>
    <m/>
    <m/>
    <x v="1"/>
    <x v="25"/>
    <x v="0"/>
    <n v="20"/>
    <n v="80"/>
    <n v="20"/>
    <n v="20"/>
    <n v="202.28639999999999"/>
    <n v="222.28639999999999"/>
    <n v="222.28639999999999"/>
    <s v="Wed"/>
    <s v="Tue"/>
    <n v="20"/>
    <x v="0"/>
    <n v="20"/>
    <x v="18"/>
  </r>
  <r>
    <s v="A00128"/>
    <s v="West"/>
    <s v="Khan"/>
    <s v="Assess"/>
    <m/>
    <d v="2020-09-10T00:00:00"/>
    <d v="2020-09-28T00:00:00"/>
    <n v="1"/>
    <m/>
    <m/>
    <x v="0"/>
    <x v="2"/>
    <x v="1"/>
    <n v="18"/>
    <n v="80"/>
    <n v="40"/>
    <n v="40"/>
    <n v="120"/>
    <n v="160"/>
    <n v="160"/>
    <s v="Thu"/>
    <s v="Mon"/>
    <n v="18"/>
    <x v="0"/>
    <n v="18"/>
    <x v="19"/>
  </r>
  <r>
    <s v="A00129"/>
    <s v="Northwest"/>
    <s v="Michner"/>
    <s v="Deliver"/>
    <m/>
    <d v="2020-09-11T00:00:00"/>
    <d v="2020-09-14T00:00:00"/>
    <n v="1"/>
    <m/>
    <m/>
    <x v="1"/>
    <x v="2"/>
    <x v="0"/>
    <n v="3"/>
    <n v="80"/>
    <n v="20"/>
    <n v="20"/>
    <n v="120"/>
    <n v="140"/>
    <n v="140"/>
    <s v="Fri"/>
    <s v="Mon"/>
    <n v="3"/>
    <x v="0"/>
    <n v="3"/>
    <x v="20"/>
  </r>
  <r>
    <s v="A00130"/>
    <s v="Southwest"/>
    <s v="Cartier"/>
    <s v="Replace"/>
    <m/>
    <d v="2020-09-11T00:00:00"/>
    <d v="2020-09-15T00:00:00"/>
    <n v="2"/>
    <m/>
    <m/>
    <x v="0"/>
    <x v="26"/>
    <x v="2"/>
    <n v="4"/>
    <n v="140"/>
    <n v="70"/>
    <n v="70"/>
    <n v="535.62480000000005"/>
    <n v="605.62480000000005"/>
    <n v="605.62480000000005"/>
    <s v="Fri"/>
    <s v="Tue"/>
    <n v="4"/>
    <x v="0"/>
    <n v="4"/>
    <x v="0"/>
  </r>
  <r>
    <s v="A00131"/>
    <s v="Northwest"/>
    <s v="Khan"/>
    <s v="Assess"/>
    <m/>
    <d v="2020-09-11T00:00:00"/>
    <d v="2020-09-23T00:00:00"/>
    <n v="2"/>
    <m/>
    <m/>
    <x v="1"/>
    <x v="27"/>
    <x v="0"/>
    <n v="12"/>
    <n v="140"/>
    <n v="35"/>
    <n v="35"/>
    <n v="24.63"/>
    <n v="59.629999999999995"/>
    <n v="59.629999999999995"/>
    <s v="Fri"/>
    <s v="Wed"/>
    <n v="12"/>
    <x v="0"/>
    <n v="12"/>
    <x v="8"/>
  </r>
  <r>
    <s v="A00132"/>
    <s v="Northwest"/>
    <s v="Khan"/>
    <s v="Replace"/>
    <m/>
    <d v="2020-09-11T00:00:00"/>
    <d v="2020-09-26T00:00:00"/>
    <n v="2"/>
    <m/>
    <m/>
    <x v="0"/>
    <x v="28"/>
    <x v="0"/>
    <n v="15"/>
    <n v="140"/>
    <n v="70"/>
    <n v="70"/>
    <n v="43.26"/>
    <n v="113.25999999999999"/>
    <n v="113.25999999999999"/>
    <s v="Fri"/>
    <s v="Sat"/>
    <n v="15"/>
    <x v="0"/>
    <n v="15"/>
    <x v="21"/>
  </r>
  <r>
    <s v="A00133"/>
    <s v="West"/>
    <s v="Khan"/>
    <s v="Assess"/>
    <m/>
    <d v="2020-09-11T00:00:00"/>
    <d v="2020-10-06T00:00:00"/>
    <n v="1"/>
    <m/>
    <m/>
    <x v="1"/>
    <x v="29"/>
    <x v="0"/>
    <n v="25"/>
    <n v="80"/>
    <n v="20"/>
    <n v="20"/>
    <n v="21.33"/>
    <n v="41.33"/>
    <n v="41.33"/>
    <s v="Fri"/>
    <s v="Tue"/>
    <n v="25"/>
    <x v="0"/>
    <n v="25"/>
    <x v="6"/>
  </r>
  <r>
    <s v="A00134"/>
    <s v="West"/>
    <s v="Khan"/>
    <s v="Replace"/>
    <m/>
    <d v="2020-09-12T00:00:00"/>
    <d v="2020-09-28T00:00:00"/>
    <n v="1"/>
    <m/>
    <m/>
    <x v="6"/>
    <x v="30"/>
    <x v="2"/>
    <n v="16"/>
    <n v="80"/>
    <n v="80"/>
    <n v="80"/>
    <n v="0.45600000000000002"/>
    <n v="80.456000000000003"/>
    <n v="80.456000000000003"/>
    <s v="Sat"/>
    <s v="Mon"/>
    <n v="16"/>
    <x v="0"/>
    <n v="16"/>
    <x v="19"/>
  </r>
  <r>
    <s v="A00135"/>
    <s v="Northwest"/>
    <s v="Khan"/>
    <s v="Assess"/>
    <m/>
    <d v="2020-09-14T00:00:00"/>
    <d v="2020-09-24T00:00:00"/>
    <n v="2"/>
    <m/>
    <m/>
    <x v="1"/>
    <x v="31"/>
    <x v="2"/>
    <n v="10"/>
    <n v="140"/>
    <n v="35"/>
    <n v="35"/>
    <n v="126.62309999999999"/>
    <n v="161.62309999999999"/>
    <n v="161.62309999999999"/>
    <s v="Mon"/>
    <s v="Thu"/>
    <n v="10"/>
    <x v="0"/>
    <n v="10"/>
    <x v="17"/>
  </r>
  <r>
    <s v="A00136"/>
    <s v="West"/>
    <s v="Khan"/>
    <s v="Replace"/>
    <m/>
    <d v="2020-09-14T00:00:00"/>
    <d v="2020-09-28T00:00:00"/>
    <n v="1"/>
    <m/>
    <m/>
    <x v="3"/>
    <x v="32"/>
    <x v="0"/>
    <n v="14"/>
    <n v="80"/>
    <n v="120"/>
    <n v="120"/>
    <n v="251.0033"/>
    <n v="371.00329999999997"/>
    <n v="371.00329999999997"/>
    <s v="Mon"/>
    <s v="Mon"/>
    <n v="14"/>
    <x v="0"/>
    <n v="14"/>
    <x v="19"/>
  </r>
  <r>
    <s v="A00137"/>
    <s v="Southeast"/>
    <s v="Cartier"/>
    <s v="Assess"/>
    <s v="Yes"/>
    <d v="2020-09-14T00:00:00"/>
    <d v="2020-10-05T00:00:00"/>
    <n v="1"/>
    <m/>
    <m/>
    <x v="0"/>
    <x v="33"/>
    <x v="1"/>
    <n v="21"/>
    <n v="80"/>
    <n v="40"/>
    <n v="40"/>
    <n v="395.28"/>
    <n v="435.28"/>
    <n v="435.28"/>
    <s v="Mon"/>
    <s v="Mon"/>
    <n v="21"/>
    <x v="0"/>
    <n v="21"/>
    <x v="22"/>
  </r>
  <r>
    <s v="A00138"/>
    <s v="Northwest"/>
    <s v="Michner"/>
    <s v="Deliver"/>
    <s v="Yes"/>
    <d v="2020-09-14T00:00:00"/>
    <d v="2020-10-07T00:00:00"/>
    <n v="1"/>
    <m/>
    <m/>
    <x v="1"/>
    <x v="34"/>
    <x v="0"/>
    <n v="23"/>
    <n v="80"/>
    <n v="20"/>
    <n v="20"/>
    <n v="36"/>
    <n v="56"/>
    <n v="56"/>
    <s v="Mon"/>
    <s v="Wed"/>
    <n v="23"/>
    <x v="0"/>
    <n v="23"/>
    <x v="23"/>
  </r>
  <r>
    <s v="A00139"/>
    <s v="South"/>
    <s v="Lopez"/>
    <s v="Assess"/>
    <m/>
    <d v="2020-09-14T00:00:00"/>
    <d v="2020-11-23T00:00:00"/>
    <n v="1"/>
    <m/>
    <m/>
    <x v="5"/>
    <x v="35"/>
    <x v="1"/>
    <n v="70"/>
    <n v="80"/>
    <n v="140"/>
    <n v="140"/>
    <n v="510.67529999999999"/>
    <n v="650.67529999999999"/>
    <n v="650.67529999999999"/>
    <s v="Mon"/>
    <s v="Mon"/>
    <n v="70"/>
    <x v="0"/>
    <n v="70"/>
    <x v="24"/>
  </r>
  <r>
    <s v="A00140"/>
    <s v="Northwest"/>
    <s v="Michner"/>
    <s v="Replace"/>
    <m/>
    <d v="2020-09-15T00:00:00"/>
    <d v="2020-10-07T00:00:00"/>
    <n v="2"/>
    <m/>
    <m/>
    <x v="0"/>
    <x v="36"/>
    <x v="0"/>
    <n v="22"/>
    <n v="140"/>
    <n v="70"/>
    <n v="70"/>
    <n v="42.66"/>
    <n v="112.66"/>
    <n v="112.66"/>
    <s v="Tue"/>
    <s v="Wed"/>
    <n v="22"/>
    <x v="0"/>
    <n v="22"/>
    <x v="23"/>
  </r>
  <r>
    <s v="A00141"/>
    <s v="West"/>
    <s v="Khan"/>
    <s v="Replace"/>
    <m/>
    <d v="2020-09-16T00:00:00"/>
    <d v="2020-09-28T00:00:00"/>
    <n v="1"/>
    <m/>
    <m/>
    <x v="6"/>
    <x v="37"/>
    <x v="2"/>
    <n v="12"/>
    <n v="80"/>
    <n v="80"/>
    <n v="80"/>
    <n v="5.4720000000000004"/>
    <n v="85.471999999999994"/>
    <n v="85.471999999999994"/>
    <s v="Wed"/>
    <s v="Mon"/>
    <n v="12"/>
    <x v="0"/>
    <n v="12"/>
    <x v="19"/>
  </r>
  <r>
    <s v="A00142"/>
    <s v="Northwest"/>
    <s v="Khan"/>
    <s v="Assess"/>
    <s v="Yes"/>
    <d v="2020-09-16T00:00:00"/>
    <d v="2020-09-28T00:00:00"/>
    <n v="1"/>
    <m/>
    <m/>
    <x v="1"/>
    <x v="4"/>
    <x v="0"/>
    <n v="12"/>
    <n v="80"/>
    <n v="20"/>
    <n v="20"/>
    <n v="45.237400000000001"/>
    <n v="65.237400000000008"/>
    <n v="65.237400000000008"/>
    <s v="Wed"/>
    <s v="Mon"/>
    <n v="12"/>
    <x v="0"/>
    <n v="12"/>
    <x v="19"/>
  </r>
  <r>
    <s v="A00143"/>
    <s v="Northwest"/>
    <s v="Burton"/>
    <s v="Assess"/>
    <m/>
    <d v="2020-09-16T00:00:00"/>
    <d v="2020-10-01T00:00:00"/>
    <n v="2"/>
    <m/>
    <m/>
    <x v="2"/>
    <x v="38"/>
    <x v="2"/>
    <n v="15"/>
    <n v="140"/>
    <n v="105"/>
    <n v="105"/>
    <n v="199.452"/>
    <n v="304.452"/>
    <n v="304.452"/>
    <s v="Wed"/>
    <s v="Thu"/>
    <n v="15"/>
    <x v="0"/>
    <n v="15"/>
    <x v="5"/>
  </r>
  <r>
    <s v="A00144"/>
    <s v="Southeast"/>
    <s v="Burton"/>
    <s v="Assess"/>
    <m/>
    <d v="2020-09-16T00:00:00"/>
    <d v="2020-10-05T00:00:00"/>
    <n v="2"/>
    <m/>
    <m/>
    <x v="0"/>
    <x v="39"/>
    <x v="2"/>
    <n v="19"/>
    <n v="140"/>
    <n v="70"/>
    <n v="70"/>
    <n v="144"/>
    <n v="214"/>
    <n v="214"/>
    <s v="Wed"/>
    <s v="Mon"/>
    <n v="19"/>
    <x v="0"/>
    <n v="19"/>
    <x v="22"/>
  </r>
  <r>
    <s v="A00145"/>
    <s v="Southeast"/>
    <s v="Burton"/>
    <s v="Deliver"/>
    <m/>
    <d v="2020-09-17T00:00:00"/>
    <d v="2020-10-06T00:00:00"/>
    <n v="1"/>
    <m/>
    <m/>
    <x v="1"/>
    <x v="40"/>
    <x v="2"/>
    <n v="19"/>
    <n v="80"/>
    <n v="20"/>
    <n v="20"/>
    <n v="6.2160000000000002"/>
    <n v="26.216000000000001"/>
    <n v="26.216000000000001"/>
    <s v="Thu"/>
    <s v="Tue"/>
    <n v="19"/>
    <x v="0"/>
    <n v="19"/>
    <x v="6"/>
  </r>
  <r>
    <s v="A00146"/>
    <s v="Northwest"/>
    <s v="Michner"/>
    <s v="Replace"/>
    <m/>
    <d v="2020-09-17T00:00:00"/>
    <d v="2020-10-12T00:00:00"/>
    <n v="2"/>
    <m/>
    <m/>
    <x v="6"/>
    <x v="34"/>
    <x v="0"/>
    <n v="25"/>
    <n v="140"/>
    <n v="140"/>
    <n v="140"/>
    <n v="36"/>
    <n v="176"/>
    <n v="176"/>
    <s v="Thu"/>
    <s v="Mon"/>
    <n v="25"/>
    <x v="0"/>
    <n v="25"/>
    <x v="25"/>
  </r>
  <r>
    <s v="A00147"/>
    <s v="Central"/>
    <s v="Cartier"/>
    <s v="Assess"/>
    <m/>
    <d v="2020-09-17T00:00:00"/>
    <d v="2020-10-12T00:00:00"/>
    <n v="2"/>
    <m/>
    <m/>
    <x v="2"/>
    <x v="41"/>
    <x v="2"/>
    <n v="25"/>
    <n v="140"/>
    <n v="105"/>
    <n v="105"/>
    <n v="40"/>
    <n v="145"/>
    <n v="145"/>
    <s v="Thu"/>
    <s v="Mon"/>
    <n v="25"/>
    <x v="0"/>
    <n v="25"/>
    <x v="25"/>
  </r>
  <r>
    <s v="A00148"/>
    <s v="South"/>
    <s v="Lopez"/>
    <s v="Assess"/>
    <m/>
    <d v="2020-09-17T00:00:00"/>
    <d v="2020-11-17T00:00:00"/>
    <n v="1"/>
    <m/>
    <m/>
    <x v="1"/>
    <x v="42"/>
    <x v="0"/>
    <n v="61"/>
    <n v="80"/>
    <n v="20"/>
    <n v="20"/>
    <n v="87.581299999999999"/>
    <n v="107.5813"/>
    <n v="107.5813"/>
    <s v="Thu"/>
    <s v="Tue"/>
    <n v="61"/>
    <x v="0"/>
    <n v="61"/>
    <x v="16"/>
  </r>
  <r>
    <s v="A00149"/>
    <s v="West"/>
    <s v="Khan"/>
    <s v="Replace"/>
    <m/>
    <d v="2020-09-21T00:00:00"/>
    <d v="2020-09-28T00:00:00"/>
    <n v="1"/>
    <m/>
    <m/>
    <x v="0"/>
    <x v="43"/>
    <x v="2"/>
    <n v="7"/>
    <n v="80"/>
    <n v="40"/>
    <n v="40"/>
    <n v="30"/>
    <n v="70"/>
    <n v="70"/>
    <s v="Mon"/>
    <s v="Mon"/>
    <n v="7"/>
    <x v="0"/>
    <n v="7"/>
    <x v="19"/>
  </r>
  <r>
    <s v="A00150"/>
    <s v="Southeast"/>
    <s v="Michner"/>
    <s v="Deliver"/>
    <m/>
    <d v="2020-09-21T00:00:00"/>
    <d v="2020-10-19T00:00:00"/>
    <n v="1"/>
    <m/>
    <m/>
    <x v="1"/>
    <x v="39"/>
    <x v="1"/>
    <n v="28"/>
    <n v="80"/>
    <n v="20"/>
    <n v="20"/>
    <n v="144"/>
    <n v="164"/>
    <n v="164"/>
    <s v="Mon"/>
    <s v="Mon"/>
    <n v="28"/>
    <x v="0"/>
    <n v="28"/>
    <x v="26"/>
  </r>
  <r>
    <s v="A00151"/>
    <s v="West"/>
    <s v="Khan"/>
    <s v="Replace"/>
    <s v="Yes"/>
    <d v="2020-09-21T00:00:00"/>
    <d v="2020-11-04T00:00:00"/>
    <n v="1"/>
    <m/>
    <m/>
    <x v="2"/>
    <x v="44"/>
    <x v="0"/>
    <n v="44"/>
    <n v="80"/>
    <n v="60"/>
    <n v="60"/>
    <n v="297.51229999999998"/>
    <n v="357.51229999999998"/>
    <n v="357.51229999999998"/>
    <s v="Mon"/>
    <s v="Wed"/>
    <n v="44"/>
    <x v="0"/>
    <n v="44"/>
    <x v="27"/>
  </r>
  <r>
    <s v="A00152"/>
    <s v="West"/>
    <s v="Michner"/>
    <s v="Assess"/>
    <m/>
    <d v="2020-09-21T00:00:00"/>
    <d v="2020-11-25T00:00:00"/>
    <n v="1"/>
    <m/>
    <m/>
    <x v="0"/>
    <x v="45"/>
    <x v="1"/>
    <n v="65"/>
    <n v="80"/>
    <n v="40"/>
    <n v="40"/>
    <n v="64.171000000000006"/>
    <n v="104.17100000000001"/>
    <n v="104.17100000000001"/>
    <s v="Mon"/>
    <s v="Wed"/>
    <n v="65"/>
    <x v="0"/>
    <n v="65"/>
    <x v="28"/>
  </r>
  <r>
    <s v="A00153"/>
    <s v="South"/>
    <s v="Lopez"/>
    <s v="Deliver"/>
    <m/>
    <d v="2020-09-22T00:00:00"/>
    <d v="2020-10-01T00:00:00"/>
    <n v="1"/>
    <m/>
    <m/>
    <x v="1"/>
    <x v="46"/>
    <x v="0"/>
    <n v="9"/>
    <n v="80"/>
    <n v="20"/>
    <n v="20"/>
    <n v="20.475000000000001"/>
    <n v="40.475000000000001"/>
    <n v="40.475000000000001"/>
    <s v="Tue"/>
    <s v="Thu"/>
    <n v="9"/>
    <x v="0"/>
    <n v="9"/>
    <x v="5"/>
  </r>
  <r>
    <s v="A00154"/>
    <s v="West"/>
    <s v="Khan"/>
    <s v="Repair"/>
    <m/>
    <d v="2020-09-23T00:00:00"/>
    <d v="2020-10-07T00:00:00"/>
    <n v="1"/>
    <m/>
    <m/>
    <x v="6"/>
    <x v="47"/>
    <x v="2"/>
    <n v="14"/>
    <n v="80"/>
    <n v="80"/>
    <n v="80"/>
    <n v="200"/>
    <n v="280"/>
    <n v="280"/>
    <s v="Wed"/>
    <s v="Wed"/>
    <n v="14"/>
    <x v="0"/>
    <n v="14"/>
    <x v="23"/>
  </r>
  <r>
    <s v="A00155"/>
    <s v="Southeast"/>
    <s v="Burton"/>
    <s v="Repair"/>
    <m/>
    <d v="2020-09-23T00:00:00"/>
    <d v="2020-10-15T00:00:00"/>
    <n v="1"/>
    <m/>
    <m/>
    <x v="3"/>
    <x v="48"/>
    <x v="2"/>
    <n v="22"/>
    <n v="80"/>
    <n v="120"/>
    <n v="120"/>
    <n v="123.9555"/>
    <n v="243.9555"/>
    <n v="243.9555"/>
    <s v="Wed"/>
    <s v="Thu"/>
    <n v="22"/>
    <x v="0"/>
    <n v="22"/>
    <x v="29"/>
  </r>
  <r>
    <s v="A00156"/>
    <s v="Central"/>
    <s v="Cartier"/>
    <s v="Replace"/>
    <m/>
    <d v="2020-09-23T00:00:00"/>
    <d v="2020-10-24T00:00:00"/>
    <n v="1"/>
    <m/>
    <m/>
    <x v="0"/>
    <x v="49"/>
    <x v="0"/>
    <n v="31"/>
    <n v="80"/>
    <n v="40"/>
    <n v="40"/>
    <n v="193.88310000000001"/>
    <n v="233.88310000000001"/>
    <n v="233.88310000000001"/>
    <s v="Wed"/>
    <s v="Sat"/>
    <n v="31"/>
    <x v="0"/>
    <n v="31"/>
    <x v="10"/>
  </r>
  <r>
    <s v="A00157"/>
    <s v="Southeast"/>
    <s v="Khan"/>
    <s v="Assess"/>
    <m/>
    <d v="2020-09-23T00:00:00"/>
    <d v="2020-10-28T00:00:00"/>
    <n v="2"/>
    <m/>
    <m/>
    <x v="0"/>
    <x v="50"/>
    <x v="2"/>
    <n v="35"/>
    <n v="140"/>
    <n v="70"/>
    <n v="70"/>
    <n v="1.173"/>
    <n v="71.173000000000002"/>
    <n v="71.173000000000002"/>
    <s v="Wed"/>
    <s v="Wed"/>
    <n v="35"/>
    <x v="0"/>
    <n v="35"/>
    <x v="15"/>
  </r>
  <r>
    <s v="A00158"/>
    <s v="Central"/>
    <s v="Michner"/>
    <s v="Assess"/>
    <m/>
    <d v="2020-09-24T00:00:00"/>
    <d v="2020-10-05T00:00:00"/>
    <n v="2"/>
    <m/>
    <m/>
    <x v="2"/>
    <x v="51"/>
    <x v="0"/>
    <n v="11"/>
    <n v="140"/>
    <n v="105"/>
    <n v="105"/>
    <n v="664.78880000000004"/>
    <n v="769.78880000000004"/>
    <n v="769.78880000000004"/>
    <s v="Thu"/>
    <s v="Mon"/>
    <n v="11"/>
    <x v="0"/>
    <n v="11"/>
    <x v="22"/>
  </r>
  <r>
    <s v="A00159"/>
    <s v="Northwest"/>
    <s v="Khan"/>
    <s v="Deliver"/>
    <m/>
    <d v="2020-09-24T00:00:00"/>
    <d v="2020-10-15T00:00:00"/>
    <n v="1"/>
    <m/>
    <m/>
    <x v="1"/>
    <x v="52"/>
    <x v="0"/>
    <n v="21"/>
    <n v="80"/>
    <n v="20"/>
    <n v="20"/>
    <n v="160"/>
    <n v="180"/>
    <n v="180"/>
    <s v="Thu"/>
    <s v="Thu"/>
    <n v="21"/>
    <x v="0"/>
    <n v="21"/>
    <x v="29"/>
  </r>
  <r>
    <s v="A00160"/>
    <s v="Northwest"/>
    <s v="Burton"/>
    <s v="Replace"/>
    <m/>
    <d v="2020-09-24T00:00:00"/>
    <d v="2020-11-05T00:00:00"/>
    <n v="2"/>
    <m/>
    <m/>
    <x v="2"/>
    <x v="53"/>
    <x v="0"/>
    <n v="42"/>
    <n v="140"/>
    <n v="105"/>
    <n v="105"/>
    <n v="159.50489999999999"/>
    <n v="264.50490000000002"/>
    <n v="264.50490000000002"/>
    <s v="Thu"/>
    <s v="Thu"/>
    <n v="42"/>
    <x v="0"/>
    <n v="42"/>
    <x v="30"/>
  </r>
  <r>
    <s v="A00161"/>
    <s v="North"/>
    <s v="Cartier"/>
    <s v="Assess"/>
    <m/>
    <d v="2020-09-24T00:00:00"/>
    <d v="2020-11-17T00:00:00"/>
    <n v="2"/>
    <m/>
    <m/>
    <x v="2"/>
    <x v="54"/>
    <x v="1"/>
    <n v="54"/>
    <n v="140"/>
    <n v="105"/>
    <n v="105"/>
    <n v="169.63499999999999"/>
    <n v="274.63499999999999"/>
    <n v="274.63499999999999"/>
    <s v="Thu"/>
    <s v="Tue"/>
    <n v="54"/>
    <x v="0"/>
    <n v="54"/>
    <x v="16"/>
  </r>
  <r>
    <s v="A00162"/>
    <s v="Southwest"/>
    <s v="Burton"/>
    <s v="Replace"/>
    <m/>
    <d v="2020-09-28T00:00:00"/>
    <d v="2020-09-30T00:00:00"/>
    <n v="2"/>
    <m/>
    <m/>
    <x v="0"/>
    <x v="55"/>
    <x v="0"/>
    <n v="2"/>
    <n v="140"/>
    <n v="70"/>
    <n v="70"/>
    <n v="202.86"/>
    <n v="272.86"/>
    <n v="272.86"/>
    <s v="Mon"/>
    <s v="Wed"/>
    <n v="2"/>
    <x v="0"/>
    <n v="2"/>
    <x v="9"/>
  </r>
  <r>
    <s v="A00163"/>
    <s v="South"/>
    <s v="Lopez"/>
    <s v="Assess"/>
    <m/>
    <d v="2020-09-28T00:00:00"/>
    <d v="2020-10-07T00:00:00"/>
    <n v="1"/>
    <m/>
    <m/>
    <x v="0"/>
    <x v="56"/>
    <x v="1"/>
    <n v="9"/>
    <n v="80"/>
    <n v="40"/>
    <n v="40"/>
    <n v="10.53"/>
    <n v="50.53"/>
    <n v="50.53"/>
    <s v="Mon"/>
    <s v="Wed"/>
    <n v="9"/>
    <x v="0"/>
    <n v="9"/>
    <x v="23"/>
  </r>
  <r>
    <s v="A00164"/>
    <s v="Central"/>
    <s v="Michner"/>
    <s v="Replace"/>
    <m/>
    <d v="2020-09-28T00:00:00"/>
    <d v="2020-10-27T00:00:00"/>
    <n v="2"/>
    <m/>
    <m/>
    <x v="2"/>
    <x v="57"/>
    <x v="2"/>
    <n v="29"/>
    <n v="140"/>
    <n v="105"/>
    <n v="105"/>
    <n v="1.8240000000000001"/>
    <n v="106.824"/>
    <n v="106.824"/>
    <s v="Mon"/>
    <s v="Tue"/>
    <n v="29"/>
    <x v="0"/>
    <n v="29"/>
    <x v="31"/>
  </r>
  <r>
    <s v="A00165"/>
    <s v="South"/>
    <s v="Khan"/>
    <s v="Assess"/>
    <m/>
    <d v="2020-09-29T00:00:00"/>
    <d v="2020-10-08T00:00:00"/>
    <n v="2"/>
    <m/>
    <m/>
    <x v="0"/>
    <x v="58"/>
    <x v="0"/>
    <n v="9"/>
    <n v="140"/>
    <n v="70"/>
    <n v="70"/>
    <n v="54.124600000000001"/>
    <n v="124.1246"/>
    <n v="124.1246"/>
    <s v="Tue"/>
    <s v="Thu"/>
    <n v="9"/>
    <x v="0"/>
    <n v="9"/>
    <x v="32"/>
  </r>
  <r>
    <s v="A00166"/>
    <s v="Northwest"/>
    <s v="Michner"/>
    <s v="Deliver"/>
    <m/>
    <d v="2020-09-29T00:00:00"/>
    <d v="2020-10-21T00:00:00"/>
    <n v="2"/>
    <m/>
    <m/>
    <x v="1"/>
    <x v="59"/>
    <x v="0"/>
    <n v="22"/>
    <n v="140"/>
    <n v="35"/>
    <n v="35"/>
    <n v="367.71109999999999"/>
    <n v="402.71109999999999"/>
    <n v="402.71109999999999"/>
    <s v="Tue"/>
    <s v="Wed"/>
    <n v="22"/>
    <x v="0"/>
    <n v="22"/>
    <x v="33"/>
  </r>
  <r>
    <s v="A00167"/>
    <s v="West"/>
    <s v="Lopez"/>
    <s v="Assess"/>
    <m/>
    <d v="2020-09-29T00:00:00"/>
    <d v="2020-10-19T00:00:00"/>
    <n v="1"/>
    <m/>
    <m/>
    <x v="3"/>
    <x v="60"/>
    <x v="0"/>
    <n v="20"/>
    <n v="80"/>
    <n v="120"/>
    <n v="120"/>
    <n v="139.035"/>
    <n v="259.03499999999997"/>
    <n v="259.03499999999997"/>
    <s v="Tue"/>
    <s v="Mon"/>
    <n v="20"/>
    <x v="0"/>
    <n v="20"/>
    <x v="26"/>
  </r>
  <r>
    <s v="A00168"/>
    <s v="West"/>
    <s v="Khan"/>
    <s v="Replace"/>
    <m/>
    <d v="2020-09-29T00:00:00"/>
    <d v="2020-10-27T00:00:00"/>
    <n v="1"/>
    <m/>
    <m/>
    <x v="0"/>
    <x v="61"/>
    <x v="1"/>
    <n v="28"/>
    <n v="80"/>
    <n v="40"/>
    <n v="40"/>
    <n v="50.317"/>
    <n v="90.317000000000007"/>
    <n v="90.317000000000007"/>
    <s v="Tue"/>
    <s v="Tue"/>
    <n v="28"/>
    <x v="0"/>
    <n v="28"/>
    <x v="31"/>
  </r>
  <r>
    <s v="A00169"/>
    <s v="Central"/>
    <s v="Burton"/>
    <s v="Repair"/>
    <m/>
    <d v="2020-09-29T00:00:00"/>
    <d v="2020-11-24T00:00:00"/>
    <n v="1"/>
    <m/>
    <m/>
    <x v="6"/>
    <x v="62"/>
    <x v="2"/>
    <n v="56"/>
    <n v="80"/>
    <n v="80"/>
    <n v="80"/>
    <n v="122.4273"/>
    <n v="202.4273"/>
    <n v="202.4273"/>
    <s v="Tue"/>
    <s v="Tue"/>
    <n v="56"/>
    <x v="0"/>
    <n v="56"/>
    <x v="34"/>
  </r>
  <r>
    <s v="A00170"/>
    <s v="West"/>
    <s v="Khan"/>
    <s v="Assess"/>
    <m/>
    <d v="2020-09-29T00:00:00"/>
    <d v="2020-12-02T00:00:00"/>
    <n v="1"/>
    <m/>
    <m/>
    <x v="6"/>
    <x v="63"/>
    <x v="1"/>
    <n v="64"/>
    <n v="80"/>
    <n v="80"/>
    <n v="80"/>
    <n v="78.5535"/>
    <n v="158.55349999999999"/>
    <n v="158.55349999999999"/>
    <s v="Tue"/>
    <s v="Wed"/>
    <n v="64"/>
    <x v="0"/>
    <n v="64"/>
    <x v="35"/>
  </r>
  <r>
    <s v="A00171"/>
    <s v="Northwest"/>
    <s v="Khan"/>
    <s v="Deliver"/>
    <s v="Yes"/>
    <d v="2020-09-30T00:00:00"/>
    <d v="2020-10-07T00:00:00"/>
    <n v="1"/>
    <m/>
    <m/>
    <x v="1"/>
    <x v="64"/>
    <x v="0"/>
    <n v="7"/>
    <n v="80"/>
    <n v="20"/>
    <n v="20"/>
    <n v="239.1001"/>
    <n v="259.1001"/>
    <n v="259.1001"/>
    <s v="Wed"/>
    <s v="Wed"/>
    <n v="7"/>
    <x v="0"/>
    <n v="7"/>
    <x v="23"/>
  </r>
  <r>
    <s v="A00172"/>
    <s v="Central"/>
    <s v="Cartier"/>
    <s v="Replace"/>
    <m/>
    <d v="2020-09-30T00:00:00"/>
    <d v="2020-10-19T00:00:00"/>
    <n v="1"/>
    <m/>
    <m/>
    <x v="0"/>
    <x v="21"/>
    <x v="2"/>
    <n v="19"/>
    <n v="80"/>
    <n v="40"/>
    <n v="40"/>
    <n v="61.180599999999998"/>
    <n v="101.1806"/>
    <n v="101.1806"/>
    <s v="Wed"/>
    <s v="Mon"/>
    <n v="19"/>
    <x v="0"/>
    <n v="19"/>
    <x v="26"/>
  </r>
  <r>
    <s v="A00173"/>
    <s v="Northwest"/>
    <s v="Cartier"/>
    <s v="Repair"/>
    <m/>
    <d v="2020-09-30T00:00:00"/>
    <d v="2020-11-18T00:00:00"/>
    <n v="2"/>
    <m/>
    <m/>
    <x v="7"/>
    <x v="65"/>
    <x v="0"/>
    <n v="49"/>
    <n v="140"/>
    <n v="315"/>
    <n v="315"/>
    <n v="800.71119999999996"/>
    <n v="1115.7112"/>
    <n v="1115.7112"/>
    <s v="Wed"/>
    <s v="Wed"/>
    <n v="49"/>
    <x v="0"/>
    <n v="49"/>
    <x v="36"/>
  </r>
  <r>
    <s v="A00174"/>
    <s v="Northwest"/>
    <s v="Khan"/>
    <s v="Assess"/>
    <m/>
    <d v="2020-10-01T00:00:00"/>
    <d v="2020-10-26T00:00:00"/>
    <n v="1"/>
    <m/>
    <m/>
    <x v="1"/>
    <x v="66"/>
    <x v="0"/>
    <n v="25"/>
    <n v="80"/>
    <n v="20"/>
    <n v="20"/>
    <n v="19.196999999999999"/>
    <n v="39.197000000000003"/>
    <n v="39.197000000000003"/>
    <s v="Thu"/>
    <s v="Mon"/>
    <n v="25"/>
    <x v="0"/>
    <n v="25"/>
    <x v="37"/>
  </r>
  <r>
    <s v="A00175"/>
    <s v="South"/>
    <s v="Lopez"/>
    <s v="Assess"/>
    <m/>
    <d v="2020-10-05T00:00:00"/>
    <d v="2020-10-13T00:00:00"/>
    <n v="1"/>
    <m/>
    <m/>
    <x v="1"/>
    <x v="67"/>
    <x v="0"/>
    <n v="8"/>
    <n v="80"/>
    <n v="20"/>
    <n v="20"/>
    <n v="19.5"/>
    <n v="39.5"/>
    <n v="39.5"/>
    <s v="Mon"/>
    <s v="Tue"/>
    <n v="8"/>
    <x v="0"/>
    <n v="8"/>
    <x v="38"/>
  </r>
  <r>
    <s v="A00176"/>
    <s v="South"/>
    <s v="Lopez"/>
    <s v="Deliver"/>
    <m/>
    <d v="2020-10-05T00:00:00"/>
    <d v="2020-10-13T00:00:00"/>
    <n v="1"/>
    <m/>
    <m/>
    <x v="1"/>
    <x v="68"/>
    <x v="0"/>
    <n v="8"/>
    <n v="80"/>
    <n v="20"/>
    <n v="20"/>
    <n v="22.425000000000001"/>
    <n v="42.424999999999997"/>
    <n v="42.424999999999997"/>
    <s v="Mon"/>
    <s v="Tue"/>
    <n v="8"/>
    <x v="0"/>
    <n v="8"/>
    <x v="38"/>
  </r>
  <r>
    <s v="A00177"/>
    <s v="West"/>
    <s v="Burton"/>
    <s v="Assess"/>
    <m/>
    <d v="2020-10-05T00:00:00"/>
    <d v="2020-10-13T00:00:00"/>
    <n v="1"/>
    <m/>
    <m/>
    <x v="0"/>
    <x v="69"/>
    <x v="0"/>
    <n v="8"/>
    <n v="80"/>
    <n v="40"/>
    <n v="40"/>
    <n v="26.582599999999999"/>
    <n v="66.582599999999999"/>
    <n v="66.582599999999999"/>
    <s v="Mon"/>
    <s v="Tue"/>
    <n v="8"/>
    <x v="0"/>
    <n v="8"/>
    <x v="38"/>
  </r>
  <r>
    <s v="A00178"/>
    <s v="Central"/>
    <s v="Cartier"/>
    <s v="Assess"/>
    <m/>
    <d v="2020-10-05T00:00:00"/>
    <d v="2020-10-24T00:00:00"/>
    <n v="1"/>
    <m/>
    <m/>
    <x v="0"/>
    <x v="70"/>
    <x v="2"/>
    <n v="19"/>
    <n v="80"/>
    <n v="40"/>
    <n v="40"/>
    <n v="288.20800000000003"/>
    <n v="328.20800000000003"/>
    <n v="328.20800000000003"/>
    <s v="Mon"/>
    <s v="Sat"/>
    <n v="19"/>
    <x v="0"/>
    <n v="19"/>
    <x v="10"/>
  </r>
  <r>
    <s v="A00179"/>
    <s v="South"/>
    <s v="Lopez"/>
    <s v="Replace"/>
    <m/>
    <d v="2020-10-05T00:00:00"/>
    <d v="2020-10-19T00:00:00"/>
    <n v="1"/>
    <m/>
    <m/>
    <x v="0"/>
    <x v="71"/>
    <x v="0"/>
    <n v="14"/>
    <n v="80"/>
    <n v="40"/>
    <n v="40"/>
    <n v="54.236800000000002"/>
    <n v="94.236800000000002"/>
    <n v="94.236800000000002"/>
    <s v="Mon"/>
    <s v="Mon"/>
    <n v="14"/>
    <x v="0"/>
    <n v="14"/>
    <x v="26"/>
  </r>
  <r>
    <s v="A00180"/>
    <s v="West"/>
    <s v="Lopez"/>
    <s v="Assess"/>
    <m/>
    <d v="2020-10-06T00:00:00"/>
    <d v="2020-10-19T00:00:00"/>
    <n v="1"/>
    <m/>
    <m/>
    <x v="1"/>
    <x v="72"/>
    <x v="1"/>
    <n v="13"/>
    <n v="80"/>
    <n v="20"/>
    <n v="20"/>
    <n v="332.39699999999999"/>
    <n v="352.39699999999999"/>
    <n v="352.39699999999999"/>
    <s v="Tue"/>
    <s v="Mon"/>
    <n v="13"/>
    <x v="0"/>
    <n v="13"/>
    <x v="26"/>
  </r>
  <r>
    <s v="A00181"/>
    <s v="Northwest"/>
    <s v="Khan"/>
    <s v="Assess"/>
    <m/>
    <d v="2020-10-06T00:00:00"/>
    <d v="2020-10-23T00:00:00"/>
    <n v="2"/>
    <m/>
    <m/>
    <x v="2"/>
    <x v="73"/>
    <x v="2"/>
    <n v="17"/>
    <n v="140"/>
    <n v="105"/>
    <n v="105"/>
    <n v="124.1649"/>
    <n v="229.16489999999999"/>
    <n v="229.16489999999999"/>
    <s v="Tue"/>
    <s v="Fri"/>
    <n v="17"/>
    <x v="0"/>
    <n v="17"/>
    <x v="39"/>
  </r>
  <r>
    <s v="A00182"/>
    <s v="Central"/>
    <s v="Burton"/>
    <s v="Deliver"/>
    <m/>
    <d v="2020-10-06T00:00:00"/>
    <d v="2020-10-26T00:00:00"/>
    <n v="1"/>
    <m/>
    <m/>
    <x v="1"/>
    <x v="74"/>
    <x v="0"/>
    <n v="20"/>
    <n v="80"/>
    <n v="20"/>
    <n v="20"/>
    <n v="21.63"/>
    <n v="41.629999999999995"/>
    <n v="41.629999999999995"/>
    <s v="Tue"/>
    <s v="Mon"/>
    <n v="20"/>
    <x v="0"/>
    <n v="20"/>
    <x v="37"/>
  </r>
  <r>
    <s v="A00183"/>
    <s v="Northwest"/>
    <s v="Khan"/>
    <s v="Assess"/>
    <m/>
    <d v="2020-10-07T00:00:00"/>
    <d v="2020-10-19T00:00:00"/>
    <n v="2"/>
    <m/>
    <s v="Yes"/>
    <x v="1"/>
    <x v="75"/>
    <x v="2"/>
    <n v="12"/>
    <n v="140"/>
    <n v="35"/>
    <n v="35"/>
    <n v="0"/>
    <n v="68"/>
    <n v="35"/>
    <s v="Wed"/>
    <s v="Mon"/>
    <n v="12"/>
    <x v="0"/>
    <n v="12"/>
    <x v="26"/>
  </r>
  <r>
    <s v="A00184"/>
    <s v="Northwest"/>
    <s v="Khan"/>
    <s v="Assess"/>
    <m/>
    <d v="2020-10-07T00:00:00"/>
    <d v="2020-10-19T00:00:00"/>
    <n v="2"/>
    <m/>
    <m/>
    <x v="0"/>
    <x v="76"/>
    <x v="2"/>
    <n v="12"/>
    <n v="140"/>
    <n v="70"/>
    <n v="70"/>
    <n v="154.5"/>
    <n v="224.5"/>
    <n v="224.5"/>
    <s v="Wed"/>
    <s v="Mon"/>
    <n v="12"/>
    <x v="0"/>
    <n v="12"/>
    <x v="26"/>
  </r>
  <r>
    <s v="A00185"/>
    <s v="South"/>
    <s v="Lopez"/>
    <s v="Repair"/>
    <m/>
    <d v="2020-10-07T00:00:00"/>
    <d v="2020-10-20T00:00:00"/>
    <n v="1"/>
    <m/>
    <m/>
    <x v="6"/>
    <x v="77"/>
    <x v="0"/>
    <n v="13"/>
    <n v="80"/>
    <n v="80"/>
    <n v="80"/>
    <n v="48.75"/>
    <n v="128.75"/>
    <n v="128.75"/>
    <s v="Wed"/>
    <s v="Tue"/>
    <n v="13"/>
    <x v="0"/>
    <n v="13"/>
    <x v="40"/>
  </r>
  <r>
    <s v="A00186"/>
    <s v="South"/>
    <s v="Lopez"/>
    <s v="Deliver"/>
    <m/>
    <d v="2020-10-08T00:00:00"/>
    <d v="2020-10-20T00:00:00"/>
    <n v="1"/>
    <m/>
    <m/>
    <x v="1"/>
    <x v="78"/>
    <x v="0"/>
    <n v="12"/>
    <n v="80"/>
    <n v="20"/>
    <n v="20"/>
    <n v="76.1678"/>
    <n v="96.1678"/>
    <n v="96.1678"/>
    <s v="Thu"/>
    <s v="Tue"/>
    <n v="12"/>
    <x v="0"/>
    <n v="12"/>
    <x v="40"/>
  </r>
  <r>
    <s v="A00187"/>
    <s v="Northwest"/>
    <s v="Khan"/>
    <s v="Replace"/>
    <m/>
    <d v="2020-10-08T00:00:00"/>
    <d v="2020-11-07T00:00:00"/>
    <n v="1"/>
    <m/>
    <m/>
    <x v="2"/>
    <x v="79"/>
    <x v="2"/>
    <n v="30"/>
    <n v="80"/>
    <n v="60"/>
    <n v="60"/>
    <n v="117"/>
    <n v="177"/>
    <n v="177"/>
    <s v="Thu"/>
    <s v="Sat"/>
    <n v="30"/>
    <x v="0"/>
    <n v="30"/>
    <x v="41"/>
  </r>
  <r>
    <s v="A00188"/>
    <s v="Northwest"/>
    <s v="Cartier"/>
    <s v="Repair"/>
    <m/>
    <d v="2020-10-08T00:00:00"/>
    <d v="2020-11-10T00:00:00"/>
    <n v="2"/>
    <m/>
    <m/>
    <x v="3"/>
    <x v="80"/>
    <x v="2"/>
    <n v="33"/>
    <n v="140"/>
    <n v="210"/>
    <n v="210"/>
    <n v="1575.9739999999999"/>
    <n v="1785.9739999999999"/>
    <n v="1785.9739999999999"/>
    <s v="Thu"/>
    <s v="Tue"/>
    <n v="33"/>
    <x v="0"/>
    <n v="33"/>
    <x v="11"/>
  </r>
  <r>
    <s v="A00189"/>
    <s v="West"/>
    <s v="Khan"/>
    <s v="Replace"/>
    <m/>
    <d v="2020-10-08T00:00:00"/>
    <d v="2020-11-18T00:00:00"/>
    <n v="1"/>
    <m/>
    <m/>
    <x v="0"/>
    <x v="29"/>
    <x v="1"/>
    <n v="41"/>
    <n v="80"/>
    <n v="40"/>
    <n v="40"/>
    <n v="21.33"/>
    <n v="61.33"/>
    <n v="61.33"/>
    <s v="Thu"/>
    <s v="Wed"/>
    <n v="41"/>
    <x v="0"/>
    <n v="41"/>
    <x v="36"/>
  </r>
  <r>
    <s v="A00190"/>
    <s v="Southeast"/>
    <s v="Michner"/>
    <s v="Replace"/>
    <m/>
    <d v="2020-10-08T00:00:00"/>
    <d v="2020-11-30T00:00:00"/>
    <n v="1"/>
    <m/>
    <m/>
    <x v="0"/>
    <x v="81"/>
    <x v="0"/>
    <n v="53"/>
    <n v="80"/>
    <n v="40"/>
    <n v="40"/>
    <n v="74.785899999999998"/>
    <n v="114.7859"/>
    <n v="114.7859"/>
    <s v="Thu"/>
    <s v="Mon"/>
    <n v="53"/>
    <x v="0"/>
    <n v="53"/>
    <x v="42"/>
  </r>
  <r>
    <s v="A00191"/>
    <s v="Northeast"/>
    <s v="Michner"/>
    <s v="Repair"/>
    <m/>
    <d v="2020-10-08T00:00:00"/>
    <d v="2020-12-01T00:00:00"/>
    <n v="2"/>
    <m/>
    <m/>
    <x v="4"/>
    <x v="82"/>
    <x v="2"/>
    <n v="54"/>
    <n v="140"/>
    <n v="665"/>
    <n v="665"/>
    <n v="1123.9716000000001"/>
    <n v="1788.9716000000001"/>
    <n v="1788.9716000000001"/>
    <s v="Thu"/>
    <s v="Tue"/>
    <n v="54"/>
    <x v="0"/>
    <n v="54"/>
    <x v="43"/>
  </r>
  <r>
    <s v="A00192"/>
    <s v="Central"/>
    <s v="Burton"/>
    <s v="Assess"/>
    <m/>
    <d v="2020-10-12T00:00:00"/>
    <d v="2020-10-26T00:00:00"/>
    <n v="2"/>
    <m/>
    <m/>
    <x v="6"/>
    <x v="83"/>
    <x v="0"/>
    <n v="14"/>
    <n v="140"/>
    <n v="140"/>
    <n v="140"/>
    <n v="128.9796"/>
    <n v="268.9796"/>
    <n v="268.9796"/>
    <s v="Mon"/>
    <s v="Mon"/>
    <n v="14"/>
    <x v="0"/>
    <n v="14"/>
    <x v="37"/>
  </r>
  <r>
    <s v="A00193"/>
    <s v="West"/>
    <s v="Khan"/>
    <s v="Replace"/>
    <m/>
    <d v="2020-10-12T00:00:00"/>
    <d v="2020-11-04T00:00:00"/>
    <n v="1"/>
    <m/>
    <m/>
    <x v="0"/>
    <x v="39"/>
    <x v="1"/>
    <n v="23"/>
    <n v="80"/>
    <n v="40"/>
    <n v="40"/>
    <n v="144"/>
    <n v="184"/>
    <n v="184"/>
    <s v="Mon"/>
    <s v="Wed"/>
    <n v="23"/>
    <x v="0"/>
    <n v="23"/>
    <x v="27"/>
  </r>
  <r>
    <s v="A00194"/>
    <s v="Central"/>
    <s v="Michner"/>
    <s v="Assess"/>
    <m/>
    <d v="2020-10-12T00:00:00"/>
    <d v="2020-11-05T00:00:00"/>
    <n v="2"/>
    <m/>
    <m/>
    <x v="6"/>
    <x v="84"/>
    <x v="0"/>
    <n v="24"/>
    <n v="140"/>
    <n v="140"/>
    <n v="140"/>
    <n v="1211.8269"/>
    <n v="1351.8269"/>
    <n v="1351.8269"/>
    <s v="Mon"/>
    <s v="Thu"/>
    <n v="24"/>
    <x v="0"/>
    <n v="24"/>
    <x v="30"/>
  </r>
  <r>
    <s v="A00195"/>
    <s v="South"/>
    <s v="Michner"/>
    <s v="Replace"/>
    <m/>
    <d v="2020-10-12T00:00:00"/>
    <d v="2020-11-18T00:00:00"/>
    <n v="1"/>
    <m/>
    <m/>
    <x v="0"/>
    <x v="58"/>
    <x v="0"/>
    <n v="37"/>
    <n v="80"/>
    <n v="40"/>
    <n v="40"/>
    <n v="54.124600000000001"/>
    <n v="94.124600000000001"/>
    <n v="94.124600000000001"/>
    <s v="Mon"/>
    <s v="Wed"/>
    <n v="37"/>
    <x v="0"/>
    <n v="37"/>
    <x v="36"/>
  </r>
  <r>
    <s v="A00196"/>
    <s v="Northwest"/>
    <s v="Michner"/>
    <s v="Assess"/>
    <s v="Yes"/>
    <d v="2020-10-12T00:00:00"/>
    <d v="2020-11-19T00:00:00"/>
    <n v="1"/>
    <m/>
    <m/>
    <x v="0"/>
    <x v="85"/>
    <x v="2"/>
    <n v="38"/>
    <n v="80"/>
    <n v="40"/>
    <n v="40"/>
    <n v="55.935699999999997"/>
    <n v="95.935699999999997"/>
    <n v="95.935699999999997"/>
    <s v="Mon"/>
    <s v="Thu"/>
    <n v="38"/>
    <x v="0"/>
    <n v="38"/>
    <x v="44"/>
  </r>
  <r>
    <s v="A00197"/>
    <s v="Southeast"/>
    <s v="Michner"/>
    <s v="Assess"/>
    <s v="Yes"/>
    <d v="2020-10-13T00:00:00"/>
    <d v="2020-10-27T00:00:00"/>
    <n v="1"/>
    <m/>
    <m/>
    <x v="0"/>
    <x v="86"/>
    <x v="1"/>
    <n v="14"/>
    <n v="80"/>
    <n v="40"/>
    <n v="40"/>
    <n v="11.06"/>
    <n v="51.06"/>
    <n v="51.06"/>
    <s v="Tue"/>
    <s v="Tue"/>
    <n v="14"/>
    <x v="0"/>
    <n v="14"/>
    <x v="31"/>
  </r>
  <r>
    <s v="A00198"/>
    <s v="West"/>
    <s v="Khan"/>
    <s v="Repair"/>
    <m/>
    <d v="2020-10-13T00:00:00"/>
    <d v="2020-10-27T00:00:00"/>
    <n v="1"/>
    <m/>
    <m/>
    <x v="8"/>
    <x v="87"/>
    <x v="0"/>
    <n v="14"/>
    <n v="80"/>
    <n v="160"/>
    <n v="160"/>
    <n v="77.165099999999995"/>
    <n v="237.1651"/>
    <n v="237.1651"/>
    <s v="Tue"/>
    <s v="Tue"/>
    <n v="14"/>
    <x v="0"/>
    <n v="14"/>
    <x v="31"/>
  </r>
  <r>
    <s v="A00199"/>
    <s v="Northwest"/>
    <s v="Khan"/>
    <s v="Assess"/>
    <m/>
    <d v="2020-10-14T00:00:00"/>
    <d v="2020-10-19T00:00:00"/>
    <n v="2"/>
    <m/>
    <m/>
    <x v="0"/>
    <x v="88"/>
    <x v="0"/>
    <n v="5"/>
    <n v="140"/>
    <n v="70"/>
    <n v="70"/>
    <n v="66.158000000000001"/>
    <n v="136.15800000000002"/>
    <n v="136.15800000000002"/>
    <s v="Wed"/>
    <s v="Mon"/>
    <n v="5"/>
    <x v="0"/>
    <n v="5"/>
    <x v="26"/>
  </r>
  <r>
    <s v="A00200"/>
    <s v="Southwest"/>
    <s v="Michner"/>
    <s v="Deliver"/>
    <m/>
    <d v="2020-10-14T00:00:00"/>
    <d v="2020-10-27T00:00:00"/>
    <n v="1"/>
    <m/>
    <m/>
    <x v="1"/>
    <x v="89"/>
    <x v="0"/>
    <n v="13"/>
    <n v="80"/>
    <n v="20"/>
    <n v="20"/>
    <n v="27.953900000000001"/>
    <n v="47.953900000000004"/>
    <n v="47.953900000000004"/>
    <s v="Wed"/>
    <s v="Tue"/>
    <n v="13"/>
    <x v="0"/>
    <n v="13"/>
    <x v="31"/>
  </r>
  <r>
    <s v="A00201"/>
    <s v="West"/>
    <s v="Khan"/>
    <s v="Assess"/>
    <m/>
    <d v="2020-10-14T00:00:00"/>
    <d v="2020-10-27T00:00:00"/>
    <n v="1"/>
    <m/>
    <m/>
    <x v="6"/>
    <x v="90"/>
    <x v="2"/>
    <n v="13"/>
    <n v="80"/>
    <n v="80"/>
    <n v="80"/>
    <n v="216.3125"/>
    <n v="296.3125"/>
    <n v="296.3125"/>
    <s v="Wed"/>
    <s v="Tue"/>
    <n v="13"/>
    <x v="0"/>
    <n v="13"/>
    <x v="31"/>
  </r>
  <r>
    <s v="A00202"/>
    <s v="Central"/>
    <s v="Burton"/>
    <s v="Repair"/>
    <m/>
    <d v="2020-10-14T00:00:00"/>
    <d v="2020-11-03T00:00:00"/>
    <n v="2"/>
    <m/>
    <m/>
    <x v="8"/>
    <x v="91"/>
    <x v="1"/>
    <n v="20"/>
    <n v="140"/>
    <n v="280"/>
    <n v="280"/>
    <n v="619.51329999999996"/>
    <n v="899.51329999999996"/>
    <n v="899.51329999999996"/>
    <s v="Wed"/>
    <s v="Tue"/>
    <n v="20"/>
    <x v="0"/>
    <n v="20"/>
    <x v="45"/>
  </r>
  <r>
    <s v="A00203"/>
    <s v="West"/>
    <s v="Michner"/>
    <s v="Replace"/>
    <m/>
    <d v="2020-10-14T00:00:00"/>
    <d v="2020-11-10T00:00:00"/>
    <n v="1"/>
    <m/>
    <m/>
    <x v="0"/>
    <x v="92"/>
    <x v="2"/>
    <n v="27"/>
    <n v="80"/>
    <n v="40"/>
    <n v="40"/>
    <n v="3.12"/>
    <n v="43.12"/>
    <n v="43.12"/>
    <s v="Wed"/>
    <s v="Tue"/>
    <n v="27"/>
    <x v="0"/>
    <n v="27"/>
    <x v="11"/>
  </r>
  <r>
    <s v="A00204"/>
    <s v="Central"/>
    <s v="Michner"/>
    <s v="Assess"/>
    <m/>
    <d v="2020-10-15T00:00:00"/>
    <d v="2020-10-22T00:00:00"/>
    <n v="1"/>
    <m/>
    <m/>
    <x v="2"/>
    <x v="93"/>
    <x v="0"/>
    <n v="7"/>
    <n v="80"/>
    <n v="60"/>
    <n v="60"/>
    <n v="163.26"/>
    <n v="223.26"/>
    <n v="223.26"/>
    <s v="Thu"/>
    <s v="Thu"/>
    <n v="7"/>
    <x v="0"/>
    <n v="7"/>
    <x v="46"/>
  </r>
  <r>
    <s v="A00205"/>
    <s v="South"/>
    <s v="Lopez"/>
    <s v="Deliver"/>
    <m/>
    <d v="2020-10-15T00:00:00"/>
    <d v="2020-10-28T00:00:00"/>
    <n v="1"/>
    <m/>
    <m/>
    <x v="1"/>
    <x v="94"/>
    <x v="0"/>
    <n v="13"/>
    <n v="80"/>
    <n v="20"/>
    <n v="20"/>
    <n v="65.251599999999996"/>
    <n v="85.251599999999996"/>
    <n v="85.251599999999996"/>
    <s v="Thu"/>
    <s v="Wed"/>
    <n v="13"/>
    <x v="0"/>
    <n v="13"/>
    <x v="15"/>
  </r>
  <r>
    <s v="A00206"/>
    <s v="West"/>
    <s v="Michner"/>
    <s v="Deliver"/>
    <m/>
    <d v="2020-10-15T00:00:00"/>
    <d v="2020-11-10T00:00:00"/>
    <n v="1"/>
    <m/>
    <m/>
    <x v="1"/>
    <x v="43"/>
    <x v="1"/>
    <n v="26"/>
    <n v="80"/>
    <n v="20"/>
    <n v="20"/>
    <n v="30"/>
    <n v="50"/>
    <n v="50"/>
    <s v="Thu"/>
    <s v="Tue"/>
    <n v="26"/>
    <x v="0"/>
    <n v="26"/>
    <x v="11"/>
  </r>
  <r>
    <s v="A00207"/>
    <s v="West"/>
    <s v="Michner"/>
    <s v="Replace"/>
    <m/>
    <d v="2020-10-15T00:00:00"/>
    <d v="2020-11-10T00:00:00"/>
    <n v="1"/>
    <m/>
    <m/>
    <x v="0"/>
    <x v="95"/>
    <x v="0"/>
    <n v="26"/>
    <n v="80"/>
    <n v="40"/>
    <n v="40"/>
    <n v="105.8442"/>
    <n v="145.8442"/>
    <n v="145.8442"/>
    <s v="Thu"/>
    <s v="Tue"/>
    <n v="26"/>
    <x v="0"/>
    <n v="26"/>
    <x v="11"/>
  </r>
  <r>
    <s v="A00208"/>
    <s v="Northwest"/>
    <s v="Burton"/>
    <s v="Replace"/>
    <m/>
    <d v="2020-10-19T00:00:00"/>
    <d v="2020-11-05T00:00:00"/>
    <n v="2"/>
    <m/>
    <m/>
    <x v="6"/>
    <x v="96"/>
    <x v="2"/>
    <n v="17"/>
    <n v="140"/>
    <n v="140"/>
    <n v="140"/>
    <n v="547.08590000000004"/>
    <n v="687.08590000000004"/>
    <n v="687.08590000000004"/>
    <s v="Mon"/>
    <s v="Thu"/>
    <n v="17"/>
    <x v="0"/>
    <n v="17"/>
    <x v="30"/>
  </r>
  <r>
    <s v="A00209"/>
    <s v="West"/>
    <s v="Michner"/>
    <s v="Replace"/>
    <m/>
    <d v="2020-10-19T00:00:00"/>
    <d v="2020-11-25T00:00:00"/>
    <n v="1"/>
    <m/>
    <m/>
    <x v="6"/>
    <x v="2"/>
    <x v="1"/>
    <n v="37"/>
    <n v="80"/>
    <n v="80"/>
    <n v="80"/>
    <n v="120"/>
    <n v="200"/>
    <n v="200"/>
    <s v="Mon"/>
    <s v="Wed"/>
    <n v="37"/>
    <x v="0"/>
    <n v="37"/>
    <x v="28"/>
  </r>
  <r>
    <s v="A00210"/>
    <s v="Northwest"/>
    <s v="Khan"/>
    <s v="Assess"/>
    <m/>
    <d v="2020-10-20T00:00:00"/>
    <d v="2020-10-30T00:00:00"/>
    <n v="1"/>
    <m/>
    <m/>
    <x v="1"/>
    <x v="43"/>
    <x v="0"/>
    <n v="10"/>
    <n v="80"/>
    <n v="20"/>
    <n v="20"/>
    <n v="30"/>
    <n v="50"/>
    <n v="50"/>
    <s v="Tue"/>
    <s v="Fri"/>
    <n v="10"/>
    <x v="0"/>
    <n v="10"/>
    <x v="47"/>
  </r>
  <r>
    <s v="A00211"/>
    <s v="Central"/>
    <s v="Cartier"/>
    <s v="Deliver"/>
    <m/>
    <d v="2020-10-20T00:00:00"/>
    <d v="2020-11-24T00:00:00"/>
    <n v="1"/>
    <m/>
    <m/>
    <x v="1"/>
    <x v="97"/>
    <x v="0"/>
    <n v="35"/>
    <n v="80"/>
    <n v="20"/>
    <n v="20"/>
    <n v="27.63"/>
    <n v="47.629999999999995"/>
    <n v="47.629999999999995"/>
    <s v="Tue"/>
    <s v="Tue"/>
    <n v="35"/>
    <x v="0"/>
    <n v="35"/>
    <x v="34"/>
  </r>
  <r>
    <s v="A00212"/>
    <s v="Central"/>
    <s v="Burton"/>
    <s v="Assess"/>
    <m/>
    <d v="2020-10-21T00:00:00"/>
    <d v="2020-11-06T00:00:00"/>
    <n v="1"/>
    <m/>
    <m/>
    <x v="1"/>
    <x v="98"/>
    <x v="0"/>
    <n v="16"/>
    <n v="80"/>
    <n v="20"/>
    <n v="20"/>
    <n v="250.42240000000001"/>
    <n v="270.42240000000004"/>
    <n v="270.42240000000004"/>
    <s v="Wed"/>
    <s v="Fri"/>
    <n v="16"/>
    <x v="0"/>
    <n v="16"/>
    <x v="48"/>
  </r>
  <r>
    <s v="A00213"/>
    <s v="Northwest"/>
    <s v="Michner"/>
    <s v="Assess"/>
    <s v="Yes"/>
    <d v="2020-10-21T00:00:00"/>
    <d v="2020-11-05T00:00:00"/>
    <n v="2"/>
    <m/>
    <m/>
    <x v="1"/>
    <x v="99"/>
    <x v="2"/>
    <n v="15"/>
    <n v="140"/>
    <n v="35"/>
    <n v="35"/>
    <n v="38.698399999999999"/>
    <n v="73.698399999999992"/>
    <n v="73.698399999999992"/>
    <s v="Wed"/>
    <s v="Thu"/>
    <n v="15"/>
    <x v="0"/>
    <n v="15"/>
    <x v="30"/>
  </r>
  <r>
    <s v="A00214"/>
    <s v="Northwest"/>
    <s v="Cartier"/>
    <s v="Assess"/>
    <s v="Yes"/>
    <d v="2020-10-21T00:00:00"/>
    <d v="2020-11-10T00:00:00"/>
    <n v="2"/>
    <m/>
    <m/>
    <x v="1"/>
    <x v="75"/>
    <x v="0"/>
    <n v="20"/>
    <n v="140"/>
    <n v="35"/>
    <n v="35"/>
    <n v="33"/>
    <n v="68"/>
    <n v="68"/>
    <s v="Wed"/>
    <s v="Tue"/>
    <n v="20"/>
    <x v="0"/>
    <n v="20"/>
    <x v="11"/>
  </r>
  <r>
    <s v="A00215"/>
    <s v="West"/>
    <s v="Michner"/>
    <s v="Assess"/>
    <m/>
    <d v="2020-10-21T00:00:00"/>
    <d v="2020-11-10T00:00:00"/>
    <n v="1"/>
    <m/>
    <m/>
    <x v="2"/>
    <x v="100"/>
    <x v="1"/>
    <n v="20"/>
    <n v="80"/>
    <n v="60"/>
    <n v="60"/>
    <n v="126"/>
    <n v="186"/>
    <n v="186"/>
    <s v="Wed"/>
    <s v="Tue"/>
    <n v="20"/>
    <x v="0"/>
    <n v="20"/>
    <x v="11"/>
  </r>
  <r>
    <s v="A00216"/>
    <s v="Central"/>
    <s v="Michner"/>
    <s v="Install"/>
    <m/>
    <d v="2020-10-21T00:00:00"/>
    <d v="2021-01-25T00:00:00"/>
    <n v="2"/>
    <m/>
    <m/>
    <x v="9"/>
    <x v="101"/>
    <x v="0"/>
    <n v="96"/>
    <n v="140"/>
    <n v="1155"/>
    <n v="1155"/>
    <n v="4946"/>
    <n v="6101"/>
    <n v="6101"/>
    <s v="Wed"/>
    <s v="Mon"/>
    <n v="96"/>
    <x v="0"/>
    <n v="96"/>
    <x v="49"/>
  </r>
  <r>
    <s v="A00217"/>
    <s v="Southeast"/>
    <s v="Michner"/>
    <s v="Replace"/>
    <s v="Yes"/>
    <d v="2020-10-22T00:00:00"/>
    <d v="2020-10-29T00:00:00"/>
    <n v="1"/>
    <m/>
    <m/>
    <x v="0"/>
    <x v="102"/>
    <x v="1"/>
    <n v="7"/>
    <n v="80"/>
    <n v="40"/>
    <n v="40"/>
    <n v="33.544699999999999"/>
    <n v="73.544700000000006"/>
    <n v="73.544700000000006"/>
    <s v="Thu"/>
    <s v="Thu"/>
    <n v="7"/>
    <x v="0"/>
    <n v="7"/>
    <x v="50"/>
  </r>
  <r>
    <s v="A00218"/>
    <s v="Central"/>
    <s v="Burton"/>
    <s v="Assess"/>
    <m/>
    <d v="2020-10-24T00:00:00"/>
    <d v="2020-11-06T00:00:00"/>
    <n v="2"/>
    <m/>
    <m/>
    <x v="1"/>
    <x v="103"/>
    <x v="0"/>
    <n v="13"/>
    <n v="140"/>
    <n v="35"/>
    <n v="35"/>
    <n v="25"/>
    <n v="60"/>
    <n v="60"/>
    <s v="Sat"/>
    <s v="Fri"/>
    <n v="13"/>
    <x v="0"/>
    <n v="13"/>
    <x v="48"/>
  </r>
  <r>
    <s v="A00219"/>
    <s v="West"/>
    <s v="Khan"/>
    <s v="Assess"/>
    <m/>
    <d v="2020-10-24T00:00:00"/>
    <d v="2020-11-24T00:00:00"/>
    <n v="1"/>
    <m/>
    <m/>
    <x v="0"/>
    <x v="104"/>
    <x v="0"/>
    <n v="31"/>
    <n v="80"/>
    <n v="40"/>
    <n v="40"/>
    <n v="28.5868"/>
    <n v="68.586799999999997"/>
    <n v="68.586799999999997"/>
    <s v="Sat"/>
    <s v="Tue"/>
    <n v="31"/>
    <x v="0"/>
    <n v="31"/>
    <x v="34"/>
  </r>
  <r>
    <s v="A00220"/>
    <s v="West"/>
    <s v="Burton"/>
    <s v="Replace"/>
    <m/>
    <d v="2020-10-24T00:00:00"/>
    <d v="2020-12-14T00:00:00"/>
    <n v="2"/>
    <m/>
    <m/>
    <x v="10"/>
    <x v="105"/>
    <x v="0"/>
    <n v="51"/>
    <n v="140"/>
    <n v="350"/>
    <n v="350"/>
    <n v="213.48050000000001"/>
    <n v="563.48050000000001"/>
    <n v="563.48050000000001"/>
    <s v="Sat"/>
    <s v="Mon"/>
    <n v="51"/>
    <x v="0"/>
    <n v="51"/>
    <x v="51"/>
  </r>
  <r>
    <s v="A00221"/>
    <s v="West"/>
    <s v="Khan"/>
    <s v="Assess"/>
    <m/>
    <d v="2020-10-26T00:00:00"/>
    <d v="2020-10-27T00:00:00"/>
    <n v="1"/>
    <m/>
    <m/>
    <x v="0"/>
    <x v="106"/>
    <x v="0"/>
    <n v="1"/>
    <n v="80"/>
    <n v="40"/>
    <n v="40"/>
    <n v="83.441299999999998"/>
    <n v="123.4413"/>
    <n v="123.4413"/>
    <s v="Mon"/>
    <s v="Tue"/>
    <n v="1"/>
    <x v="0"/>
    <n v="1"/>
    <x v="31"/>
  </r>
  <r>
    <s v="A00222"/>
    <s v="Southeast"/>
    <s v="Khan"/>
    <s v="Repair"/>
    <m/>
    <d v="2020-10-26T00:00:00"/>
    <d v="2020-11-17T00:00:00"/>
    <n v="2"/>
    <m/>
    <m/>
    <x v="6"/>
    <x v="103"/>
    <x v="2"/>
    <n v="22"/>
    <n v="140"/>
    <n v="140"/>
    <n v="140"/>
    <n v="25"/>
    <n v="165"/>
    <n v="165"/>
    <s v="Mon"/>
    <s v="Tue"/>
    <n v="22"/>
    <x v="0"/>
    <n v="22"/>
    <x v="16"/>
  </r>
  <r>
    <s v="A00223"/>
    <s v="South"/>
    <s v="Lopez"/>
    <s v="Assess"/>
    <m/>
    <d v="2020-10-27T00:00:00"/>
    <d v="2020-11-17T00:00:00"/>
    <n v="1"/>
    <m/>
    <m/>
    <x v="1"/>
    <x v="107"/>
    <x v="0"/>
    <n v="21"/>
    <n v="80"/>
    <n v="20"/>
    <n v="20"/>
    <n v="67.961500000000001"/>
    <n v="87.961500000000001"/>
    <n v="87.961500000000001"/>
    <s v="Tue"/>
    <s v="Tue"/>
    <n v="21"/>
    <x v="0"/>
    <n v="21"/>
    <x v="16"/>
  </r>
  <r>
    <s v="A00224"/>
    <s v="West"/>
    <s v="Khan"/>
    <s v="Replace"/>
    <m/>
    <d v="2020-10-27T00:00:00"/>
    <d v="2020-12-16T00:00:00"/>
    <n v="1"/>
    <m/>
    <m/>
    <x v="0"/>
    <x v="108"/>
    <x v="1"/>
    <n v="50"/>
    <n v="80"/>
    <n v="40"/>
    <n v="40"/>
    <n v="172.02"/>
    <n v="212.02"/>
    <n v="212.02"/>
    <s v="Tue"/>
    <s v="Wed"/>
    <n v="50"/>
    <x v="0"/>
    <n v="50"/>
    <x v="52"/>
  </r>
  <r>
    <s v="A00225"/>
    <s v="South"/>
    <s v="Lopez"/>
    <s v="Assess"/>
    <m/>
    <d v="2020-10-27T00:00:00"/>
    <d v="2021-01-16T00:00:00"/>
    <n v="1"/>
    <m/>
    <m/>
    <x v="0"/>
    <x v="109"/>
    <x v="1"/>
    <n v="81"/>
    <n v="80"/>
    <n v="40"/>
    <n v="40"/>
    <n v="102.22320000000001"/>
    <n v="142.22320000000002"/>
    <n v="142.22320000000002"/>
    <s v="Tue"/>
    <s v="Sat"/>
    <n v="81"/>
    <x v="0"/>
    <n v="81"/>
    <x v="53"/>
  </r>
  <r>
    <s v="A00226"/>
    <s v="South"/>
    <s v="Lopez"/>
    <s v="Replace"/>
    <m/>
    <d v="2020-10-28T00:00:00"/>
    <d v="2020-11-30T00:00:00"/>
    <n v="1"/>
    <m/>
    <m/>
    <x v="0"/>
    <x v="110"/>
    <x v="0"/>
    <n v="33"/>
    <n v="80"/>
    <n v="40"/>
    <n v="40"/>
    <n v="373.55279999999999"/>
    <n v="413.55279999999999"/>
    <n v="413.55279999999999"/>
    <s v="Wed"/>
    <s v="Mon"/>
    <n v="33"/>
    <x v="0"/>
    <n v="33"/>
    <x v="42"/>
  </r>
  <r>
    <s v="A00227"/>
    <s v="South"/>
    <s v="Lopez"/>
    <s v="Install"/>
    <m/>
    <d v="2020-10-28T00:00:00"/>
    <d v="2020-12-01T00:00:00"/>
    <n v="3"/>
    <m/>
    <m/>
    <x v="11"/>
    <x v="111"/>
    <x v="0"/>
    <n v="34"/>
    <n v="195"/>
    <n v="536.25"/>
    <n v="536.25"/>
    <n v="1249.0878"/>
    <n v="1785.3378"/>
    <n v="1785.3378"/>
    <s v="Wed"/>
    <s v="Tue"/>
    <n v="34"/>
    <x v="0"/>
    <n v="34"/>
    <x v="43"/>
  </r>
  <r>
    <s v="A00228"/>
    <s v="Northwest"/>
    <s v="Khan"/>
    <s v="Deliver"/>
    <m/>
    <d v="2020-10-29T00:00:00"/>
    <d v="2020-11-06T00:00:00"/>
    <n v="1"/>
    <m/>
    <m/>
    <x v="1"/>
    <x v="18"/>
    <x v="0"/>
    <n v="8"/>
    <n v="80"/>
    <n v="20"/>
    <n v="20"/>
    <n v="240"/>
    <n v="260"/>
    <n v="260"/>
    <s v="Thu"/>
    <s v="Fri"/>
    <n v="8"/>
    <x v="0"/>
    <n v="8"/>
    <x v="48"/>
  </r>
  <r>
    <s v="A00229"/>
    <s v="Northwest"/>
    <s v="Cartier"/>
    <s v="Deliver"/>
    <m/>
    <d v="2020-10-29T00:00:00"/>
    <d v="2020-11-18T00:00:00"/>
    <n v="1"/>
    <m/>
    <m/>
    <x v="1"/>
    <x v="112"/>
    <x v="2"/>
    <n v="20"/>
    <n v="80"/>
    <n v="20"/>
    <n v="20"/>
    <n v="27"/>
    <n v="47"/>
    <n v="47"/>
    <s v="Thu"/>
    <s v="Wed"/>
    <n v="20"/>
    <x v="0"/>
    <n v="20"/>
    <x v="36"/>
  </r>
  <r>
    <s v="A00230"/>
    <s v="West"/>
    <s v="Khan"/>
    <s v="Replace"/>
    <m/>
    <d v="2020-11-02T00:00:00"/>
    <d v="2020-11-04T00:00:00"/>
    <n v="2"/>
    <m/>
    <m/>
    <x v="6"/>
    <x v="113"/>
    <x v="2"/>
    <n v="2"/>
    <n v="140"/>
    <n v="140"/>
    <n v="140"/>
    <n v="228.6335"/>
    <n v="368.63350000000003"/>
    <n v="368.63350000000003"/>
    <s v="Mon"/>
    <s v="Wed"/>
    <n v="2"/>
    <x v="0"/>
    <n v="2"/>
    <x v="27"/>
  </r>
  <r>
    <s v="A00231"/>
    <s v="West"/>
    <s v="Michner"/>
    <s v="Assess"/>
    <m/>
    <d v="2020-11-02T00:00:00"/>
    <d v="2020-11-25T00:00:00"/>
    <n v="1"/>
    <m/>
    <m/>
    <x v="0"/>
    <x v="69"/>
    <x v="0"/>
    <n v="23"/>
    <n v="80"/>
    <n v="40"/>
    <n v="40"/>
    <n v="26.582599999999999"/>
    <n v="66.582599999999999"/>
    <n v="66.582599999999999"/>
    <s v="Mon"/>
    <s v="Wed"/>
    <n v="23"/>
    <x v="0"/>
    <n v="23"/>
    <x v="28"/>
  </r>
  <r>
    <s v="A00232"/>
    <s v="North"/>
    <s v="Michner"/>
    <s v="Replace"/>
    <m/>
    <d v="2020-11-02T00:00:00"/>
    <d v="2020-12-07T00:00:00"/>
    <n v="2"/>
    <m/>
    <m/>
    <x v="2"/>
    <x v="114"/>
    <x v="0"/>
    <n v="35"/>
    <n v="140"/>
    <n v="105"/>
    <n v="105"/>
    <n v="5.71"/>
    <n v="110.71"/>
    <n v="110.71"/>
    <s v="Mon"/>
    <s v="Mon"/>
    <n v="35"/>
    <x v="0"/>
    <n v="35"/>
    <x v="54"/>
  </r>
  <r>
    <s v="A00233"/>
    <s v="Central"/>
    <s v="Michner"/>
    <s v="Replace"/>
    <m/>
    <d v="2020-11-02T00:00:00"/>
    <d v="2021-01-11T00:00:00"/>
    <n v="2"/>
    <m/>
    <m/>
    <x v="0"/>
    <x v="115"/>
    <x v="2"/>
    <n v="70"/>
    <n v="140"/>
    <n v="70"/>
    <n v="70"/>
    <n v="263.0523"/>
    <n v="333.0523"/>
    <n v="333.0523"/>
    <s v="Mon"/>
    <s v="Mon"/>
    <n v="70"/>
    <x v="0"/>
    <n v="70"/>
    <x v="55"/>
  </r>
  <r>
    <s v="A00234"/>
    <s v="Southeast"/>
    <s v="Cartier"/>
    <s v="Replace"/>
    <m/>
    <d v="2020-11-02T00:00:00"/>
    <d v="2021-04-15T00:00:00"/>
    <n v="2"/>
    <m/>
    <m/>
    <x v="5"/>
    <x v="116"/>
    <x v="0"/>
    <n v="164"/>
    <n v="140"/>
    <n v="245"/>
    <n v="245"/>
    <n v="8.25"/>
    <n v="253.25"/>
    <n v="253.25"/>
    <s v="Mon"/>
    <s v="Thu"/>
    <n v="164"/>
    <x v="0"/>
    <n v="164"/>
    <x v="56"/>
  </r>
  <r>
    <s v="A00235"/>
    <s v="Southeast"/>
    <s v="Khan"/>
    <s v="Replace"/>
    <m/>
    <d v="2020-11-03T00:00:00"/>
    <d v="2020-11-30T00:00:00"/>
    <n v="1"/>
    <m/>
    <m/>
    <x v="0"/>
    <x v="117"/>
    <x v="0"/>
    <n v="27"/>
    <n v="80"/>
    <n v="40"/>
    <n v="40"/>
    <n v="15.63"/>
    <n v="55.63"/>
    <n v="55.63"/>
    <s v="Tue"/>
    <s v="Mon"/>
    <n v="27"/>
    <x v="0"/>
    <n v="27"/>
    <x v="42"/>
  </r>
  <r>
    <s v="A00236"/>
    <s v="Central"/>
    <s v="Michner"/>
    <s v="Replace"/>
    <m/>
    <d v="2020-11-03T00:00:00"/>
    <d v="2020-12-02T00:00:00"/>
    <n v="1"/>
    <m/>
    <m/>
    <x v="0"/>
    <x v="117"/>
    <x v="0"/>
    <n v="29"/>
    <n v="80"/>
    <n v="40"/>
    <n v="40"/>
    <n v="15.63"/>
    <n v="55.63"/>
    <n v="55.63"/>
    <s v="Tue"/>
    <s v="Wed"/>
    <n v="29"/>
    <x v="0"/>
    <n v="29"/>
    <x v="35"/>
  </r>
  <r>
    <s v="A00237"/>
    <s v="Southeast"/>
    <s v="Burton"/>
    <s v="Assess"/>
    <m/>
    <d v="2020-11-03T00:00:00"/>
    <d v="2020-12-08T00:00:00"/>
    <n v="1"/>
    <m/>
    <m/>
    <x v="2"/>
    <x v="118"/>
    <x v="2"/>
    <n v="35"/>
    <n v="80"/>
    <n v="60"/>
    <n v="60"/>
    <n v="28.5"/>
    <n v="88.5"/>
    <n v="88.5"/>
    <s v="Tue"/>
    <s v="Tue"/>
    <n v="35"/>
    <x v="0"/>
    <n v="35"/>
    <x v="7"/>
  </r>
  <r>
    <s v="A00238"/>
    <s v="West"/>
    <s v="Khan"/>
    <s v="Replace"/>
    <m/>
    <d v="2020-11-04T00:00:00"/>
    <d v="2020-11-09T00:00:00"/>
    <n v="1"/>
    <m/>
    <m/>
    <x v="0"/>
    <x v="119"/>
    <x v="0"/>
    <n v="5"/>
    <n v="80"/>
    <n v="40"/>
    <n v="40"/>
    <n v="748.44"/>
    <n v="788.44"/>
    <n v="788.44"/>
    <s v="Wed"/>
    <s v="Mon"/>
    <n v="5"/>
    <x v="0"/>
    <n v="5"/>
    <x v="57"/>
  </r>
  <r>
    <s v="A00239"/>
    <s v="West"/>
    <s v="Michner"/>
    <s v="Install"/>
    <m/>
    <d v="2020-11-04T00:00:00"/>
    <d v="2020-11-17T00:00:00"/>
    <n v="1"/>
    <m/>
    <m/>
    <x v="6"/>
    <x v="120"/>
    <x v="1"/>
    <n v="13"/>
    <n v="80"/>
    <n v="80"/>
    <n v="80"/>
    <n v="86.356300000000005"/>
    <n v="166.3563"/>
    <n v="166.3563"/>
    <s v="Wed"/>
    <s v="Tue"/>
    <n v="13"/>
    <x v="0"/>
    <n v="13"/>
    <x v="16"/>
  </r>
  <r>
    <s v="A00240"/>
    <s v="North"/>
    <s v="Cartier"/>
    <s v="Deliver"/>
    <m/>
    <d v="2020-11-04T00:00:00"/>
    <d v="2020-11-17T00:00:00"/>
    <n v="1"/>
    <m/>
    <m/>
    <x v="1"/>
    <x v="121"/>
    <x v="1"/>
    <n v="13"/>
    <n v="80"/>
    <n v="20"/>
    <n v="20"/>
    <n v="107.99550000000001"/>
    <n v="127.99550000000001"/>
    <n v="127.99550000000001"/>
    <s v="Wed"/>
    <s v="Tue"/>
    <n v="13"/>
    <x v="0"/>
    <n v="13"/>
    <x v="16"/>
  </r>
  <r>
    <s v="A00241"/>
    <s v="Central"/>
    <s v="Cartier"/>
    <s v="Replace"/>
    <m/>
    <d v="2020-11-04T00:00:00"/>
    <d v="2020-11-24T00:00:00"/>
    <n v="2"/>
    <m/>
    <m/>
    <x v="0"/>
    <x v="122"/>
    <x v="0"/>
    <n v="20"/>
    <n v="140"/>
    <n v="70"/>
    <n v="70"/>
    <n v="279.31"/>
    <n v="349.31"/>
    <n v="349.31"/>
    <s v="Wed"/>
    <s v="Tue"/>
    <n v="20"/>
    <x v="0"/>
    <n v="20"/>
    <x v="34"/>
  </r>
  <r>
    <s v="A00242"/>
    <s v="West"/>
    <s v="Khan"/>
    <s v="Assess"/>
    <m/>
    <d v="2020-11-04T00:00:00"/>
    <d v="2020-12-02T00:00:00"/>
    <n v="1"/>
    <m/>
    <m/>
    <x v="0"/>
    <x v="123"/>
    <x v="0"/>
    <n v="28"/>
    <n v="80"/>
    <n v="40"/>
    <n v="40"/>
    <n v="25.26"/>
    <n v="65.260000000000005"/>
    <n v="65.260000000000005"/>
    <s v="Wed"/>
    <s v="Wed"/>
    <n v="28"/>
    <x v="0"/>
    <n v="28"/>
    <x v="35"/>
  </r>
  <r>
    <s v="A00243"/>
    <s v="Central"/>
    <s v="Cartier"/>
    <s v="Replace"/>
    <m/>
    <d v="2020-11-05T00:00:00"/>
    <d v="2020-11-18T00:00:00"/>
    <n v="1"/>
    <m/>
    <m/>
    <x v="6"/>
    <x v="124"/>
    <x v="2"/>
    <n v="13"/>
    <n v="80"/>
    <n v="80"/>
    <n v="80"/>
    <n v="351.02069999999998"/>
    <n v="431.02069999999998"/>
    <n v="431.02069999999998"/>
    <s v="Thu"/>
    <s v="Wed"/>
    <n v="13"/>
    <x v="0"/>
    <n v="13"/>
    <x v="36"/>
  </r>
  <r>
    <s v="A00244"/>
    <s v="West"/>
    <s v="Michner"/>
    <s v="Replace"/>
    <m/>
    <d v="2020-11-05T00:00:00"/>
    <d v="2020-11-25T00:00:00"/>
    <n v="1"/>
    <m/>
    <m/>
    <x v="0"/>
    <x v="89"/>
    <x v="0"/>
    <n v="20"/>
    <n v="80"/>
    <n v="40"/>
    <n v="40"/>
    <n v="27.953900000000001"/>
    <n v="67.953900000000004"/>
    <n v="67.953900000000004"/>
    <s v="Thu"/>
    <s v="Wed"/>
    <n v="20"/>
    <x v="0"/>
    <n v="20"/>
    <x v="28"/>
  </r>
  <r>
    <s v="A00245"/>
    <s v="Northwest"/>
    <s v="Burton"/>
    <s v="Assess"/>
    <m/>
    <d v="2020-11-07T00:00:00"/>
    <d v="2020-12-09T00:00:00"/>
    <n v="2"/>
    <m/>
    <m/>
    <x v="2"/>
    <x v="125"/>
    <x v="0"/>
    <n v="32"/>
    <n v="140"/>
    <n v="105"/>
    <n v="105"/>
    <n v="62.13"/>
    <n v="167.13"/>
    <n v="167.13"/>
    <s v="Sat"/>
    <s v="Wed"/>
    <n v="32"/>
    <x v="0"/>
    <n v="32"/>
    <x v="58"/>
  </r>
  <r>
    <s v="A00246"/>
    <s v="South"/>
    <s v="Lopez"/>
    <s v="Install"/>
    <m/>
    <d v="2020-11-09T00:00:00"/>
    <d v="2020-11-26T00:00:00"/>
    <n v="1"/>
    <m/>
    <m/>
    <x v="12"/>
    <x v="126"/>
    <x v="1"/>
    <n v="17"/>
    <n v="80"/>
    <n v="560"/>
    <n v="560"/>
    <n v="3396.25"/>
    <n v="3956.25"/>
    <n v="3956.25"/>
    <s v="Mon"/>
    <s v="Thu"/>
    <n v="17"/>
    <x v="0"/>
    <n v="17"/>
    <x v="59"/>
  </r>
  <r>
    <s v="A00247"/>
    <s v="East"/>
    <s v="Ling"/>
    <s v="Replace"/>
    <m/>
    <d v="2020-11-09T00:00:00"/>
    <d v="2021-03-03T00:00:00"/>
    <n v="2"/>
    <m/>
    <m/>
    <x v="0"/>
    <x v="127"/>
    <x v="0"/>
    <n v="114"/>
    <n v="140"/>
    <n v="70"/>
    <n v="70"/>
    <n v="22"/>
    <n v="92"/>
    <n v="92"/>
    <s v="Mon"/>
    <s v="Wed"/>
    <n v="114"/>
    <x v="0"/>
    <n v="114"/>
    <x v="60"/>
  </r>
  <r>
    <s v="A00248"/>
    <s v="West"/>
    <s v="Khan"/>
    <s v="Replace"/>
    <m/>
    <d v="2020-11-10T00:00:00"/>
    <d v="2020-12-09T00:00:00"/>
    <n v="1"/>
    <m/>
    <m/>
    <x v="0"/>
    <x v="128"/>
    <x v="1"/>
    <n v="29"/>
    <n v="80"/>
    <n v="40"/>
    <n v="40"/>
    <n v="163.36609999999999"/>
    <n v="203.36609999999999"/>
    <n v="203.36609999999999"/>
    <s v="Tue"/>
    <s v="Wed"/>
    <n v="29"/>
    <x v="0"/>
    <n v="29"/>
    <x v="58"/>
  </r>
  <r>
    <s v="A00249"/>
    <s v="South"/>
    <s v="Lopez"/>
    <s v="Assess"/>
    <m/>
    <d v="2020-11-11T00:00:00"/>
    <d v="2020-11-25T00:00:00"/>
    <n v="1"/>
    <m/>
    <m/>
    <x v="1"/>
    <x v="129"/>
    <x v="0"/>
    <n v="14"/>
    <n v="80"/>
    <n v="20"/>
    <n v="20"/>
    <n v="25.407900000000001"/>
    <n v="45.407899999999998"/>
    <n v="45.407899999999998"/>
    <s v="Wed"/>
    <s v="Wed"/>
    <n v="14"/>
    <x v="0"/>
    <n v="14"/>
    <x v="28"/>
  </r>
  <r>
    <s v="A00250"/>
    <s v="Southeast"/>
    <s v="Cartier"/>
    <s v="Replace"/>
    <m/>
    <d v="2020-11-11T00:00:00"/>
    <d v="2020-12-03T00:00:00"/>
    <n v="2"/>
    <m/>
    <m/>
    <x v="2"/>
    <x v="130"/>
    <x v="2"/>
    <n v="22"/>
    <n v="140"/>
    <n v="105"/>
    <n v="105"/>
    <n v="182.7"/>
    <n v="287.7"/>
    <n v="287.7"/>
    <s v="Wed"/>
    <s v="Thu"/>
    <n v="22"/>
    <x v="0"/>
    <n v="22"/>
    <x v="61"/>
  </r>
  <r>
    <s v="A00251"/>
    <s v="Southeast"/>
    <s v="Khan"/>
    <s v="Replace"/>
    <m/>
    <d v="2020-11-11T00:00:00"/>
    <d v="2020-11-30T00:00:00"/>
    <n v="1"/>
    <m/>
    <m/>
    <x v="0"/>
    <x v="131"/>
    <x v="2"/>
    <n v="19"/>
    <n v="80"/>
    <n v="40"/>
    <n v="40"/>
    <n v="73.508899999999997"/>
    <n v="113.5089"/>
    <n v="113.5089"/>
    <s v="Wed"/>
    <s v="Mon"/>
    <n v="19"/>
    <x v="0"/>
    <n v="19"/>
    <x v="42"/>
  </r>
  <r>
    <s v="A00252"/>
    <s v="Central"/>
    <s v="Cartier"/>
    <s v="Replace"/>
    <s v="Yes"/>
    <d v="2020-11-11T00:00:00"/>
    <d v="2020-12-01T00:00:00"/>
    <n v="2"/>
    <m/>
    <m/>
    <x v="0"/>
    <x v="132"/>
    <x v="0"/>
    <n v="20"/>
    <n v="140"/>
    <n v="70"/>
    <n v="70"/>
    <n v="115.22490000000001"/>
    <n v="185.22489999999999"/>
    <n v="185.22489999999999"/>
    <s v="Wed"/>
    <s v="Tue"/>
    <n v="20"/>
    <x v="0"/>
    <n v="20"/>
    <x v="43"/>
  </r>
  <r>
    <s v="A00253"/>
    <s v="Northwest"/>
    <s v="Cartier"/>
    <s v="Replace"/>
    <m/>
    <d v="2020-11-12T00:00:00"/>
    <d v="2020-11-19T00:00:00"/>
    <n v="2"/>
    <m/>
    <m/>
    <x v="2"/>
    <x v="133"/>
    <x v="2"/>
    <n v="7"/>
    <n v="140"/>
    <n v="105"/>
    <n v="105"/>
    <n v="340.45229999999998"/>
    <n v="445.45229999999998"/>
    <n v="445.45229999999998"/>
    <s v="Thu"/>
    <s v="Thu"/>
    <n v="7"/>
    <x v="0"/>
    <n v="7"/>
    <x v="44"/>
  </r>
  <r>
    <s v="A00254"/>
    <s v="West"/>
    <s v="Khan"/>
    <s v="Assess"/>
    <m/>
    <d v="2020-11-12T00:00:00"/>
    <d v="2020-11-26T00:00:00"/>
    <n v="1"/>
    <m/>
    <m/>
    <x v="0"/>
    <x v="134"/>
    <x v="0"/>
    <n v="14"/>
    <n v="80"/>
    <n v="40"/>
    <n v="40"/>
    <n v="12"/>
    <n v="52"/>
    <n v="52"/>
    <s v="Thu"/>
    <s v="Thu"/>
    <n v="14"/>
    <x v="0"/>
    <n v="14"/>
    <x v="59"/>
  </r>
  <r>
    <s v="A00255"/>
    <s v="Southeast"/>
    <s v="Khan"/>
    <s v="Replace"/>
    <m/>
    <d v="2020-11-13T00:00:00"/>
    <d v="2020-11-24T00:00:00"/>
    <n v="1"/>
    <m/>
    <m/>
    <x v="0"/>
    <x v="135"/>
    <x v="0"/>
    <n v="11"/>
    <n v="80"/>
    <n v="40"/>
    <n v="40"/>
    <n v="36.754399999999997"/>
    <n v="76.754400000000004"/>
    <n v="76.754400000000004"/>
    <s v="Fri"/>
    <s v="Tue"/>
    <n v="11"/>
    <x v="0"/>
    <n v="11"/>
    <x v="34"/>
  </r>
  <r>
    <s v="A00256"/>
    <s v="South"/>
    <s v="Lopez"/>
    <s v="Install"/>
    <m/>
    <d v="2020-11-14T00:00:00"/>
    <d v="2020-12-05T00:00:00"/>
    <n v="1"/>
    <m/>
    <m/>
    <x v="5"/>
    <x v="136"/>
    <x v="1"/>
    <n v="21"/>
    <n v="80"/>
    <n v="140"/>
    <n v="140"/>
    <n v="183.95"/>
    <n v="323.95"/>
    <n v="323.95"/>
    <s v="Sat"/>
    <s v="Sat"/>
    <n v="21"/>
    <x v="0"/>
    <n v="21"/>
    <x v="62"/>
  </r>
  <r>
    <s v="A00257"/>
    <s v="West"/>
    <s v="Khan"/>
    <s v="Assess"/>
    <s v="Yes"/>
    <d v="2020-11-14T00:00:00"/>
    <d v="2020-12-02T00:00:00"/>
    <n v="1"/>
    <m/>
    <m/>
    <x v="1"/>
    <x v="69"/>
    <x v="1"/>
    <n v="18"/>
    <n v="80"/>
    <n v="20"/>
    <n v="20"/>
    <n v="26.582599999999999"/>
    <n v="46.582599999999999"/>
    <n v="46.582599999999999"/>
    <s v="Sat"/>
    <s v="Wed"/>
    <n v="18"/>
    <x v="0"/>
    <n v="18"/>
    <x v="35"/>
  </r>
  <r>
    <s v="A00258"/>
    <s v="West"/>
    <s v="Khan"/>
    <s v="Assess"/>
    <m/>
    <d v="2020-11-16T00:00:00"/>
    <d v="2020-12-02T00:00:00"/>
    <n v="1"/>
    <m/>
    <m/>
    <x v="0"/>
    <x v="137"/>
    <x v="2"/>
    <n v="16"/>
    <n v="80"/>
    <n v="40"/>
    <n v="40"/>
    <n v="13.42"/>
    <n v="53.42"/>
    <n v="53.42"/>
    <s v="Mon"/>
    <s v="Wed"/>
    <n v="16"/>
    <x v="0"/>
    <n v="16"/>
    <x v="35"/>
  </r>
  <r>
    <s v="A00259"/>
    <s v="West"/>
    <s v="Khan"/>
    <s v="Install"/>
    <m/>
    <d v="2020-11-16T00:00:00"/>
    <d v="2020-12-03T00:00:00"/>
    <n v="1"/>
    <m/>
    <m/>
    <x v="6"/>
    <x v="138"/>
    <x v="1"/>
    <n v="17"/>
    <n v="80"/>
    <n v="80"/>
    <n v="80"/>
    <n v="324"/>
    <n v="404"/>
    <n v="404"/>
    <s v="Mon"/>
    <s v="Thu"/>
    <n v="17"/>
    <x v="0"/>
    <n v="17"/>
    <x v="61"/>
  </r>
  <r>
    <s v="A00260"/>
    <s v="Southeast"/>
    <s v="Khan"/>
    <s v="Replace"/>
    <m/>
    <d v="2020-11-17T00:00:00"/>
    <d v="2020-12-09T00:00:00"/>
    <n v="2"/>
    <m/>
    <m/>
    <x v="0"/>
    <x v="139"/>
    <x v="2"/>
    <n v="22"/>
    <n v="140"/>
    <n v="70"/>
    <n v="70"/>
    <n v="504.21269999999998"/>
    <n v="574.21270000000004"/>
    <n v="574.21270000000004"/>
    <s v="Tue"/>
    <s v="Wed"/>
    <n v="22"/>
    <x v="0"/>
    <n v="22"/>
    <x v="58"/>
  </r>
  <r>
    <s v="A00261"/>
    <s v="Central"/>
    <s v="Khan"/>
    <s v="Assess"/>
    <s v="Yes"/>
    <d v="2020-11-17T00:00:00"/>
    <d v="2020-12-15T00:00:00"/>
    <n v="2"/>
    <m/>
    <m/>
    <x v="0"/>
    <x v="140"/>
    <x v="0"/>
    <n v="28"/>
    <n v="140"/>
    <n v="70"/>
    <n v="70"/>
    <n v="338.0702"/>
    <n v="408.0702"/>
    <n v="408.0702"/>
    <s v="Tue"/>
    <s v="Tue"/>
    <n v="28"/>
    <x v="0"/>
    <n v="28"/>
    <x v="63"/>
  </r>
  <r>
    <s v="A00262"/>
    <s v="Southeast"/>
    <s v="Burton"/>
    <s v="Assess"/>
    <m/>
    <d v="2020-11-18T00:00:00"/>
    <d v="2020-11-30T00:00:00"/>
    <n v="2"/>
    <m/>
    <m/>
    <x v="3"/>
    <x v="141"/>
    <x v="2"/>
    <n v="12"/>
    <n v="140"/>
    <n v="210"/>
    <n v="210"/>
    <n v="0.98399999999999999"/>
    <n v="210.98400000000001"/>
    <n v="210.98400000000001"/>
    <s v="Wed"/>
    <s v="Mon"/>
    <n v="12"/>
    <x v="0"/>
    <n v="12"/>
    <x v="42"/>
  </r>
  <r>
    <s v="A00263"/>
    <s v="Southeast"/>
    <s v="Khan"/>
    <s v="Assess"/>
    <m/>
    <d v="2020-11-18T00:00:00"/>
    <d v="2020-11-30T00:00:00"/>
    <n v="1"/>
    <m/>
    <m/>
    <x v="0"/>
    <x v="142"/>
    <x v="0"/>
    <n v="12"/>
    <n v="80"/>
    <n v="40"/>
    <n v="40"/>
    <n v="14.88"/>
    <n v="54.88"/>
    <n v="54.88"/>
    <s v="Wed"/>
    <s v="Mon"/>
    <n v="12"/>
    <x v="0"/>
    <n v="12"/>
    <x v="42"/>
  </r>
  <r>
    <s v="A00264"/>
    <s v="South"/>
    <s v="Lopez"/>
    <s v="Assess"/>
    <m/>
    <d v="2020-11-19T00:00:00"/>
    <d v="2020-11-30T00:00:00"/>
    <n v="1"/>
    <m/>
    <m/>
    <x v="0"/>
    <x v="143"/>
    <x v="0"/>
    <n v="11"/>
    <n v="80"/>
    <n v="40"/>
    <n v="40"/>
    <n v="81.900000000000006"/>
    <n v="121.9"/>
    <n v="121.9"/>
    <s v="Thu"/>
    <s v="Mon"/>
    <n v="11"/>
    <x v="0"/>
    <n v="11"/>
    <x v="42"/>
  </r>
  <r>
    <s v="A00265"/>
    <s v="Northwest"/>
    <s v="Burton"/>
    <s v="Assess"/>
    <m/>
    <d v="2020-11-19T00:00:00"/>
    <d v="2020-12-03T00:00:00"/>
    <n v="2"/>
    <m/>
    <m/>
    <x v="1"/>
    <x v="29"/>
    <x v="0"/>
    <n v="14"/>
    <n v="140"/>
    <n v="35"/>
    <n v="35"/>
    <n v="21.33"/>
    <n v="56.33"/>
    <n v="56.33"/>
    <s v="Thu"/>
    <s v="Thu"/>
    <n v="14"/>
    <x v="0"/>
    <n v="14"/>
    <x v="61"/>
  </r>
  <r>
    <s v="A00266"/>
    <s v="Central"/>
    <s v="Khan"/>
    <s v="Assess"/>
    <m/>
    <d v="2020-11-19T00:00:00"/>
    <d v="2020-12-03T00:00:00"/>
    <n v="1"/>
    <m/>
    <m/>
    <x v="1"/>
    <x v="2"/>
    <x v="1"/>
    <n v="14"/>
    <n v="80"/>
    <n v="20"/>
    <n v="20"/>
    <n v="120"/>
    <n v="140"/>
    <n v="140"/>
    <s v="Thu"/>
    <s v="Thu"/>
    <n v="14"/>
    <x v="0"/>
    <n v="14"/>
    <x v="61"/>
  </r>
  <r>
    <s v="A00267"/>
    <s v="Northwest"/>
    <s v="Michner"/>
    <s v="Replace"/>
    <m/>
    <d v="2020-11-19T00:00:00"/>
    <d v="2020-12-17T00:00:00"/>
    <n v="2"/>
    <m/>
    <m/>
    <x v="0"/>
    <x v="144"/>
    <x v="0"/>
    <n v="28"/>
    <n v="140"/>
    <n v="70"/>
    <n v="70"/>
    <n v="1579.4"/>
    <n v="1649.4"/>
    <n v="1649.4"/>
    <s v="Thu"/>
    <s v="Thu"/>
    <n v="28"/>
    <x v="0"/>
    <n v="28"/>
    <x v="64"/>
  </r>
  <r>
    <s v="A00268"/>
    <s v="South"/>
    <s v="Khan"/>
    <s v="Replace"/>
    <m/>
    <d v="2020-11-21T00:00:00"/>
    <d v="2020-11-30T00:00:00"/>
    <n v="2"/>
    <m/>
    <m/>
    <x v="0"/>
    <x v="145"/>
    <x v="2"/>
    <n v="9"/>
    <n v="140"/>
    <n v="70"/>
    <n v="70"/>
    <n v="174.18029999999999"/>
    <n v="244.18029999999999"/>
    <n v="244.18029999999999"/>
    <s v="Sat"/>
    <s v="Mon"/>
    <n v="9"/>
    <x v="0"/>
    <n v="9"/>
    <x v="42"/>
  </r>
  <r>
    <s v="A00269"/>
    <s v="Central"/>
    <s v="Burton"/>
    <s v="Replace"/>
    <m/>
    <d v="2020-11-23T00:00:00"/>
    <d v="2020-12-07T00:00:00"/>
    <n v="1"/>
    <m/>
    <m/>
    <x v="2"/>
    <x v="146"/>
    <x v="0"/>
    <n v="14"/>
    <n v="80"/>
    <n v="60"/>
    <n v="60"/>
    <n v="20"/>
    <n v="80"/>
    <n v="80"/>
    <s v="Mon"/>
    <s v="Mon"/>
    <n v="14"/>
    <x v="0"/>
    <n v="14"/>
    <x v="54"/>
  </r>
  <r>
    <s v="A00270"/>
    <s v="Northwest"/>
    <s v="Khan"/>
    <s v="Install"/>
    <m/>
    <d v="2020-11-23T00:00:00"/>
    <d v="2021-01-05T00:00:00"/>
    <n v="1"/>
    <m/>
    <m/>
    <x v="10"/>
    <x v="147"/>
    <x v="1"/>
    <n v="43"/>
    <n v="80"/>
    <n v="200"/>
    <n v="200"/>
    <n v="689.15409999999997"/>
    <n v="889.15409999999997"/>
    <n v="889.15409999999997"/>
    <s v="Mon"/>
    <s v="Tue"/>
    <n v="43"/>
    <x v="0"/>
    <n v="43"/>
    <x v="65"/>
  </r>
  <r>
    <s v="A00271"/>
    <s v="Southeast"/>
    <s v="Michner"/>
    <s v="Assess"/>
    <m/>
    <d v="2020-11-23T00:00:00"/>
    <d v="2021-01-07T00:00:00"/>
    <n v="1"/>
    <m/>
    <m/>
    <x v="1"/>
    <x v="148"/>
    <x v="0"/>
    <n v="45"/>
    <n v="80"/>
    <n v="20"/>
    <n v="20"/>
    <n v="156"/>
    <n v="176"/>
    <n v="176"/>
    <s v="Mon"/>
    <s v="Thu"/>
    <n v="45"/>
    <x v="0"/>
    <n v="45"/>
    <x v="66"/>
  </r>
  <r>
    <s v="A00272"/>
    <s v="South"/>
    <s v="Lopez"/>
    <s v="Assess"/>
    <m/>
    <d v="2020-11-23T00:00:00"/>
    <d v="2021-01-16T00:00:00"/>
    <n v="1"/>
    <m/>
    <m/>
    <x v="1"/>
    <x v="149"/>
    <x v="0"/>
    <n v="54"/>
    <n v="80"/>
    <n v="20"/>
    <n v="20"/>
    <n v="45.734099999999998"/>
    <n v="65.734099999999998"/>
    <n v="65.734099999999998"/>
    <s v="Mon"/>
    <s v="Sat"/>
    <n v="54"/>
    <x v="0"/>
    <n v="54"/>
    <x v="53"/>
  </r>
  <r>
    <s v="A00273"/>
    <s v="East"/>
    <s v="Ling"/>
    <s v="Replace"/>
    <m/>
    <d v="2020-11-23T00:00:00"/>
    <d v="2021-02-09T00:00:00"/>
    <n v="2"/>
    <m/>
    <m/>
    <x v="0"/>
    <x v="17"/>
    <x v="0"/>
    <n v="78"/>
    <n v="140"/>
    <n v="70"/>
    <n v="70"/>
    <n v="204.28399999999999"/>
    <n v="274.28399999999999"/>
    <n v="274.28399999999999"/>
    <s v="Mon"/>
    <s v="Tue"/>
    <n v="78"/>
    <x v="0"/>
    <n v="78"/>
    <x v="67"/>
  </r>
  <r>
    <s v="A00274"/>
    <s v="Northwest"/>
    <s v="Khan"/>
    <s v="Deliver"/>
    <s v="Yes"/>
    <d v="2020-11-24T00:00:00"/>
    <d v="2020-11-26T00:00:00"/>
    <n v="1"/>
    <m/>
    <m/>
    <x v="1"/>
    <x v="29"/>
    <x v="0"/>
    <n v="2"/>
    <n v="80"/>
    <n v="20"/>
    <n v="20"/>
    <n v="21.33"/>
    <n v="41.33"/>
    <n v="41.33"/>
    <s v="Tue"/>
    <s v="Thu"/>
    <n v="2"/>
    <x v="0"/>
    <n v="2"/>
    <x v="59"/>
  </r>
  <r>
    <s v="A00275"/>
    <s v="Southeast"/>
    <s v="Khan"/>
    <s v="Replace"/>
    <m/>
    <d v="2020-11-24T00:00:00"/>
    <d v="2020-12-03T00:00:00"/>
    <n v="1"/>
    <m/>
    <m/>
    <x v="0"/>
    <x v="150"/>
    <x v="1"/>
    <n v="9"/>
    <n v="80"/>
    <n v="40"/>
    <n v="40"/>
    <n v="34.08"/>
    <n v="74.08"/>
    <n v="74.08"/>
    <s v="Tue"/>
    <s v="Thu"/>
    <n v="9"/>
    <x v="0"/>
    <n v="9"/>
    <x v="61"/>
  </r>
  <r>
    <s v="A00276"/>
    <s v="Northwest"/>
    <s v="Michner"/>
    <s v="Replace"/>
    <m/>
    <d v="2020-11-24T00:00:00"/>
    <d v="2020-12-03T00:00:00"/>
    <n v="2"/>
    <m/>
    <m/>
    <x v="2"/>
    <x v="151"/>
    <x v="0"/>
    <n v="9"/>
    <n v="140"/>
    <n v="105"/>
    <n v="105"/>
    <n v="212.0085"/>
    <n v="317.00850000000003"/>
    <n v="317.00850000000003"/>
    <s v="Tue"/>
    <s v="Thu"/>
    <n v="9"/>
    <x v="0"/>
    <n v="9"/>
    <x v="61"/>
  </r>
  <r>
    <s v="A00277"/>
    <s v="Northwest"/>
    <s v="Khan"/>
    <s v="Repair"/>
    <m/>
    <d v="2020-11-24T00:00:00"/>
    <d v="2020-12-07T00:00:00"/>
    <n v="1"/>
    <m/>
    <m/>
    <x v="6"/>
    <x v="152"/>
    <x v="2"/>
    <n v="13"/>
    <n v="80"/>
    <n v="80"/>
    <n v="80"/>
    <n v="341.2672"/>
    <n v="421.2672"/>
    <n v="421.2672"/>
    <s v="Tue"/>
    <s v="Mon"/>
    <n v="13"/>
    <x v="0"/>
    <n v="13"/>
    <x v="54"/>
  </r>
  <r>
    <s v="A00278"/>
    <s v="Central"/>
    <s v="Cartier"/>
    <s v="Replace"/>
    <m/>
    <d v="2020-11-24T00:00:00"/>
    <d v="2021-02-18T00:00:00"/>
    <n v="1"/>
    <m/>
    <m/>
    <x v="0"/>
    <x v="153"/>
    <x v="0"/>
    <n v="86"/>
    <n v="80"/>
    <n v="40"/>
    <n v="40"/>
    <n v="25.773599999999998"/>
    <n v="65.773600000000002"/>
    <n v="65.773600000000002"/>
    <s v="Tue"/>
    <s v="Thu"/>
    <n v="86"/>
    <x v="0"/>
    <n v="86"/>
    <x v="68"/>
  </r>
  <r>
    <s v="A00279"/>
    <s v="Southeast"/>
    <s v="Khan"/>
    <s v="Assess"/>
    <s v="Yes"/>
    <d v="2020-11-25T00:00:00"/>
    <d v="2020-12-07T00:00:00"/>
    <n v="1"/>
    <m/>
    <m/>
    <x v="0"/>
    <x v="154"/>
    <x v="0"/>
    <n v="12"/>
    <n v="80"/>
    <n v="40"/>
    <n v="40"/>
    <n v="133.36609999999999"/>
    <n v="173.36609999999999"/>
    <n v="173.36609999999999"/>
    <s v="Wed"/>
    <s v="Mon"/>
    <n v="12"/>
    <x v="0"/>
    <n v="12"/>
    <x v="54"/>
  </r>
  <r>
    <s v="A00280"/>
    <s v="West"/>
    <s v="Khan"/>
    <s v="Assess"/>
    <m/>
    <d v="2020-11-25T00:00:00"/>
    <d v="2021-01-04T00:00:00"/>
    <n v="1"/>
    <m/>
    <m/>
    <x v="0"/>
    <x v="155"/>
    <x v="0"/>
    <n v="40"/>
    <n v="80"/>
    <n v="40"/>
    <n v="40"/>
    <n v="66.864900000000006"/>
    <n v="106.86490000000001"/>
    <n v="106.86490000000001"/>
    <s v="Wed"/>
    <s v="Mon"/>
    <n v="40"/>
    <x v="0"/>
    <n v="40"/>
    <x v="69"/>
  </r>
  <r>
    <s v="A00281"/>
    <s v="West"/>
    <s v="Khan"/>
    <s v="Assess"/>
    <m/>
    <d v="2020-11-25T00:00:00"/>
    <d v="2021-01-04T00:00:00"/>
    <n v="1"/>
    <m/>
    <m/>
    <x v="2"/>
    <x v="156"/>
    <x v="1"/>
    <n v="40"/>
    <n v="80"/>
    <n v="60"/>
    <n v="60"/>
    <n v="94.26"/>
    <n v="154.26"/>
    <n v="154.26"/>
    <s v="Wed"/>
    <s v="Mon"/>
    <n v="40"/>
    <x v="0"/>
    <n v="40"/>
    <x v="69"/>
  </r>
  <r>
    <s v="A00282"/>
    <s v="West"/>
    <s v="Khan"/>
    <s v="Assess"/>
    <m/>
    <d v="2020-11-25T00:00:00"/>
    <d v="2021-01-04T00:00:00"/>
    <n v="1"/>
    <m/>
    <m/>
    <x v="1"/>
    <x v="2"/>
    <x v="2"/>
    <n v="40"/>
    <n v="80"/>
    <n v="20"/>
    <n v="20"/>
    <n v="120"/>
    <n v="140"/>
    <n v="140"/>
    <s v="Wed"/>
    <s v="Mon"/>
    <n v="40"/>
    <x v="0"/>
    <n v="40"/>
    <x v="69"/>
  </r>
  <r>
    <s v="A00283"/>
    <s v="West"/>
    <s v="Khan"/>
    <s v="Deliver"/>
    <m/>
    <d v="2020-11-26T00:00:00"/>
    <d v="2020-12-02T00:00:00"/>
    <n v="1"/>
    <m/>
    <m/>
    <x v="1"/>
    <x v="2"/>
    <x v="0"/>
    <n v="6"/>
    <n v="80"/>
    <n v="20"/>
    <n v="20"/>
    <n v="120"/>
    <n v="140"/>
    <n v="140"/>
    <s v="Thu"/>
    <s v="Wed"/>
    <n v="6"/>
    <x v="0"/>
    <n v="6"/>
    <x v="35"/>
  </r>
  <r>
    <s v="A00284"/>
    <s v="Northwest"/>
    <s v="Burton"/>
    <s v="Deliver"/>
    <s v="Yes"/>
    <d v="2020-11-26T00:00:00"/>
    <d v="2020-12-03T00:00:00"/>
    <n v="1"/>
    <m/>
    <m/>
    <x v="1"/>
    <x v="157"/>
    <x v="1"/>
    <n v="7"/>
    <n v="80"/>
    <n v="20"/>
    <n v="20"/>
    <n v="45.99"/>
    <n v="65.990000000000009"/>
    <n v="65.990000000000009"/>
    <s v="Thu"/>
    <s v="Thu"/>
    <n v="7"/>
    <x v="0"/>
    <n v="7"/>
    <x v="61"/>
  </r>
  <r>
    <s v="A00285"/>
    <s v="Southeast"/>
    <s v="Burton"/>
    <s v="Assess"/>
    <m/>
    <d v="2020-11-26T00:00:00"/>
    <d v="2020-12-10T00:00:00"/>
    <n v="1"/>
    <m/>
    <m/>
    <x v="0"/>
    <x v="75"/>
    <x v="2"/>
    <n v="14"/>
    <n v="80"/>
    <n v="40"/>
    <n v="40"/>
    <n v="33"/>
    <n v="73"/>
    <n v="73"/>
    <s v="Thu"/>
    <s v="Thu"/>
    <n v="14"/>
    <x v="0"/>
    <n v="14"/>
    <x v="70"/>
  </r>
  <r>
    <s v="A00286"/>
    <s v="Northwest"/>
    <s v="Michner"/>
    <s v="Assess"/>
    <m/>
    <d v="2020-11-26T00:00:00"/>
    <d v="2021-01-11T00:00:00"/>
    <n v="1"/>
    <m/>
    <m/>
    <x v="1"/>
    <x v="29"/>
    <x v="2"/>
    <n v="46"/>
    <n v="80"/>
    <n v="20"/>
    <n v="20"/>
    <n v="21.33"/>
    <n v="41.33"/>
    <n v="41.33"/>
    <s v="Thu"/>
    <s v="Mon"/>
    <n v="46"/>
    <x v="0"/>
    <n v="46"/>
    <x v="55"/>
  </r>
  <r>
    <s v="A00287"/>
    <s v="Northwest"/>
    <s v="Cartier"/>
    <s v="Deliver"/>
    <s v="Yes"/>
    <d v="2020-11-26T00:00:00"/>
    <d v="2021-02-17T00:00:00"/>
    <n v="1"/>
    <m/>
    <m/>
    <x v="1"/>
    <x v="158"/>
    <x v="0"/>
    <n v="83"/>
    <n v="80"/>
    <n v="20"/>
    <n v="20"/>
    <n v="37.26"/>
    <n v="57.26"/>
    <n v="57.26"/>
    <s v="Thu"/>
    <s v="Wed"/>
    <n v="83"/>
    <x v="0"/>
    <n v="83"/>
    <x v="71"/>
  </r>
  <r>
    <s v="A00288"/>
    <s v="Southeast"/>
    <s v="Khan"/>
    <s v="Replace"/>
    <m/>
    <d v="2020-11-27T00:00:00"/>
    <d v="2020-12-22T00:00:00"/>
    <n v="1"/>
    <m/>
    <m/>
    <x v="6"/>
    <x v="159"/>
    <x v="2"/>
    <n v="25"/>
    <n v="80"/>
    <n v="80"/>
    <n v="80"/>
    <n v="81.885000000000005"/>
    <n v="161.88499999999999"/>
    <n v="161.88499999999999"/>
    <s v="Fri"/>
    <s v="Tue"/>
    <n v="25"/>
    <x v="0"/>
    <n v="25"/>
    <x v="72"/>
  </r>
  <r>
    <s v="A00289"/>
    <s v="Central"/>
    <s v="Khan"/>
    <s v="Deliver"/>
    <s v="Yes"/>
    <d v="2020-11-30T00:00:00"/>
    <d v="2020-12-08T00:00:00"/>
    <n v="1"/>
    <m/>
    <m/>
    <x v="1"/>
    <x v="160"/>
    <x v="2"/>
    <n v="8"/>
    <n v="80"/>
    <n v="20"/>
    <n v="20"/>
    <n v="10.103199999999999"/>
    <n v="30.103200000000001"/>
    <n v="30.103200000000001"/>
    <s v="Mon"/>
    <s v="Tue"/>
    <n v="8"/>
    <x v="0"/>
    <n v="8"/>
    <x v="7"/>
  </r>
  <r>
    <s v="A00290"/>
    <s v="Southeast"/>
    <s v="Khan"/>
    <s v="Deliver"/>
    <m/>
    <d v="2020-11-30T00:00:00"/>
    <d v="2020-12-08T00:00:00"/>
    <n v="1"/>
    <m/>
    <m/>
    <x v="1"/>
    <x v="161"/>
    <x v="0"/>
    <n v="8"/>
    <n v="80"/>
    <n v="20"/>
    <n v="20"/>
    <n v="17.88"/>
    <n v="37.879999999999995"/>
    <n v="37.879999999999995"/>
    <s v="Mon"/>
    <s v="Tue"/>
    <n v="8"/>
    <x v="0"/>
    <n v="8"/>
    <x v="7"/>
  </r>
  <r>
    <s v="A00291"/>
    <s v="Northeast"/>
    <s v="Michner"/>
    <s v="Repair"/>
    <m/>
    <d v="2020-11-30T00:00:00"/>
    <d v="2020-12-08T00:00:00"/>
    <n v="2"/>
    <m/>
    <m/>
    <x v="11"/>
    <x v="162"/>
    <x v="2"/>
    <n v="8"/>
    <n v="140"/>
    <n v="385"/>
    <n v="385"/>
    <n v="1204.6415"/>
    <n v="1589.6415"/>
    <n v="1589.6415"/>
    <s v="Mon"/>
    <s v="Tue"/>
    <n v="8"/>
    <x v="0"/>
    <n v="8"/>
    <x v="7"/>
  </r>
  <r>
    <s v="A00292"/>
    <s v="Northeast"/>
    <s v="Burton"/>
    <s v="Repair"/>
    <m/>
    <d v="2020-11-30T00:00:00"/>
    <d v="2020-12-17T00:00:00"/>
    <n v="2"/>
    <m/>
    <m/>
    <x v="13"/>
    <x v="163"/>
    <x v="2"/>
    <n v="17"/>
    <n v="140"/>
    <n v="420"/>
    <n v="420"/>
    <n v="111"/>
    <n v="531"/>
    <n v="531"/>
    <s v="Mon"/>
    <s v="Thu"/>
    <n v="17"/>
    <x v="0"/>
    <n v="17"/>
    <x v="64"/>
  </r>
  <r>
    <s v="A00293"/>
    <s v="West"/>
    <s v="Khan"/>
    <s v="Assess"/>
    <m/>
    <d v="2020-11-30T00:00:00"/>
    <d v="2021-01-04T00:00:00"/>
    <n v="1"/>
    <m/>
    <m/>
    <x v="1"/>
    <x v="164"/>
    <x v="1"/>
    <n v="35"/>
    <n v="80"/>
    <n v="20"/>
    <n v="20"/>
    <n v="21.21"/>
    <n v="41.21"/>
    <n v="41.21"/>
    <s v="Mon"/>
    <s v="Mon"/>
    <n v="35"/>
    <x v="0"/>
    <n v="35"/>
    <x v="69"/>
  </r>
  <r>
    <s v="A00294"/>
    <s v="Northeast"/>
    <s v="Ling"/>
    <s v="Assess"/>
    <m/>
    <d v="2020-11-30T00:00:00"/>
    <d v="2021-02-25T00:00:00"/>
    <n v="2"/>
    <m/>
    <m/>
    <x v="0"/>
    <x v="165"/>
    <x v="2"/>
    <n v="87"/>
    <n v="140"/>
    <n v="70"/>
    <n v="70"/>
    <n v="158.31389999999999"/>
    <n v="228.31389999999999"/>
    <n v="228.31389999999999"/>
    <s v="Mon"/>
    <s v="Thu"/>
    <n v="87"/>
    <x v="0"/>
    <n v="87"/>
    <x v="73"/>
  </r>
  <r>
    <s v="A00295"/>
    <s v="Southeast"/>
    <s v="Burton"/>
    <s v="Assess"/>
    <m/>
    <d v="2020-12-01T00:00:00"/>
    <d v="2021-01-11T00:00:00"/>
    <n v="1"/>
    <m/>
    <m/>
    <x v="0"/>
    <x v="135"/>
    <x v="2"/>
    <n v="41"/>
    <n v="80"/>
    <n v="40"/>
    <n v="40"/>
    <n v="36.754399999999997"/>
    <n v="76.754400000000004"/>
    <n v="76.754400000000004"/>
    <s v="Tue"/>
    <s v="Mon"/>
    <n v="41"/>
    <x v="0"/>
    <n v="41"/>
    <x v="55"/>
  </r>
  <r>
    <s v="A00296"/>
    <s v="North"/>
    <s v="Ling"/>
    <s v="Replace"/>
    <m/>
    <d v="2020-12-01T00:00:00"/>
    <d v="2021-05-04T00:00:00"/>
    <n v="2"/>
    <m/>
    <m/>
    <x v="0"/>
    <x v="166"/>
    <x v="2"/>
    <n v="154"/>
    <n v="140"/>
    <n v="70"/>
    <n v="70"/>
    <n v="242.07"/>
    <n v="312.07"/>
    <n v="312.07"/>
    <s v="Tue"/>
    <s v="Tue"/>
    <n v="154"/>
    <x v="0"/>
    <n v="154"/>
    <x v="74"/>
  </r>
  <r>
    <s v="A00297"/>
    <s v="Northwest"/>
    <s v="Khan"/>
    <s v="Assess"/>
    <m/>
    <d v="2020-12-02T00:00:00"/>
    <d v="2020-12-17T00:00:00"/>
    <n v="1"/>
    <m/>
    <m/>
    <x v="0"/>
    <x v="43"/>
    <x v="2"/>
    <n v="15"/>
    <n v="80"/>
    <n v="40"/>
    <n v="40"/>
    <n v="30"/>
    <n v="70"/>
    <n v="70"/>
    <s v="Wed"/>
    <s v="Thu"/>
    <n v="15"/>
    <x v="0"/>
    <n v="15"/>
    <x v="64"/>
  </r>
  <r>
    <s v="A00298"/>
    <s v="Northwest"/>
    <s v="Khan"/>
    <s v="Assess"/>
    <s v="Yes"/>
    <d v="2020-12-02T00:00:00"/>
    <d v="2020-12-15T00:00:00"/>
    <n v="1"/>
    <m/>
    <m/>
    <x v="0"/>
    <x v="167"/>
    <x v="2"/>
    <n v="13"/>
    <n v="80"/>
    <n v="40"/>
    <n v="40"/>
    <n v="52.8994"/>
    <n v="92.8994"/>
    <n v="92.8994"/>
    <s v="Wed"/>
    <s v="Tue"/>
    <n v="13"/>
    <x v="0"/>
    <n v="13"/>
    <x v="63"/>
  </r>
  <r>
    <s v="A00299"/>
    <s v="Northwest"/>
    <s v="Cartier"/>
    <s v="Deliver"/>
    <s v="Yes"/>
    <d v="2020-12-02T00:00:00"/>
    <d v="2020-12-17T00:00:00"/>
    <n v="1"/>
    <m/>
    <m/>
    <x v="1"/>
    <x v="135"/>
    <x v="0"/>
    <n v="15"/>
    <n v="80"/>
    <n v="20"/>
    <n v="20"/>
    <n v="36.754399999999997"/>
    <n v="56.754399999999997"/>
    <n v="56.754399999999997"/>
    <s v="Wed"/>
    <s v="Thu"/>
    <n v="15"/>
    <x v="0"/>
    <n v="15"/>
    <x v="64"/>
  </r>
  <r>
    <s v="A00300"/>
    <s v="Southeast"/>
    <s v="Michner"/>
    <s v="Deliver"/>
    <m/>
    <d v="2020-12-02T00:00:00"/>
    <d v="2021-01-07T00:00:00"/>
    <n v="1"/>
    <m/>
    <m/>
    <x v="1"/>
    <x v="4"/>
    <x v="2"/>
    <n v="36"/>
    <n v="80"/>
    <n v="20"/>
    <n v="20"/>
    <n v="45.237400000000001"/>
    <n v="65.237400000000008"/>
    <n v="65.237400000000008"/>
    <s v="Wed"/>
    <s v="Thu"/>
    <n v="36"/>
    <x v="0"/>
    <n v="36"/>
    <x v="66"/>
  </r>
  <r>
    <s v="A00301"/>
    <s v="Northwest"/>
    <s v="Cartier"/>
    <s v="Replace"/>
    <s v="Yes"/>
    <d v="2020-12-02T00:00:00"/>
    <d v="2021-01-27T00:00:00"/>
    <n v="1"/>
    <m/>
    <m/>
    <x v="2"/>
    <x v="36"/>
    <x v="0"/>
    <n v="56"/>
    <n v="80"/>
    <n v="60"/>
    <n v="60"/>
    <n v="42.66"/>
    <n v="102.66"/>
    <n v="102.66"/>
    <s v="Wed"/>
    <s v="Wed"/>
    <n v="56"/>
    <x v="0"/>
    <n v="56"/>
    <x v="75"/>
  </r>
  <r>
    <s v="A00302"/>
    <s v="North"/>
    <s v="Ling"/>
    <s v="Replace"/>
    <m/>
    <d v="2020-12-02T00:00:00"/>
    <d v="2021-02-15T00:00:00"/>
    <n v="2"/>
    <m/>
    <m/>
    <x v="6"/>
    <x v="168"/>
    <x v="0"/>
    <n v="75"/>
    <n v="140"/>
    <n v="140"/>
    <n v="140"/>
    <n v="226"/>
    <n v="366"/>
    <n v="366"/>
    <s v="Wed"/>
    <s v="Mon"/>
    <n v="75"/>
    <x v="0"/>
    <n v="75"/>
    <x v="76"/>
  </r>
  <r>
    <s v="A00303"/>
    <s v="South"/>
    <s v="Michner"/>
    <s v="Assess"/>
    <m/>
    <d v="2020-12-03T00:00:00"/>
    <d v="2021-01-06T00:00:00"/>
    <n v="2"/>
    <m/>
    <m/>
    <x v="0"/>
    <x v="4"/>
    <x v="0"/>
    <n v="34"/>
    <n v="140"/>
    <n v="70"/>
    <n v="70"/>
    <n v="45.237400000000001"/>
    <n v="115.23740000000001"/>
    <n v="115.23740000000001"/>
    <s v="Thu"/>
    <s v="Wed"/>
    <n v="34"/>
    <x v="0"/>
    <n v="34"/>
    <x v="77"/>
  </r>
  <r>
    <s v="A00304"/>
    <s v="Northwest"/>
    <s v="Burton"/>
    <s v="Deliver"/>
    <s v="Yes"/>
    <d v="2020-12-03T00:00:00"/>
    <d v="2021-01-25T00:00:00"/>
    <n v="1"/>
    <m/>
    <m/>
    <x v="1"/>
    <x v="169"/>
    <x v="2"/>
    <n v="53"/>
    <n v="80"/>
    <n v="20"/>
    <n v="20"/>
    <n v="36.972099999999998"/>
    <n v="56.972099999999998"/>
    <n v="56.972099999999998"/>
    <s v="Thu"/>
    <s v="Mon"/>
    <n v="53"/>
    <x v="0"/>
    <n v="53"/>
    <x v="49"/>
  </r>
  <r>
    <s v="A00305"/>
    <s v="South"/>
    <s v="Lopez"/>
    <s v="Assess"/>
    <m/>
    <d v="2020-12-05T00:00:00"/>
    <d v="2020-12-23T00:00:00"/>
    <n v="1"/>
    <m/>
    <m/>
    <x v="0"/>
    <x v="170"/>
    <x v="0"/>
    <n v="18"/>
    <n v="80"/>
    <n v="40"/>
    <n v="40"/>
    <n v="138.5667"/>
    <n v="178.5667"/>
    <n v="178.5667"/>
    <s v="Sat"/>
    <s v="Wed"/>
    <n v="18"/>
    <x v="0"/>
    <n v="18"/>
    <x v="78"/>
  </r>
  <r>
    <s v="A00306"/>
    <s v="South"/>
    <s v="Lopez"/>
    <s v="Deliver"/>
    <m/>
    <d v="2020-12-05T00:00:00"/>
    <d v="2021-01-06T00:00:00"/>
    <n v="1"/>
    <m/>
    <m/>
    <x v="1"/>
    <x v="171"/>
    <x v="0"/>
    <n v="32"/>
    <n v="80"/>
    <n v="20"/>
    <n v="20"/>
    <n v="126.5641"/>
    <n v="146.5641"/>
    <n v="146.5641"/>
    <s v="Sat"/>
    <s v="Wed"/>
    <n v="32"/>
    <x v="0"/>
    <n v="32"/>
    <x v="77"/>
  </r>
  <r>
    <s v="A00307"/>
    <s v="West"/>
    <s v="Burton"/>
    <s v="Install"/>
    <m/>
    <d v="2020-12-07T00:00:00"/>
    <d v="2021-01-05T00:00:00"/>
    <n v="2"/>
    <m/>
    <m/>
    <x v="6"/>
    <x v="172"/>
    <x v="1"/>
    <n v="29"/>
    <n v="140"/>
    <n v="140"/>
    <n v="140"/>
    <n v="51.45"/>
    <n v="191.45"/>
    <n v="191.45"/>
    <s v="Mon"/>
    <s v="Tue"/>
    <n v="29"/>
    <x v="0"/>
    <n v="29"/>
    <x v="65"/>
  </r>
  <r>
    <s v="A00308"/>
    <s v="South"/>
    <s v="Lopez"/>
    <s v="Deliver"/>
    <m/>
    <d v="2020-12-07T00:00:00"/>
    <d v="2021-01-07T00:00:00"/>
    <n v="1"/>
    <m/>
    <m/>
    <x v="1"/>
    <x v="173"/>
    <x v="0"/>
    <n v="31"/>
    <n v="80"/>
    <n v="20"/>
    <n v="20"/>
    <n v="227.93719999999999"/>
    <n v="247.93719999999999"/>
    <n v="247.93719999999999"/>
    <s v="Mon"/>
    <s v="Thu"/>
    <n v="31"/>
    <x v="0"/>
    <n v="31"/>
    <x v="66"/>
  </r>
  <r>
    <s v="A00309"/>
    <s v="Northwest"/>
    <s v="Michner"/>
    <s v="Replace"/>
    <m/>
    <d v="2020-12-07T00:00:00"/>
    <d v="2021-01-11T00:00:00"/>
    <n v="1"/>
    <m/>
    <m/>
    <x v="0"/>
    <x v="59"/>
    <x v="1"/>
    <n v="35"/>
    <n v="80"/>
    <n v="40"/>
    <n v="40"/>
    <n v="367.71109999999999"/>
    <n v="407.71109999999999"/>
    <n v="407.71109999999999"/>
    <s v="Mon"/>
    <s v="Mon"/>
    <n v="35"/>
    <x v="0"/>
    <n v="35"/>
    <x v="55"/>
  </r>
  <r>
    <s v="A00310"/>
    <s v="North"/>
    <s v="Khan"/>
    <s v="Replace"/>
    <m/>
    <d v="2020-12-07T00:00:00"/>
    <d v="2021-01-12T00:00:00"/>
    <n v="2"/>
    <m/>
    <m/>
    <x v="14"/>
    <x v="174"/>
    <x v="0"/>
    <n v="36"/>
    <n v="140"/>
    <n v="175"/>
    <n v="175"/>
    <n v="637.53"/>
    <n v="812.53"/>
    <n v="812.53"/>
    <s v="Mon"/>
    <s v="Tue"/>
    <n v="36"/>
    <x v="0"/>
    <n v="36"/>
    <x v="79"/>
  </r>
  <r>
    <s v="A00311"/>
    <s v="Central"/>
    <s v="Khan"/>
    <s v="Replace"/>
    <m/>
    <d v="2020-12-08T00:00:00"/>
    <d v="2020-12-15T00:00:00"/>
    <n v="2"/>
    <m/>
    <m/>
    <x v="13"/>
    <x v="29"/>
    <x v="0"/>
    <n v="7"/>
    <n v="140"/>
    <n v="420"/>
    <n v="420"/>
    <n v="21.33"/>
    <n v="441.33"/>
    <n v="441.33"/>
    <s v="Tue"/>
    <s v="Tue"/>
    <n v="7"/>
    <x v="0"/>
    <n v="7"/>
    <x v="63"/>
  </r>
  <r>
    <s v="A00312"/>
    <s v="West"/>
    <s v="Cartier"/>
    <s v="Replace"/>
    <m/>
    <d v="2020-12-08T00:00:00"/>
    <d v="2020-12-16T00:00:00"/>
    <n v="2"/>
    <m/>
    <m/>
    <x v="3"/>
    <x v="175"/>
    <x v="0"/>
    <n v="8"/>
    <n v="140"/>
    <n v="210"/>
    <n v="210"/>
    <n v="318.72519999999997"/>
    <n v="528.72519999999997"/>
    <n v="528.72519999999997"/>
    <s v="Tue"/>
    <s v="Wed"/>
    <n v="8"/>
    <x v="0"/>
    <n v="8"/>
    <x v="52"/>
  </r>
  <r>
    <s v="A00313"/>
    <s v="Northwest"/>
    <s v="Cartier"/>
    <s v="Replace"/>
    <s v="Yes"/>
    <d v="2020-12-08T00:00:00"/>
    <d v="2021-02-12T00:00:00"/>
    <n v="2"/>
    <m/>
    <m/>
    <x v="2"/>
    <x v="176"/>
    <x v="0"/>
    <n v="66"/>
    <n v="140"/>
    <n v="105"/>
    <n v="105"/>
    <n v="35.450000000000003"/>
    <n v="140.44999999999999"/>
    <n v="140.44999999999999"/>
    <s v="Tue"/>
    <s v="Fri"/>
    <n v="66"/>
    <x v="0"/>
    <n v="66"/>
    <x v="80"/>
  </r>
  <r>
    <s v="A00314"/>
    <s v="South"/>
    <s v="Lopez"/>
    <s v="Install"/>
    <m/>
    <d v="2020-12-09T00:00:00"/>
    <d v="2020-12-17T00:00:00"/>
    <n v="1"/>
    <m/>
    <m/>
    <x v="5"/>
    <x v="177"/>
    <x v="1"/>
    <n v="8"/>
    <n v="80"/>
    <n v="140"/>
    <n v="140"/>
    <n v="131.30000000000001"/>
    <n v="271.3"/>
    <n v="271.3"/>
    <s v="Wed"/>
    <s v="Thu"/>
    <n v="8"/>
    <x v="0"/>
    <n v="8"/>
    <x v="64"/>
  </r>
  <r>
    <s v="A00315"/>
    <s v="Northwest"/>
    <s v="Cartier"/>
    <s v="Deliver"/>
    <m/>
    <d v="2020-12-09T00:00:00"/>
    <d v="2021-01-11T00:00:00"/>
    <n v="1"/>
    <m/>
    <m/>
    <x v="1"/>
    <x v="178"/>
    <x v="2"/>
    <n v="33"/>
    <n v="80"/>
    <n v="20"/>
    <n v="20"/>
    <n v="37.262799999999999"/>
    <n v="57.262799999999999"/>
    <n v="57.262799999999999"/>
    <s v="Wed"/>
    <s v="Mon"/>
    <n v="33"/>
    <x v="0"/>
    <n v="33"/>
    <x v="55"/>
  </r>
  <r>
    <s v="A00316"/>
    <s v="Northeast"/>
    <s v="Michner"/>
    <s v="Install"/>
    <m/>
    <d v="2020-12-09T00:00:00"/>
    <d v="2021-01-12T00:00:00"/>
    <n v="2"/>
    <m/>
    <m/>
    <x v="13"/>
    <x v="179"/>
    <x v="2"/>
    <n v="34"/>
    <n v="140"/>
    <n v="420"/>
    <n v="420"/>
    <n v="1193.7465999999999"/>
    <n v="1613.7465999999999"/>
    <n v="1613.7465999999999"/>
    <s v="Wed"/>
    <s v="Tue"/>
    <n v="34"/>
    <x v="0"/>
    <n v="34"/>
    <x v="79"/>
  </r>
  <r>
    <s v="A00317"/>
    <s v="Southeast"/>
    <s v="Michner"/>
    <s v="Replace"/>
    <s v="Yes"/>
    <d v="2020-12-10T00:00:00"/>
    <d v="2020-12-14T00:00:00"/>
    <n v="1"/>
    <m/>
    <m/>
    <x v="0"/>
    <x v="98"/>
    <x v="2"/>
    <n v="4"/>
    <n v="80"/>
    <n v="40"/>
    <n v="40"/>
    <n v="250.42240000000001"/>
    <n v="290.42240000000004"/>
    <n v="290.42240000000004"/>
    <s v="Thu"/>
    <s v="Mon"/>
    <n v="4"/>
    <x v="0"/>
    <n v="4"/>
    <x v="51"/>
  </r>
  <r>
    <s v="A00318"/>
    <s v="South"/>
    <s v="Lopez"/>
    <s v="Deliver"/>
    <m/>
    <d v="2020-12-10T00:00:00"/>
    <d v="2021-01-07T00:00:00"/>
    <n v="1"/>
    <m/>
    <m/>
    <x v="1"/>
    <x v="180"/>
    <x v="1"/>
    <n v="28"/>
    <n v="80"/>
    <n v="20"/>
    <n v="20"/>
    <n v="67.703999999999994"/>
    <n v="87.703999999999994"/>
    <n v="87.703999999999994"/>
    <s v="Thu"/>
    <s v="Thu"/>
    <n v="28"/>
    <x v="0"/>
    <n v="28"/>
    <x v="66"/>
  </r>
  <r>
    <s v="A00319"/>
    <s v="Central"/>
    <s v="Burton"/>
    <s v="Install"/>
    <m/>
    <d v="2020-12-10T00:00:00"/>
    <d v="2021-01-07T00:00:00"/>
    <n v="2"/>
    <m/>
    <m/>
    <x v="14"/>
    <x v="181"/>
    <x v="0"/>
    <n v="28"/>
    <n v="140"/>
    <n v="175"/>
    <n v="175"/>
    <n v="58.238999999999997"/>
    <n v="233.239"/>
    <n v="233.239"/>
    <s v="Thu"/>
    <s v="Thu"/>
    <n v="28"/>
    <x v="0"/>
    <n v="28"/>
    <x v="66"/>
  </r>
  <r>
    <s v="A00320"/>
    <s v="West"/>
    <s v="Lopez"/>
    <s v="Assess"/>
    <m/>
    <d v="2020-12-10T00:00:00"/>
    <d v="2021-01-14T00:00:00"/>
    <n v="1"/>
    <m/>
    <m/>
    <x v="0"/>
    <x v="182"/>
    <x v="1"/>
    <n v="35"/>
    <n v="80"/>
    <n v="40"/>
    <n v="40"/>
    <n v="32.226999999999997"/>
    <n v="72.227000000000004"/>
    <n v="72.227000000000004"/>
    <s v="Thu"/>
    <s v="Thu"/>
    <n v="35"/>
    <x v="0"/>
    <n v="35"/>
    <x v="81"/>
  </r>
  <r>
    <s v="A00321"/>
    <s v="Central"/>
    <s v="Khan"/>
    <s v="Replace"/>
    <m/>
    <d v="2020-12-10T00:00:00"/>
    <d v="2021-01-23T00:00:00"/>
    <n v="1"/>
    <m/>
    <m/>
    <x v="7"/>
    <x v="183"/>
    <x v="0"/>
    <n v="44"/>
    <n v="80"/>
    <n v="180"/>
    <n v="180"/>
    <n v="180"/>
    <n v="360"/>
    <n v="360"/>
    <s v="Thu"/>
    <s v="Sat"/>
    <n v="44"/>
    <x v="0"/>
    <n v="44"/>
    <x v="82"/>
  </r>
  <r>
    <s v="A00322"/>
    <s v="West"/>
    <s v="Khan"/>
    <s v="Assess"/>
    <s v="Yes"/>
    <d v="2020-12-12T00:00:00"/>
    <d v="2021-01-28T00:00:00"/>
    <n v="1"/>
    <m/>
    <m/>
    <x v="6"/>
    <x v="184"/>
    <x v="0"/>
    <n v="47"/>
    <n v="80"/>
    <n v="80"/>
    <n v="80"/>
    <n v="337.9237"/>
    <n v="417.9237"/>
    <n v="417.9237"/>
    <s v="Sat"/>
    <s v="Thu"/>
    <n v="47"/>
    <x v="0"/>
    <n v="47"/>
    <x v="83"/>
  </r>
  <r>
    <s v="A00323"/>
    <s v="Northwest"/>
    <s v="Michner"/>
    <s v="Assess"/>
    <s v="Yes"/>
    <d v="2020-12-14T00:00:00"/>
    <d v="2020-12-15T00:00:00"/>
    <n v="1"/>
    <m/>
    <m/>
    <x v="2"/>
    <x v="185"/>
    <x v="0"/>
    <n v="1"/>
    <n v="80"/>
    <n v="60"/>
    <n v="60"/>
    <n v="63.99"/>
    <n v="123.99000000000001"/>
    <n v="123.99000000000001"/>
    <s v="Mon"/>
    <s v="Tue"/>
    <n v="1"/>
    <x v="0"/>
    <n v="1"/>
    <x v="63"/>
  </r>
  <r>
    <s v="A00324"/>
    <s v="West"/>
    <s v="Khan"/>
    <s v="Assess"/>
    <m/>
    <d v="2020-12-14T00:00:00"/>
    <d v="2020-12-16T00:00:00"/>
    <n v="1"/>
    <m/>
    <m/>
    <x v="0"/>
    <x v="186"/>
    <x v="1"/>
    <n v="2"/>
    <n v="80"/>
    <n v="40"/>
    <n v="40"/>
    <n v="145.88999999999999"/>
    <n v="185.89"/>
    <n v="185.89"/>
    <s v="Mon"/>
    <s v="Wed"/>
    <n v="2"/>
    <x v="0"/>
    <n v="2"/>
    <x v="52"/>
  </r>
  <r>
    <s v="A00325"/>
    <s v="West"/>
    <s v="Khan"/>
    <s v="Deliver"/>
    <m/>
    <d v="2020-12-14T00:00:00"/>
    <d v="2021-01-04T00:00:00"/>
    <n v="1"/>
    <m/>
    <m/>
    <x v="1"/>
    <x v="43"/>
    <x v="1"/>
    <n v="21"/>
    <n v="80"/>
    <n v="20"/>
    <n v="20"/>
    <n v="30"/>
    <n v="50"/>
    <n v="50"/>
    <s v="Mon"/>
    <s v="Mon"/>
    <n v="21"/>
    <x v="0"/>
    <n v="21"/>
    <x v="69"/>
  </r>
  <r>
    <s v="A00326"/>
    <s v="West"/>
    <s v="Khan"/>
    <s v="Replace"/>
    <m/>
    <d v="2020-12-14T00:00:00"/>
    <d v="2021-01-04T00:00:00"/>
    <n v="1"/>
    <m/>
    <m/>
    <x v="0"/>
    <x v="187"/>
    <x v="0"/>
    <n v="21"/>
    <n v="80"/>
    <n v="40"/>
    <n v="40"/>
    <n v="57.098199999999999"/>
    <n v="97.098199999999991"/>
    <n v="97.098199999999991"/>
    <s v="Mon"/>
    <s v="Mon"/>
    <n v="21"/>
    <x v="0"/>
    <n v="21"/>
    <x v="69"/>
  </r>
  <r>
    <s v="A00327"/>
    <s v="North"/>
    <s v="Khan"/>
    <s v="Install"/>
    <m/>
    <d v="2020-12-14T00:00:00"/>
    <d v="2021-01-13T00:00:00"/>
    <n v="2"/>
    <m/>
    <m/>
    <x v="15"/>
    <x v="188"/>
    <x v="0"/>
    <n v="30"/>
    <n v="140"/>
    <n v="490"/>
    <n v="490"/>
    <n v="262.44"/>
    <n v="752.44"/>
    <n v="752.44"/>
    <s v="Mon"/>
    <s v="Wed"/>
    <n v="30"/>
    <x v="0"/>
    <n v="30"/>
    <x v="84"/>
  </r>
  <r>
    <s v="A00328"/>
    <s v="West"/>
    <s v="Khan"/>
    <s v="Assess"/>
    <m/>
    <d v="2020-12-14T00:00:00"/>
    <d v="2021-01-19T00:00:00"/>
    <n v="1"/>
    <m/>
    <m/>
    <x v="0"/>
    <x v="29"/>
    <x v="1"/>
    <n v="36"/>
    <n v="80"/>
    <n v="40"/>
    <n v="40"/>
    <n v="21.33"/>
    <n v="61.33"/>
    <n v="61.33"/>
    <s v="Mon"/>
    <s v="Tue"/>
    <n v="36"/>
    <x v="0"/>
    <n v="36"/>
    <x v="85"/>
  </r>
  <r>
    <s v="A00329"/>
    <s v="South"/>
    <s v="Lopez"/>
    <s v="Repair"/>
    <m/>
    <d v="2020-12-14T00:00:00"/>
    <d v="2021-05-04T00:00:00"/>
    <n v="1"/>
    <m/>
    <m/>
    <x v="16"/>
    <x v="189"/>
    <x v="1"/>
    <n v="141"/>
    <n v="80"/>
    <n v="320"/>
    <n v="320"/>
    <n v="1769.625"/>
    <n v="2089.625"/>
    <n v="2089.625"/>
    <s v="Mon"/>
    <s v="Tue"/>
    <n v="141"/>
    <x v="0"/>
    <n v="141"/>
    <x v="74"/>
  </r>
  <r>
    <s v="A00330"/>
    <s v="South"/>
    <s v="Lopez"/>
    <s v="Replace"/>
    <m/>
    <d v="2020-12-15T00:00:00"/>
    <d v="2021-01-13T00:00:00"/>
    <n v="1"/>
    <m/>
    <m/>
    <x v="2"/>
    <x v="190"/>
    <x v="1"/>
    <n v="29"/>
    <n v="80"/>
    <n v="60"/>
    <n v="60"/>
    <n v="82.875"/>
    <n v="142.875"/>
    <n v="142.875"/>
    <s v="Tue"/>
    <s v="Wed"/>
    <n v="29"/>
    <x v="0"/>
    <n v="29"/>
    <x v="84"/>
  </r>
  <r>
    <s v="A00331"/>
    <s v="Central"/>
    <s v="Michner"/>
    <s v="Assess"/>
    <m/>
    <d v="2020-12-15T00:00:00"/>
    <d v="2021-01-25T00:00:00"/>
    <n v="2"/>
    <m/>
    <m/>
    <x v="2"/>
    <x v="191"/>
    <x v="0"/>
    <n v="41"/>
    <n v="140"/>
    <n v="105"/>
    <n v="105"/>
    <n v="2294"/>
    <n v="2399"/>
    <n v="2399"/>
    <s v="Tue"/>
    <s v="Mon"/>
    <n v="41"/>
    <x v="0"/>
    <n v="41"/>
    <x v="49"/>
  </r>
  <r>
    <s v="A00332"/>
    <s v="Southeast"/>
    <s v="Khan"/>
    <s v="Assess"/>
    <m/>
    <d v="2020-12-16T00:00:00"/>
    <d v="2020-12-23T00:00:00"/>
    <n v="1"/>
    <m/>
    <m/>
    <x v="6"/>
    <x v="192"/>
    <x v="0"/>
    <n v="7"/>
    <n v="80"/>
    <n v="80"/>
    <n v="80"/>
    <n v="348.7432"/>
    <n v="428.7432"/>
    <n v="428.7432"/>
    <s v="Wed"/>
    <s v="Wed"/>
    <n v="7"/>
    <x v="0"/>
    <n v="7"/>
    <x v="78"/>
  </r>
  <r>
    <s v="A00333"/>
    <s v="South"/>
    <s v="Lopez"/>
    <s v="Assess"/>
    <m/>
    <d v="2020-12-16T00:00:00"/>
    <d v="2021-01-14T00:00:00"/>
    <n v="1"/>
    <m/>
    <m/>
    <x v="1"/>
    <x v="193"/>
    <x v="0"/>
    <n v="29"/>
    <n v="80"/>
    <n v="20"/>
    <n v="20"/>
    <n v="140.4"/>
    <n v="160.4"/>
    <n v="160.4"/>
    <s v="Wed"/>
    <s v="Thu"/>
    <n v="29"/>
    <x v="0"/>
    <n v="29"/>
    <x v="81"/>
  </r>
  <r>
    <s v="A00334"/>
    <s v="East"/>
    <s v="Ling"/>
    <s v="Assess"/>
    <m/>
    <d v="2020-12-16T00:00:00"/>
    <d v="2021-02-01T00:00:00"/>
    <n v="2"/>
    <m/>
    <m/>
    <x v="0"/>
    <x v="194"/>
    <x v="0"/>
    <n v="47"/>
    <n v="140"/>
    <n v="70"/>
    <n v="70"/>
    <n v="133.99780000000001"/>
    <n v="203.99780000000001"/>
    <n v="203.99780000000001"/>
    <s v="Wed"/>
    <s v="Mon"/>
    <n v="47"/>
    <x v="0"/>
    <n v="47"/>
    <x v="86"/>
  </r>
  <r>
    <s v="A00335"/>
    <s v="Northwest"/>
    <s v="Burton"/>
    <s v="Repair"/>
    <m/>
    <d v="2020-12-21T00:00:00"/>
    <d v="2021-01-26T00:00:00"/>
    <n v="2"/>
    <m/>
    <m/>
    <x v="6"/>
    <x v="195"/>
    <x v="0"/>
    <n v="36"/>
    <n v="140"/>
    <n v="140"/>
    <n v="140"/>
    <n v="305.63040000000001"/>
    <n v="445.63040000000001"/>
    <n v="445.63040000000001"/>
    <s v="Mon"/>
    <s v="Tue"/>
    <n v="36"/>
    <x v="0"/>
    <n v="36"/>
    <x v="87"/>
  </r>
  <r>
    <s v="A00336"/>
    <s v="Northwest"/>
    <s v="Michner"/>
    <s v="Assess"/>
    <s v="Yes"/>
    <d v="2021-01-04T00:00:00"/>
    <d v="2021-01-11T00:00:00"/>
    <n v="1"/>
    <m/>
    <m/>
    <x v="1"/>
    <x v="66"/>
    <x v="0"/>
    <n v="7"/>
    <n v="80"/>
    <n v="20"/>
    <n v="20"/>
    <n v="19.196999999999999"/>
    <n v="39.197000000000003"/>
    <n v="39.197000000000003"/>
    <s v="Mon"/>
    <s v="Mon"/>
    <n v="7"/>
    <x v="1"/>
    <n v="7"/>
    <x v="55"/>
  </r>
  <r>
    <s v="A00337"/>
    <s v="South"/>
    <s v="Lopez"/>
    <s v="Assess"/>
    <m/>
    <d v="2021-01-04T00:00:00"/>
    <d v="2021-01-13T00:00:00"/>
    <n v="1"/>
    <m/>
    <m/>
    <x v="0"/>
    <x v="196"/>
    <x v="1"/>
    <n v="9"/>
    <n v="80"/>
    <n v="40"/>
    <n v="40"/>
    <n v="18.524999999999999"/>
    <n v="58.524999999999999"/>
    <n v="58.524999999999999"/>
    <s v="Mon"/>
    <s v="Wed"/>
    <n v="9"/>
    <x v="1"/>
    <n v="9"/>
    <x v="84"/>
  </r>
  <r>
    <s v="A00338"/>
    <s v="West"/>
    <s v="Lopez"/>
    <s v="Deliver"/>
    <m/>
    <d v="2021-01-04T00:00:00"/>
    <d v="2021-01-13T00:00:00"/>
    <n v="1"/>
    <m/>
    <m/>
    <x v="1"/>
    <x v="197"/>
    <x v="0"/>
    <n v="9"/>
    <n v="80"/>
    <n v="20"/>
    <n v="20"/>
    <n v="39"/>
    <n v="59"/>
    <n v="59"/>
    <s v="Mon"/>
    <s v="Wed"/>
    <n v="9"/>
    <x v="1"/>
    <n v="9"/>
    <x v="84"/>
  </r>
  <r>
    <s v="A00339"/>
    <s v="South"/>
    <s v="Lopez"/>
    <s v="Assess"/>
    <m/>
    <d v="2021-01-04T00:00:00"/>
    <d v="2021-01-14T00:00:00"/>
    <n v="2"/>
    <m/>
    <m/>
    <x v="1"/>
    <x v="198"/>
    <x v="1"/>
    <n v="10"/>
    <n v="140"/>
    <n v="35"/>
    <n v="35"/>
    <n v="36.503999999999998"/>
    <n v="71.503999999999991"/>
    <n v="71.503999999999991"/>
    <s v="Mon"/>
    <s v="Thu"/>
    <n v="10"/>
    <x v="1"/>
    <n v="10"/>
    <x v="81"/>
  </r>
  <r>
    <s v="A00340"/>
    <s v="Central"/>
    <s v="Cartier"/>
    <s v="Assess"/>
    <m/>
    <d v="2021-01-04T00:00:00"/>
    <d v="2021-01-14T00:00:00"/>
    <n v="2"/>
    <m/>
    <m/>
    <x v="0"/>
    <x v="199"/>
    <x v="2"/>
    <n v="10"/>
    <n v="140"/>
    <n v="70"/>
    <n v="70"/>
    <n v="29.807400000000001"/>
    <n v="99.807400000000001"/>
    <n v="99.807400000000001"/>
    <s v="Mon"/>
    <s v="Thu"/>
    <n v="10"/>
    <x v="1"/>
    <n v="10"/>
    <x v="81"/>
  </r>
  <r>
    <s v="A00341"/>
    <s v="Central"/>
    <s v="Michner"/>
    <s v="Assess"/>
    <m/>
    <d v="2021-01-04T00:00:00"/>
    <d v="2021-01-14T00:00:00"/>
    <n v="1"/>
    <m/>
    <m/>
    <x v="1"/>
    <x v="200"/>
    <x v="0"/>
    <n v="10"/>
    <n v="80"/>
    <n v="20"/>
    <n v="20"/>
    <n v="43.02"/>
    <n v="63.02"/>
    <n v="63.02"/>
    <s v="Mon"/>
    <s v="Thu"/>
    <n v="10"/>
    <x v="1"/>
    <n v="10"/>
    <x v="81"/>
  </r>
  <r>
    <s v="A00342"/>
    <s v="Northwest"/>
    <s v="Burton"/>
    <s v="Deliver"/>
    <m/>
    <d v="2021-01-04T00:00:00"/>
    <d v="2021-01-21T00:00:00"/>
    <n v="1"/>
    <m/>
    <m/>
    <x v="1"/>
    <x v="155"/>
    <x v="0"/>
    <n v="17"/>
    <n v="80"/>
    <n v="20"/>
    <n v="20"/>
    <n v="66.864900000000006"/>
    <n v="86.864900000000006"/>
    <n v="86.864900000000006"/>
    <s v="Mon"/>
    <s v="Thu"/>
    <n v="17"/>
    <x v="1"/>
    <n v="17"/>
    <x v="88"/>
  </r>
  <r>
    <s v="A00343"/>
    <s v="Northwest"/>
    <s v="Burton"/>
    <s v="Replace"/>
    <m/>
    <d v="2021-01-04T00:00:00"/>
    <d v="2021-02-11T00:00:00"/>
    <n v="1"/>
    <m/>
    <m/>
    <x v="2"/>
    <x v="201"/>
    <x v="0"/>
    <n v="38"/>
    <n v="80"/>
    <n v="60"/>
    <n v="60"/>
    <n v="408.56790000000001"/>
    <n v="468.56790000000001"/>
    <n v="468.56790000000001"/>
    <s v="Mon"/>
    <s v="Thu"/>
    <n v="38"/>
    <x v="1"/>
    <n v="38"/>
    <x v="89"/>
  </r>
  <r>
    <s v="A00344"/>
    <s v="South"/>
    <s v="Lopez"/>
    <s v="Assess"/>
    <m/>
    <d v="2021-01-05T00:00:00"/>
    <d v="2021-01-14T00:00:00"/>
    <n v="1"/>
    <m/>
    <m/>
    <x v="1"/>
    <x v="202"/>
    <x v="1"/>
    <n v="9"/>
    <n v="80"/>
    <n v="20"/>
    <n v="20"/>
    <n v="25.2486"/>
    <n v="45.248599999999996"/>
    <n v="45.248599999999996"/>
    <s v="Tue"/>
    <s v="Thu"/>
    <n v="9"/>
    <x v="1"/>
    <n v="9"/>
    <x v="81"/>
  </r>
  <r>
    <s v="A00345"/>
    <s v="Central"/>
    <s v="Cartier"/>
    <s v="Replace"/>
    <m/>
    <d v="2021-01-05T00:00:00"/>
    <d v="2021-01-25T00:00:00"/>
    <n v="1"/>
    <m/>
    <m/>
    <x v="14"/>
    <x v="203"/>
    <x v="0"/>
    <n v="20"/>
    <n v="80"/>
    <n v="100"/>
    <n v="100"/>
    <n v="646"/>
    <n v="746"/>
    <n v="746"/>
    <s v="Tue"/>
    <s v="Mon"/>
    <n v="20"/>
    <x v="1"/>
    <n v="20"/>
    <x v="49"/>
  </r>
  <r>
    <s v="A00346"/>
    <s v="Central"/>
    <s v="Michner"/>
    <s v="Deliver"/>
    <m/>
    <d v="2021-01-05T00:00:00"/>
    <d v="2021-01-30T00:00:00"/>
    <n v="1"/>
    <m/>
    <m/>
    <x v="1"/>
    <x v="204"/>
    <x v="2"/>
    <n v="25"/>
    <n v="80"/>
    <n v="20"/>
    <n v="20"/>
    <n v="125.4194"/>
    <n v="145.4194"/>
    <n v="145.4194"/>
    <s v="Tue"/>
    <s v="Sat"/>
    <n v="25"/>
    <x v="1"/>
    <n v="25"/>
    <x v="90"/>
  </r>
  <r>
    <s v="A00347"/>
    <s v="Northwest"/>
    <s v="Khan"/>
    <s v="Assess"/>
    <m/>
    <d v="2021-01-05T00:00:00"/>
    <d v="2021-02-02T00:00:00"/>
    <n v="2"/>
    <m/>
    <m/>
    <x v="2"/>
    <x v="205"/>
    <x v="0"/>
    <n v="28"/>
    <n v="140"/>
    <n v="105"/>
    <n v="105"/>
    <n v="286.73230000000001"/>
    <n v="391.73230000000001"/>
    <n v="391.73230000000001"/>
    <s v="Tue"/>
    <s v="Tue"/>
    <n v="28"/>
    <x v="1"/>
    <n v="28"/>
    <x v="91"/>
  </r>
  <r>
    <s v="A00348"/>
    <s v="South"/>
    <s v="Michner"/>
    <s v="Install"/>
    <m/>
    <d v="2021-01-05T00:00:00"/>
    <d v="2021-02-02T00:00:00"/>
    <n v="1"/>
    <m/>
    <m/>
    <x v="10"/>
    <x v="206"/>
    <x v="2"/>
    <n v="28"/>
    <n v="80"/>
    <n v="200"/>
    <n v="200"/>
    <n v="258.02780000000001"/>
    <n v="458.02780000000001"/>
    <n v="458.02780000000001"/>
    <s v="Tue"/>
    <s v="Tue"/>
    <n v="28"/>
    <x v="1"/>
    <n v="28"/>
    <x v="91"/>
  </r>
  <r>
    <s v="A00349"/>
    <s v="South"/>
    <s v="Lopez"/>
    <s v="Assess"/>
    <m/>
    <d v="2021-01-05T00:00:00"/>
    <d v="2021-05-04T00:00:00"/>
    <n v="1"/>
    <m/>
    <m/>
    <x v="1"/>
    <x v="207"/>
    <x v="1"/>
    <n v="119"/>
    <n v="80"/>
    <n v="20"/>
    <n v="20"/>
    <n v="14.3"/>
    <n v="34.299999999999997"/>
    <n v="34.299999999999997"/>
    <s v="Tue"/>
    <s v="Tue"/>
    <n v="119"/>
    <x v="1"/>
    <n v="119"/>
    <x v="74"/>
  </r>
  <r>
    <s v="A00350"/>
    <s v="South"/>
    <s v="Lopez"/>
    <s v="Assess"/>
    <m/>
    <d v="2021-01-06T00:00:00"/>
    <d v="2021-01-18T00:00:00"/>
    <n v="1"/>
    <m/>
    <m/>
    <x v="1"/>
    <x v="208"/>
    <x v="1"/>
    <n v="12"/>
    <n v="80"/>
    <n v="20"/>
    <n v="20"/>
    <n v="44.85"/>
    <n v="64.849999999999994"/>
    <n v="64.849999999999994"/>
    <s v="Wed"/>
    <s v="Mon"/>
    <n v="12"/>
    <x v="1"/>
    <n v="12"/>
    <x v="92"/>
  </r>
  <r>
    <s v="A00351"/>
    <s v="Northwest"/>
    <s v="Michner"/>
    <s v="Assess"/>
    <m/>
    <d v="2021-01-06T00:00:00"/>
    <d v="2021-01-21T00:00:00"/>
    <n v="2"/>
    <m/>
    <m/>
    <x v="0"/>
    <x v="209"/>
    <x v="2"/>
    <n v="15"/>
    <n v="140"/>
    <n v="70"/>
    <n v="70"/>
    <n v="74.607699999999994"/>
    <n v="144.60769999999999"/>
    <n v="144.60769999999999"/>
    <s v="Wed"/>
    <s v="Thu"/>
    <n v="15"/>
    <x v="1"/>
    <n v="15"/>
    <x v="88"/>
  </r>
  <r>
    <s v="A00352"/>
    <s v="North"/>
    <s v="Ling"/>
    <s v="Replace"/>
    <s v="Yes"/>
    <d v="2021-01-06T00:00:00"/>
    <d v="2021-02-03T00:00:00"/>
    <n v="2"/>
    <m/>
    <m/>
    <x v="0"/>
    <x v="210"/>
    <x v="0"/>
    <n v="28"/>
    <n v="140"/>
    <n v="70"/>
    <n v="70"/>
    <n v="126.71469999999999"/>
    <n v="196.71469999999999"/>
    <n v="196.71469999999999"/>
    <s v="Wed"/>
    <s v="Wed"/>
    <n v="28"/>
    <x v="1"/>
    <n v="28"/>
    <x v="93"/>
  </r>
  <r>
    <s v="A00353"/>
    <s v="North"/>
    <s v="Ling"/>
    <s v="Replace"/>
    <m/>
    <d v="2021-01-06T00:00:00"/>
    <d v="2021-03-04T00:00:00"/>
    <n v="2"/>
    <m/>
    <m/>
    <x v="14"/>
    <x v="211"/>
    <x v="0"/>
    <n v="57"/>
    <n v="140"/>
    <n v="175"/>
    <n v="175"/>
    <n v="256.83999999999997"/>
    <n v="431.84"/>
    <n v="431.84"/>
    <s v="Wed"/>
    <s v="Thu"/>
    <n v="57"/>
    <x v="1"/>
    <n v="57"/>
    <x v="94"/>
  </r>
  <r>
    <s v="A00354"/>
    <s v="Southeast"/>
    <s v="Cartier"/>
    <s v="Deliver"/>
    <m/>
    <d v="2021-01-07T00:00:00"/>
    <d v="2021-01-19T00:00:00"/>
    <n v="1"/>
    <m/>
    <m/>
    <x v="1"/>
    <x v="212"/>
    <x v="1"/>
    <n v="12"/>
    <n v="80"/>
    <n v="20"/>
    <n v="20"/>
    <n v="32.6706"/>
    <n v="52.6706"/>
    <n v="52.6706"/>
    <s v="Thu"/>
    <s v="Tue"/>
    <n v="12"/>
    <x v="1"/>
    <n v="12"/>
    <x v="85"/>
  </r>
  <r>
    <s v="A00355"/>
    <s v="Northwest"/>
    <s v="Cartier"/>
    <s v="Assess"/>
    <s v="Yes"/>
    <d v="2021-01-07T00:00:00"/>
    <d v="2021-02-01T00:00:00"/>
    <n v="2"/>
    <m/>
    <m/>
    <x v="0"/>
    <x v="213"/>
    <x v="0"/>
    <n v="25"/>
    <n v="140"/>
    <n v="70"/>
    <n v="70"/>
    <n v="72.350099999999998"/>
    <n v="142.3501"/>
    <n v="142.3501"/>
    <s v="Thu"/>
    <s v="Mon"/>
    <n v="25"/>
    <x v="1"/>
    <n v="25"/>
    <x v="86"/>
  </r>
  <r>
    <s v="A00356"/>
    <s v="North"/>
    <s v="Ling"/>
    <s v="Replace"/>
    <m/>
    <d v="2021-01-07T00:00:00"/>
    <d v="2021-02-05T00:00:00"/>
    <n v="2"/>
    <m/>
    <m/>
    <x v="0"/>
    <x v="214"/>
    <x v="2"/>
    <n v="29"/>
    <n v="140"/>
    <n v="70"/>
    <n v="70"/>
    <n v="178.49889999999999"/>
    <n v="248.49889999999999"/>
    <n v="248.49889999999999"/>
    <s v="Thu"/>
    <s v="Fri"/>
    <n v="29"/>
    <x v="1"/>
    <n v="29"/>
    <x v="95"/>
  </r>
  <r>
    <s v="A00357"/>
    <s v="Northwest"/>
    <s v="Burton"/>
    <s v="Replace"/>
    <m/>
    <d v="2021-01-07T00:00:00"/>
    <d v="2021-02-22T00:00:00"/>
    <n v="1"/>
    <m/>
    <m/>
    <x v="0"/>
    <x v="215"/>
    <x v="2"/>
    <n v="46"/>
    <n v="80"/>
    <n v="40"/>
    <n v="40"/>
    <n v="18.254899999999999"/>
    <n v="58.254899999999999"/>
    <n v="58.254899999999999"/>
    <s v="Thu"/>
    <s v="Mon"/>
    <n v="46"/>
    <x v="1"/>
    <n v="46"/>
    <x v="96"/>
  </r>
  <r>
    <s v="A00358"/>
    <s v="North"/>
    <s v="Ling"/>
    <s v="Assess"/>
    <m/>
    <d v="2021-01-07T00:00:00"/>
    <d v="2021-02-22T00:00:00"/>
    <n v="2"/>
    <m/>
    <m/>
    <x v="5"/>
    <x v="216"/>
    <x v="2"/>
    <n v="46"/>
    <n v="140"/>
    <n v="245"/>
    <n v="245"/>
    <n v="151.8099"/>
    <n v="396.80989999999997"/>
    <n v="396.80989999999997"/>
    <s v="Thu"/>
    <s v="Mon"/>
    <n v="46"/>
    <x v="1"/>
    <n v="46"/>
    <x v="96"/>
  </r>
  <r>
    <s v="A00359"/>
    <s v="Southeast"/>
    <s v="Burton"/>
    <s v="Deliver"/>
    <m/>
    <d v="2021-01-08T00:00:00"/>
    <d v="2021-01-16T00:00:00"/>
    <n v="1"/>
    <m/>
    <m/>
    <x v="1"/>
    <x v="217"/>
    <x v="2"/>
    <n v="8"/>
    <n v="80"/>
    <n v="20"/>
    <n v="20"/>
    <n v="85.085899999999995"/>
    <n v="105.0859"/>
    <n v="105.0859"/>
    <s v="Fri"/>
    <s v="Sat"/>
    <n v="8"/>
    <x v="1"/>
    <n v="8"/>
    <x v="53"/>
  </r>
  <r>
    <s v="A00360"/>
    <s v="South"/>
    <s v="Lopez"/>
    <s v="Assess"/>
    <m/>
    <d v="2021-01-08T00:00:00"/>
    <d v="2021-02-01T00:00:00"/>
    <n v="1"/>
    <m/>
    <m/>
    <x v="1"/>
    <x v="218"/>
    <x v="0"/>
    <n v="24"/>
    <n v="80"/>
    <n v="20"/>
    <n v="20"/>
    <n v="67.067700000000002"/>
    <n v="87.067700000000002"/>
    <n v="87.067700000000002"/>
    <s v="Fri"/>
    <s v="Mon"/>
    <n v="24"/>
    <x v="1"/>
    <n v="24"/>
    <x v="86"/>
  </r>
  <r>
    <s v="A00361"/>
    <s v="South"/>
    <s v="Lopez"/>
    <s v="Deliver"/>
    <m/>
    <d v="2021-01-11T00:00:00"/>
    <d v="2021-01-21T00:00:00"/>
    <n v="1"/>
    <m/>
    <m/>
    <x v="1"/>
    <x v="219"/>
    <x v="0"/>
    <n v="10"/>
    <n v="80"/>
    <n v="20"/>
    <n v="20"/>
    <n v="162.20959999999999"/>
    <n v="182.20959999999999"/>
    <n v="182.20959999999999"/>
    <s v="Mon"/>
    <s v="Thu"/>
    <n v="10"/>
    <x v="1"/>
    <n v="10"/>
    <x v="88"/>
  </r>
  <r>
    <s v="A00362"/>
    <s v="Southeast"/>
    <s v="Burton"/>
    <s v="Install"/>
    <m/>
    <d v="2021-01-11T00:00:00"/>
    <d v="2021-01-28T00:00:00"/>
    <n v="1"/>
    <m/>
    <m/>
    <x v="14"/>
    <x v="220"/>
    <x v="0"/>
    <n v="17"/>
    <n v="80"/>
    <n v="100"/>
    <n v="100"/>
    <n v="53.688699999999997"/>
    <n v="153.68869999999998"/>
    <n v="153.68869999999998"/>
    <s v="Mon"/>
    <s v="Thu"/>
    <n v="17"/>
    <x v="1"/>
    <n v="17"/>
    <x v="83"/>
  </r>
  <r>
    <s v="A00363"/>
    <s v="Southeast"/>
    <s v="Michner"/>
    <s v="Assess"/>
    <m/>
    <d v="2021-01-11T00:00:00"/>
    <d v="2021-02-01T00:00:00"/>
    <n v="2"/>
    <m/>
    <m/>
    <x v="6"/>
    <x v="221"/>
    <x v="2"/>
    <n v="21"/>
    <n v="140"/>
    <n v="140"/>
    <n v="140"/>
    <n v="211.8477"/>
    <n v="351.84770000000003"/>
    <n v="351.84770000000003"/>
    <s v="Mon"/>
    <s v="Mon"/>
    <n v="21"/>
    <x v="1"/>
    <n v="21"/>
    <x v="86"/>
  </r>
  <r>
    <s v="A00364"/>
    <s v="South"/>
    <s v="Lopez"/>
    <s v="Assess"/>
    <m/>
    <d v="2021-01-11T00:00:00"/>
    <d v="2021-02-01T00:00:00"/>
    <n v="1"/>
    <m/>
    <m/>
    <x v="1"/>
    <x v="222"/>
    <x v="1"/>
    <n v="21"/>
    <n v="80"/>
    <n v="20"/>
    <n v="20"/>
    <n v="150.31899999999999"/>
    <n v="170.31899999999999"/>
    <n v="170.31899999999999"/>
    <s v="Mon"/>
    <s v="Mon"/>
    <n v="21"/>
    <x v="1"/>
    <n v="21"/>
    <x v="86"/>
  </r>
  <r>
    <s v="A00365"/>
    <s v="East"/>
    <s v="Ling"/>
    <s v="Assess"/>
    <m/>
    <d v="2021-01-11T00:00:00"/>
    <d v="2021-02-23T00:00:00"/>
    <n v="2"/>
    <m/>
    <m/>
    <x v="1"/>
    <x v="223"/>
    <x v="0"/>
    <n v="43"/>
    <n v="140"/>
    <n v="35"/>
    <n v="35"/>
    <n v="46.864899999999999"/>
    <n v="81.864900000000006"/>
    <n v="81.864900000000006"/>
    <s v="Mon"/>
    <s v="Tue"/>
    <n v="43"/>
    <x v="1"/>
    <n v="43"/>
    <x v="97"/>
  </r>
  <r>
    <s v="A00366"/>
    <s v="South"/>
    <s v="Lopez"/>
    <s v="Assess"/>
    <m/>
    <d v="2021-01-12T00:00:00"/>
    <d v="2021-01-21T00:00:00"/>
    <n v="1"/>
    <m/>
    <m/>
    <x v="1"/>
    <x v="67"/>
    <x v="1"/>
    <n v="9"/>
    <n v="80"/>
    <n v="20"/>
    <n v="20"/>
    <n v="19.5"/>
    <n v="39.5"/>
    <n v="39.5"/>
    <s v="Tue"/>
    <s v="Thu"/>
    <n v="9"/>
    <x v="1"/>
    <n v="9"/>
    <x v="88"/>
  </r>
  <r>
    <s v="A00367"/>
    <s v="Central"/>
    <s v="Cartier"/>
    <s v="Replace"/>
    <m/>
    <d v="2021-01-12T00:00:00"/>
    <d v="2021-01-19T00:00:00"/>
    <n v="1"/>
    <m/>
    <m/>
    <x v="14"/>
    <x v="224"/>
    <x v="2"/>
    <n v="7"/>
    <n v="80"/>
    <n v="100"/>
    <n v="100"/>
    <n v="256.71809999999999"/>
    <n v="356.71809999999999"/>
    <n v="356.71809999999999"/>
    <s v="Tue"/>
    <s v="Tue"/>
    <n v="7"/>
    <x v="1"/>
    <n v="7"/>
    <x v="85"/>
  </r>
  <r>
    <s v="A00368"/>
    <s v="Northwest"/>
    <s v="Khan"/>
    <s v="Replace"/>
    <m/>
    <d v="2021-01-13T00:00:00"/>
    <d v="2021-01-30T00:00:00"/>
    <n v="1"/>
    <m/>
    <m/>
    <x v="6"/>
    <x v="225"/>
    <x v="2"/>
    <n v="17"/>
    <n v="80"/>
    <n v="80"/>
    <n v="80"/>
    <n v="86.293499999999995"/>
    <n v="166.29349999999999"/>
    <n v="166.29349999999999"/>
    <s v="Wed"/>
    <s v="Sat"/>
    <n v="17"/>
    <x v="1"/>
    <n v="17"/>
    <x v="90"/>
  </r>
  <r>
    <s v="A00369"/>
    <s v="South"/>
    <s v="Lopez"/>
    <s v="Assess"/>
    <m/>
    <d v="2021-01-14T00:00:00"/>
    <d v="2021-01-19T00:00:00"/>
    <n v="1"/>
    <m/>
    <m/>
    <x v="1"/>
    <x v="226"/>
    <x v="1"/>
    <n v="5"/>
    <n v="80"/>
    <n v="20"/>
    <n v="20"/>
    <n v="108.3061"/>
    <n v="128.30610000000001"/>
    <n v="128.30610000000001"/>
    <s v="Thu"/>
    <s v="Tue"/>
    <n v="5"/>
    <x v="1"/>
    <n v="5"/>
    <x v="85"/>
  </r>
  <r>
    <s v="A00370"/>
    <s v="Southeast"/>
    <s v="Cartier"/>
    <s v="Assess"/>
    <m/>
    <d v="2021-01-14T00:00:00"/>
    <d v="2021-01-25T00:00:00"/>
    <n v="1"/>
    <m/>
    <m/>
    <x v="1"/>
    <x v="227"/>
    <x v="2"/>
    <n v="11"/>
    <n v="80"/>
    <n v="20"/>
    <n v="20"/>
    <n v="70.8215"/>
    <n v="90.8215"/>
    <n v="90.8215"/>
    <s v="Thu"/>
    <s v="Mon"/>
    <n v="11"/>
    <x v="1"/>
    <n v="11"/>
    <x v="49"/>
  </r>
  <r>
    <s v="A00371"/>
    <s v="South"/>
    <s v="Lopez"/>
    <s v="Assess"/>
    <s v="Yes"/>
    <d v="2021-01-14T00:00:00"/>
    <d v="2021-02-01T00:00:00"/>
    <n v="1"/>
    <m/>
    <m/>
    <x v="0"/>
    <x v="228"/>
    <x v="0"/>
    <n v="18"/>
    <n v="80"/>
    <n v="40"/>
    <n v="40"/>
    <n v="56.919600000000003"/>
    <n v="96.919600000000003"/>
    <n v="96.919600000000003"/>
    <s v="Thu"/>
    <s v="Mon"/>
    <n v="18"/>
    <x v="1"/>
    <n v="18"/>
    <x v="86"/>
  </r>
  <r>
    <s v="A00372"/>
    <s v="Northwest"/>
    <s v="Burton"/>
    <s v="Assess"/>
    <m/>
    <d v="2021-01-14T00:00:00"/>
    <d v="2021-02-05T00:00:00"/>
    <n v="2"/>
    <m/>
    <m/>
    <x v="0"/>
    <x v="229"/>
    <x v="2"/>
    <n v="22"/>
    <n v="140"/>
    <n v="70"/>
    <n v="70"/>
    <n v="74.532399999999996"/>
    <n v="144.5324"/>
    <n v="144.5324"/>
    <s v="Thu"/>
    <s v="Fri"/>
    <n v="22"/>
    <x v="1"/>
    <n v="22"/>
    <x v="95"/>
  </r>
  <r>
    <s v="A00373"/>
    <s v="North"/>
    <s v="Ling"/>
    <s v="Assess"/>
    <m/>
    <d v="2021-01-14T00:00:00"/>
    <d v="2021-02-15T00:00:00"/>
    <n v="2"/>
    <m/>
    <m/>
    <x v="0"/>
    <x v="230"/>
    <x v="0"/>
    <n v="32"/>
    <n v="140"/>
    <n v="70"/>
    <n v="70"/>
    <n v="137.22"/>
    <n v="207.22"/>
    <n v="207.22"/>
    <s v="Thu"/>
    <s v="Mon"/>
    <n v="32"/>
    <x v="1"/>
    <n v="32"/>
    <x v="76"/>
  </r>
  <r>
    <s v="A00374"/>
    <s v="Northwest"/>
    <s v="Cartier"/>
    <s v="Assess"/>
    <s v="Yes"/>
    <d v="2021-01-15T00:00:00"/>
    <d v="2021-02-01T00:00:00"/>
    <n v="2"/>
    <m/>
    <m/>
    <x v="0"/>
    <x v="231"/>
    <x v="0"/>
    <n v="17"/>
    <n v="140"/>
    <n v="70"/>
    <n v="70"/>
    <n v="83.462900000000005"/>
    <n v="153.46289999999999"/>
    <n v="153.46289999999999"/>
    <s v="Fri"/>
    <s v="Mon"/>
    <n v="17"/>
    <x v="1"/>
    <n v="17"/>
    <x v="86"/>
  </r>
  <r>
    <s v="A00375"/>
    <s v="West"/>
    <s v="Khan"/>
    <s v="Assess"/>
    <m/>
    <d v="2021-01-16T00:00:00"/>
    <d v="2021-02-03T00:00:00"/>
    <n v="1"/>
    <m/>
    <m/>
    <x v="6"/>
    <x v="232"/>
    <x v="1"/>
    <n v="18"/>
    <n v="80"/>
    <n v="80"/>
    <n v="80"/>
    <n v="9.92"/>
    <n v="89.92"/>
    <n v="89.92"/>
    <s v="Sat"/>
    <s v="Wed"/>
    <n v="18"/>
    <x v="1"/>
    <n v="18"/>
    <x v="93"/>
  </r>
  <r>
    <s v="A00376"/>
    <s v="Southeast"/>
    <s v="Cartier"/>
    <s v="Assess"/>
    <m/>
    <d v="2021-01-18T00:00:00"/>
    <d v="2021-01-25T00:00:00"/>
    <n v="1"/>
    <m/>
    <m/>
    <x v="1"/>
    <x v="213"/>
    <x v="2"/>
    <n v="7"/>
    <n v="80"/>
    <n v="20"/>
    <n v="20"/>
    <n v="72.350099999999998"/>
    <n v="92.350099999999998"/>
    <n v="92.350099999999998"/>
    <s v="Mon"/>
    <s v="Mon"/>
    <n v="7"/>
    <x v="1"/>
    <n v="7"/>
    <x v="49"/>
  </r>
  <r>
    <s v="A00377"/>
    <s v="Northwest"/>
    <s v="Cartier"/>
    <s v="Deliver"/>
    <s v="Yes"/>
    <d v="2021-01-18T00:00:00"/>
    <d v="2021-01-27T00:00:00"/>
    <n v="1"/>
    <m/>
    <m/>
    <x v="1"/>
    <x v="233"/>
    <x v="0"/>
    <n v="9"/>
    <n v="80"/>
    <n v="20"/>
    <n v="20"/>
    <n v="19.9801"/>
    <n v="39.9801"/>
    <n v="39.9801"/>
    <s v="Mon"/>
    <s v="Wed"/>
    <n v="9"/>
    <x v="1"/>
    <n v="9"/>
    <x v="75"/>
  </r>
  <r>
    <s v="A00378"/>
    <s v="East"/>
    <s v="Ling"/>
    <s v="Repair"/>
    <m/>
    <d v="2021-01-18T00:00:00"/>
    <d v="2021-02-02T00:00:00"/>
    <n v="2"/>
    <m/>
    <m/>
    <x v="14"/>
    <x v="234"/>
    <x v="0"/>
    <n v="15"/>
    <n v="140"/>
    <n v="175"/>
    <n v="175"/>
    <n v="85.32"/>
    <n v="260.32"/>
    <n v="260.32"/>
    <s v="Mon"/>
    <s v="Tue"/>
    <n v="15"/>
    <x v="1"/>
    <n v="15"/>
    <x v="91"/>
  </r>
  <r>
    <s v="A00379"/>
    <s v="West"/>
    <s v="Khan"/>
    <s v="Assess"/>
    <m/>
    <d v="2021-01-18T00:00:00"/>
    <d v="2021-03-01T00:00:00"/>
    <n v="1"/>
    <m/>
    <m/>
    <x v="0"/>
    <x v="183"/>
    <x v="1"/>
    <n v="42"/>
    <n v="80"/>
    <n v="40"/>
    <n v="40"/>
    <n v="180"/>
    <n v="220"/>
    <n v="220"/>
    <s v="Mon"/>
    <s v="Mon"/>
    <n v="42"/>
    <x v="1"/>
    <n v="42"/>
    <x v="98"/>
  </r>
  <r>
    <s v="A00380"/>
    <s v="East"/>
    <s v="Ling"/>
    <s v="Assess"/>
    <m/>
    <d v="2021-01-19T00:00:00"/>
    <d v="2021-02-04T00:00:00"/>
    <n v="2"/>
    <m/>
    <m/>
    <x v="1"/>
    <x v="235"/>
    <x v="0"/>
    <n v="16"/>
    <n v="140"/>
    <n v="35"/>
    <n v="35"/>
    <n v="52.350099999999998"/>
    <n v="87.350099999999998"/>
    <n v="87.350099999999998"/>
    <s v="Tue"/>
    <s v="Thu"/>
    <n v="16"/>
    <x v="1"/>
    <n v="16"/>
    <x v="99"/>
  </r>
  <r>
    <s v="A00381"/>
    <s v="East"/>
    <s v="Ling"/>
    <s v="Assess"/>
    <m/>
    <d v="2021-01-19T00:00:00"/>
    <d v="2021-02-09T00:00:00"/>
    <n v="2"/>
    <m/>
    <m/>
    <x v="0"/>
    <x v="236"/>
    <x v="0"/>
    <n v="21"/>
    <n v="140"/>
    <n v="70"/>
    <n v="70"/>
    <n v="45.293500000000002"/>
    <n v="115.29349999999999"/>
    <n v="115.29349999999999"/>
    <s v="Tue"/>
    <s v="Tue"/>
    <n v="21"/>
    <x v="1"/>
    <n v="21"/>
    <x v="67"/>
  </r>
  <r>
    <s v="A00382"/>
    <s v="South"/>
    <s v="Lopez"/>
    <s v="Deliver"/>
    <m/>
    <d v="2021-01-20T00:00:00"/>
    <d v="2021-01-28T00:00:00"/>
    <n v="1"/>
    <m/>
    <m/>
    <x v="1"/>
    <x v="237"/>
    <x v="0"/>
    <n v="8"/>
    <n v="80"/>
    <n v="20"/>
    <n v="20"/>
    <n v="11.7"/>
    <n v="31.7"/>
    <n v="31.7"/>
    <s v="Wed"/>
    <s v="Thu"/>
    <n v="8"/>
    <x v="1"/>
    <n v="8"/>
    <x v="83"/>
  </r>
  <r>
    <s v="A00383"/>
    <s v="Central"/>
    <s v="Khan"/>
    <s v="Deliver"/>
    <m/>
    <d v="2021-01-20T00:00:00"/>
    <d v="2021-05-13T00:00:00"/>
    <n v="1"/>
    <m/>
    <m/>
    <x v="1"/>
    <x v="238"/>
    <x v="1"/>
    <n v="113"/>
    <n v="80"/>
    <n v="20"/>
    <n v="20"/>
    <n v="37.707000000000001"/>
    <n v="57.707000000000001"/>
    <n v="57.707000000000001"/>
    <s v="Wed"/>
    <s v="Thu"/>
    <n v="113"/>
    <x v="1"/>
    <n v="113"/>
    <x v="100"/>
  </r>
  <r>
    <s v="A00384"/>
    <s v="Central"/>
    <s v="Michner"/>
    <s v="Install"/>
    <m/>
    <d v="2021-01-21T00:00:00"/>
    <d v="2021-02-02T00:00:00"/>
    <n v="1"/>
    <m/>
    <m/>
    <x v="6"/>
    <x v="239"/>
    <x v="2"/>
    <n v="12"/>
    <n v="80"/>
    <n v="80"/>
    <n v="80"/>
    <n v="155.03550000000001"/>
    <n v="235.03550000000001"/>
    <n v="235.03550000000001"/>
    <s v="Thu"/>
    <s v="Tue"/>
    <n v="12"/>
    <x v="1"/>
    <n v="12"/>
    <x v="91"/>
  </r>
  <r>
    <s v="A00385"/>
    <s v="South"/>
    <s v="Lopez"/>
    <s v="Assess"/>
    <m/>
    <d v="2021-01-21T00:00:00"/>
    <d v="2021-02-12T00:00:00"/>
    <n v="1"/>
    <m/>
    <m/>
    <x v="14"/>
    <x v="240"/>
    <x v="1"/>
    <n v="22"/>
    <n v="80"/>
    <n v="100"/>
    <n v="100"/>
    <n v="93.6"/>
    <n v="193.6"/>
    <n v="193.6"/>
    <s v="Thu"/>
    <s v="Fri"/>
    <n v="22"/>
    <x v="1"/>
    <n v="22"/>
    <x v="80"/>
  </r>
  <r>
    <s v="A00386"/>
    <s v="North"/>
    <s v="Ling"/>
    <s v="Deliver"/>
    <m/>
    <d v="2021-01-21T00:00:00"/>
    <d v="2021-02-10T00:00:00"/>
    <n v="1"/>
    <m/>
    <m/>
    <x v="1"/>
    <x v="29"/>
    <x v="0"/>
    <n v="20"/>
    <n v="80"/>
    <n v="20"/>
    <n v="20"/>
    <n v="21.33"/>
    <n v="41.33"/>
    <n v="41.33"/>
    <s v="Thu"/>
    <s v="Wed"/>
    <n v="20"/>
    <x v="1"/>
    <n v="20"/>
    <x v="101"/>
  </r>
  <r>
    <s v="A00387"/>
    <s v="Central"/>
    <s v="Burton"/>
    <s v="Repair"/>
    <m/>
    <d v="2021-01-21T00:00:00"/>
    <d v="2021-03-23T00:00:00"/>
    <n v="1"/>
    <m/>
    <m/>
    <x v="10"/>
    <x v="241"/>
    <x v="0"/>
    <n v="61"/>
    <n v="80"/>
    <n v="200"/>
    <n v="200"/>
    <n v="357.11079999999998"/>
    <n v="557.11079999999993"/>
    <n v="557.11079999999993"/>
    <s v="Thu"/>
    <s v="Tue"/>
    <n v="61"/>
    <x v="1"/>
    <n v="61"/>
    <x v="102"/>
  </r>
  <r>
    <s v="A00388"/>
    <s v="Northwest"/>
    <s v="Burton"/>
    <s v="Deliver"/>
    <m/>
    <d v="2021-01-22T00:00:00"/>
    <d v="2021-01-30T00:00:00"/>
    <n v="1"/>
    <m/>
    <m/>
    <x v="1"/>
    <x v="2"/>
    <x v="2"/>
    <n v="8"/>
    <n v="80"/>
    <n v="20"/>
    <n v="20"/>
    <n v="120"/>
    <n v="140"/>
    <n v="140"/>
    <s v="Fri"/>
    <s v="Sat"/>
    <n v="8"/>
    <x v="1"/>
    <n v="8"/>
    <x v="90"/>
  </r>
  <r>
    <s v="A00389"/>
    <s v="Southeast"/>
    <s v="Burton"/>
    <s v="Replace"/>
    <m/>
    <d v="2021-01-25T00:00:00"/>
    <d v="2021-02-09T00:00:00"/>
    <n v="1"/>
    <m/>
    <m/>
    <x v="0"/>
    <x v="235"/>
    <x v="2"/>
    <n v="15"/>
    <n v="80"/>
    <n v="40"/>
    <n v="40"/>
    <n v="52.350099999999998"/>
    <n v="92.350099999999998"/>
    <n v="92.350099999999998"/>
    <s v="Mon"/>
    <s v="Tue"/>
    <n v="15"/>
    <x v="1"/>
    <n v="15"/>
    <x v="67"/>
  </r>
  <r>
    <s v="A00390"/>
    <s v="Northwest"/>
    <s v="Cartier"/>
    <s v="Replace"/>
    <m/>
    <d v="2021-01-25T00:00:00"/>
    <d v="2021-02-15T00:00:00"/>
    <n v="1"/>
    <m/>
    <m/>
    <x v="17"/>
    <x v="242"/>
    <x v="0"/>
    <n v="21"/>
    <n v="80"/>
    <n v="260"/>
    <n v="260"/>
    <n v="511.875"/>
    <n v="771.875"/>
    <n v="771.875"/>
    <s v="Mon"/>
    <s v="Mon"/>
    <n v="21"/>
    <x v="1"/>
    <n v="21"/>
    <x v="76"/>
  </r>
  <r>
    <s v="A00391"/>
    <s v="North"/>
    <s v="Ling"/>
    <s v="Replace"/>
    <m/>
    <d v="2021-01-25T00:00:00"/>
    <d v="2021-03-20T00:00:00"/>
    <n v="2"/>
    <m/>
    <m/>
    <x v="8"/>
    <x v="243"/>
    <x v="0"/>
    <n v="54"/>
    <n v="140"/>
    <n v="280"/>
    <n v="280"/>
    <n v="368.87400000000002"/>
    <n v="648.87400000000002"/>
    <n v="648.87400000000002"/>
    <s v="Mon"/>
    <s v="Sat"/>
    <n v="54"/>
    <x v="1"/>
    <n v="54"/>
    <x v="103"/>
  </r>
  <r>
    <s v="A00392"/>
    <s v="North"/>
    <s v="Ling"/>
    <s v="Deliver"/>
    <m/>
    <d v="2021-01-27T00:00:00"/>
    <d v="2021-02-04T00:00:00"/>
    <n v="1"/>
    <m/>
    <m/>
    <x v="1"/>
    <x v="2"/>
    <x v="0"/>
    <n v="8"/>
    <n v="80"/>
    <n v="20"/>
    <n v="20"/>
    <n v="120"/>
    <n v="140"/>
    <n v="140"/>
    <s v="Wed"/>
    <s v="Thu"/>
    <n v="8"/>
    <x v="1"/>
    <n v="8"/>
    <x v="99"/>
  </r>
  <r>
    <s v="A00393"/>
    <s v="North"/>
    <s v="Ling"/>
    <s v="Replace"/>
    <s v="Yes"/>
    <d v="2021-01-27T00:00:00"/>
    <d v="2021-02-22T00:00:00"/>
    <n v="2"/>
    <m/>
    <m/>
    <x v="0"/>
    <x v="37"/>
    <x v="2"/>
    <n v="26"/>
    <n v="140"/>
    <n v="70"/>
    <n v="70"/>
    <n v="5.4720000000000004"/>
    <n v="75.471999999999994"/>
    <n v="75.471999999999994"/>
    <s v="Wed"/>
    <s v="Mon"/>
    <n v="26"/>
    <x v="1"/>
    <n v="26"/>
    <x v="96"/>
  </r>
  <r>
    <s v="A00394"/>
    <s v="Southeast"/>
    <s v="Khan"/>
    <s v="Assess"/>
    <m/>
    <d v="2021-01-28T00:00:00"/>
    <d v="2021-02-08T00:00:00"/>
    <n v="1"/>
    <m/>
    <m/>
    <x v="6"/>
    <x v="244"/>
    <x v="2"/>
    <n v="11"/>
    <n v="80"/>
    <n v="80"/>
    <n v="80"/>
    <n v="60"/>
    <n v="140"/>
    <n v="140"/>
    <s v="Thu"/>
    <s v="Mon"/>
    <n v="11"/>
    <x v="1"/>
    <n v="11"/>
    <x v="104"/>
  </r>
  <r>
    <s v="A00395"/>
    <s v="Northwest"/>
    <s v="Burton"/>
    <s v="Replace"/>
    <m/>
    <d v="2021-01-28T00:00:00"/>
    <d v="2021-02-10T00:00:00"/>
    <n v="1"/>
    <m/>
    <m/>
    <x v="2"/>
    <x v="245"/>
    <x v="1"/>
    <n v="13"/>
    <n v="80"/>
    <n v="60"/>
    <n v="60"/>
    <n v="114.89449999999999"/>
    <n v="174.89449999999999"/>
    <n v="174.89449999999999"/>
    <s v="Thu"/>
    <s v="Wed"/>
    <n v="13"/>
    <x v="1"/>
    <n v="13"/>
    <x v="101"/>
  </r>
  <r>
    <s v="A00396"/>
    <s v="North"/>
    <s v="Ling"/>
    <s v="Assess"/>
    <m/>
    <d v="2021-01-28T00:00:00"/>
    <d v="2021-02-18T00:00:00"/>
    <n v="2"/>
    <m/>
    <m/>
    <x v="1"/>
    <x v="246"/>
    <x v="2"/>
    <n v="21"/>
    <n v="140"/>
    <n v="35"/>
    <n v="35"/>
    <n v="23.899000000000001"/>
    <n v="58.899000000000001"/>
    <n v="58.899000000000001"/>
    <s v="Thu"/>
    <s v="Thu"/>
    <n v="21"/>
    <x v="1"/>
    <n v="21"/>
    <x v="68"/>
  </r>
  <r>
    <s v="A00397"/>
    <s v="South"/>
    <s v="Lopez"/>
    <s v="Assess"/>
    <m/>
    <d v="2021-01-28T00:00:00"/>
    <d v="2021-02-18T00:00:00"/>
    <n v="1"/>
    <m/>
    <m/>
    <x v="1"/>
    <x v="247"/>
    <x v="1"/>
    <n v="21"/>
    <n v="80"/>
    <n v="20"/>
    <n v="20"/>
    <n v="57.2"/>
    <n v="77.2"/>
    <n v="77.2"/>
    <s v="Thu"/>
    <s v="Thu"/>
    <n v="21"/>
    <x v="1"/>
    <n v="21"/>
    <x v="68"/>
  </r>
  <r>
    <s v="A00398"/>
    <s v="Northwest"/>
    <s v="Burton"/>
    <s v="Replace"/>
    <m/>
    <d v="2021-01-28T00:00:00"/>
    <d v="2021-03-03T00:00:00"/>
    <n v="2"/>
    <m/>
    <m/>
    <x v="18"/>
    <x v="248"/>
    <x v="0"/>
    <n v="34"/>
    <n v="140"/>
    <n v="1190"/>
    <n v="1190"/>
    <n v="653.98500000000001"/>
    <n v="1843.9850000000001"/>
    <n v="1843.9850000000001"/>
    <s v="Thu"/>
    <s v="Wed"/>
    <n v="34"/>
    <x v="1"/>
    <n v="34"/>
    <x v="60"/>
  </r>
  <r>
    <s v="A00399"/>
    <s v="South"/>
    <s v="Lopez"/>
    <s v="Assess"/>
    <m/>
    <d v="2021-01-28T00:00:00"/>
    <d v="2021-03-16T00:00:00"/>
    <n v="1"/>
    <m/>
    <m/>
    <x v="0"/>
    <x v="249"/>
    <x v="0"/>
    <n v="47"/>
    <n v="80"/>
    <n v="40"/>
    <n v="40"/>
    <n v="9.75"/>
    <n v="49.75"/>
    <n v="49.75"/>
    <s v="Thu"/>
    <s v="Tue"/>
    <n v="47"/>
    <x v="1"/>
    <n v="47"/>
    <x v="105"/>
  </r>
  <r>
    <s v="A00400"/>
    <s v="North"/>
    <s v="Ling"/>
    <s v="Replace"/>
    <m/>
    <d v="2021-01-30T00:00:00"/>
    <d v="2021-02-02T00:00:00"/>
    <n v="2"/>
    <m/>
    <m/>
    <x v="0"/>
    <x v="250"/>
    <x v="0"/>
    <n v="3"/>
    <n v="140"/>
    <n v="70"/>
    <n v="70"/>
    <n v="134"/>
    <n v="204"/>
    <n v="204"/>
    <s v="Sat"/>
    <s v="Tue"/>
    <n v="3"/>
    <x v="1"/>
    <n v="3"/>
    <x v="91"/>
  </r>
  <r>
    <s v="A00401"/>
    <s v="North"/>
    <s v="Ling"/>
    <s v="Assess"/>
    <m/>
    <d v="2021-02-01T00:00:00"/>
    <d v="2021-02-10T00:00:00"/>
    <n v="2"/>
    <m/>
    <m/>
    <x v="1"/>
    <x v="39"/>
    <x v="0"/>
    <n v="9"/>
    <n v="140"/>
    <n v="35"/>
    <n v="35"/>
    <n v="144"/>
    <n v="179"/>
    <n v="179"/>
    <s v="Mon"/>
    <s v="Wed"/>
    <n v="9"/>
    <x v="1"/>
    <n v="9"/>
    <x v="101"/>
  </r>
  <r>
    <s v="A00402"/>
    <s v="Northwest"/>
    <s v="Burton"/>
    <s v="Assess"/>
    <m/>
    <d v="2021-02-01T00:00:00"/>
    <d v="2021-02-10T00:00:00"/>
    <n v="1"/>
    <m/>
    <m/>
    <x v="0"/>
    <x v="251"/>
    <x v="2"/>
    <n v="9"/>
    <n v="80"/>
    <n v="40"/>
    <n v="40"/>
    <n v="205.1859"/>
    <n v="245.1859"/>
    <n v="245.1859"/>
    <s v="Mon"/>
    <s v="Wed"/>
    <n v="9"/>
    <x v="1"/>
    <n v="9"/>
    <x v="101"/>
  </r>
  <r>
    <s v="A00403"/>
    <s v="West"/>
    <s v="Lopez"/>
    <s v="Replace"/>
    <m/>
    <d v="2021-02-01T00:00:00"/>
    <d v="2021-02-25T00:00:00"/>
    <n v="1"/>
    <m/>
    <m/>
    <x v="0"/>
    <x v="252"/>
    <x v="0"/>
    <n v="24"/>
    <n v="80"/>
    <n v="40"/>
    <n v="40"/>
    <n v="42.9"/>
    <n v="82.9"/>
    <n v="82.9"/>
    <s v="Mon"/>
    <s v="Thu"/>
    <n v="24"/>
    <x v="1"/>
    <n v="24"/>
    <x v="73"/>
  </r>
  <r>
    <s v="A00404"/>
    <s v="East"/>
    <s v="Ling"/>
    <s v="Replace"/>
    <m/>
    <d v="2021-02-01T00:00:00"/>
    <d v="2021-03-03T00:00:00"/>
    <n v="2"/>
    <m/>
    <m/>
    <x v="3"/>
    <x v="253"/>
    <x v="0"/>
    <n v="30"/>
    <n v="140"/>
    <n v="210"/>
    <n v="210"/>
    <n v="319.82150000000001"/>
    <n v="529.82150000000001"/>
    <n v="529.82150000000001"/>
    <s v="Mon"/>
    <s v="Wed"/>
    <n v="30"/>
    <x v="1"/>
    <n v="30"/>
    <x v="60"/>
  </r>
  <r>
    <s v="A00405"/>
    <s v="Northeast"/>
    <s v="Ling"/>
    <s v="Assess"/>
    <m/>
    <d v="2021-02-01T00:00:00"/>
    <d v="2021-03-11T00:00:00"/>
    <n v="1"/>
    <m/>
    <m/>
    <x v="1"/>
    <x v="29"/>
    <x v="0"/>
    <n v="38"/>
    <n v="80"/>
    <n v="20"/>
    <n v="20"/>
    <n v="21.33"/>
    <n v="41.33"/>
    <n v="41.33"/>
    <s v="Mon"/>
    <s v="Thu"/>
    <n v="38"/>
    <x v="1"/>
    <n v="38"/>
    <x v="106"/>
  </r>
  <r>
    <s v="A00406"/>
    <s v="North"/>
    <s v="Ling"/>
    <s v="Assess"/>
    <m/>
    <d v="2021-02-02T00:00:00"/>
    <d v="2021-02-02T00:00:00"/>
    <n v="2"/>
    <m/>
    <m/>
    <x v="0"/>
    <x v="29"/>
    <x v="0"/>
    <n v="0"/>
    <n v="140"/>
    <n v="70"/>
    <n v="70"/>
    <n v="21.33"/>
    <n v="91.33"/>
    <n v="91.33"/>
    <s v="Tue"/>
    <s v="Tue"/>
    <n v="0"/>
    <x v="1"/>
    <s v="NA"/>
    <x v="91"/>
  </r>
  <r>
    <s v="A00407"/>
    <s v="East"/>
    <s v="Ling"/>
    <s v="Replace"/>
    <m/>
    <d v="2021-02-02T00:00:00"/>
    <d v="2021-02-09T00:00:00"/>
    <n v="2"/>
    <m/>
    <m/>
    <x v="0"/>
    <x v="254"/>
    <x v="2"/>
    <n v="7"/>
    <n v="140"/>
    <n v="70"/>
    <n v="70"/>
    <n v="1231.2"/>
    <n v="1301.2"/>
    <n v="1301.2"/>
    <s v="Tue"/>
    <s v="Tue"/>
    <n v="7"/>
    <x v="1"/>
    <n v="7"/>
    <x v="67"/>
  </r>
  <r>
    <s v="A00408"/>
    <s v="North"/>
    <s v="Ling"/>
    <s v="Replace"/>
    <m/>
    <d v="2021-02-02T00:00:00"/>
    <d v="2021-02-17T00:00:00"/>
    <n v="2"/>
    <m/>
    <m/>
    <x v="0"/>
    <x v="255"/>
    <x v="2"/>
    <n v="15"/>
    <n v="140"/>
    <n v="70"/>
    <n v="70"/>
    <n v="56.496899999999997"/>
    <n v="126.4969"/>
    <n v="126.4969"/>
    <s v="Tue"/>
    <s v="Wed"/>
    <n v="15"/>
    <x v="1"/>
    <n v="15"/>
    <x v="71"/>
  </r>
  <r>
    <s v="A00409"/>
    <s v="North"/>
    <s v="Ling"/>
    <s v="Replace"/>
    <m/>
    <d v="2021-02-02T00:00:00"/>
    <d v="2021-02-18T00:00:00"/>
    <n v="2"/>
    <m/>
    <m/>
    <x v="0"/>
    <x v="256"/>
    <x v="0"/>
    <n v="16"/>
    <n v="140"/>
    <n v="70"/>
    <n v="70"/>
    <n v="269.95400000000001"/>
    <n v="339.95400000000001"/>
    <n v="339.95400000000001"/>
    <s v="Tue"/>
    <s v="Thu"/>
    <n v="16"/>
    <x v="1"/>
    <n v="16"/>
    <x v="68"/>
  </r>
  <r>
    <s v="A00410"/>
    <s v="East"/>
    <s v="Ling"/>
    <s v="Replace"/>
    <m/>
    <d v="2021-02-02T00:00:00"/>
    <d v="2021-03-03T00:00:00"/>
    <n v="2"/>
    <m/>
    <m/>
    <x v="0"/>
    <x v="257"/>
    <x v="0"/>
    <n v="29"/>
    <n v="140"/>
    <n v="70"/>
    <n v="70"/>
    <n v="83.231700000000004"/>
    <n v="153.23169999999999"/>
    <n v="153.23169999999999"/>
    <s v="Tue"/>
    <s v="Wed"/>
    <n v="29"/>
    <x v="1"/>
    <n v="29"/>
    <x v="60"/>
  </r>
  <r>
    <s v="A00411"/>
    <s v="Southeast"/>
    <s v="Burton"/>
    <s v="Deliver"/>
    <m/>
    <d v="2021-02-02T00:00:00"/>
    <d v="2021-03-18T00:00:00"/>
    <n v="1"/>
    <m/>
    <m/>
    <x v="1"/>
    <x v="258"/>
    <x v="0"/>
    <n v="44"/>
    <n v="80"/>
    <n v="20"/>
    <n v="20"/>
    <n v="88.624799999999993"/>
    <n v="108.62479999999999"/>
    <n v="108.62479999999999"/>
    <s v="Tue"/>
    <s v="Thu"/>
    <n v="44"/>
    <x v="1"/>
    <n v="44"/>
    <x v="107"/>
  </r>
  <r>
    <s v="A00412"/>
    <s v="West"/>
    <s v="Khan"/>
    <s v="Deliver"/>
    <m/>
    <d v="2021-02-02T00:00:00"/>
    <d v="2021-05-25T00:00:00"/>
    <n v="1"/>
    <m/>
    <m/>
    <x v="1"/>
    <x v="41"/>
    <x v="1"/>
    <n v="112"/>
    <n v="80"/>
    <n v="20"/>
    <n v="20"/>
    <n v="40"/>
    <n v="60"/>
    <n v="60"/>
    <s v="Tue"/>
    <s v="Tue"/>
    <n v="112"/>
    <x v="1"/>
    <n v="112"/>
    <x v="108"/>
  </r>
  <r>
    <s v="A00413"/>
    <s v="South"/>
    <s v="Lopez"/>
    <s v="Assess"/>
    <m/>
    <d v="2021-02-04T00:00:00"/>
    <d v="2021-02-15T00:00:00"/>
    <n v="1"/>
    <m/>
    <m/>
    <x v="3"/>
    <x v="259"/>
    <x v="1"/>
    <n v="11"/>
    <n v="80"/>
    <n v="120"/>
    <n v="120"/>
    <n v="33.475000000000001"/>
    <n v="153.47499999999999"/>
    <n v="153.47499999999999"/>
    <s v="Thu"/>
    <s v="Mon"/>
    <n v="11"/>
    <x v="1"/>
    <n v="11"/>
    <x v="76"/>
  </r>
  <r>
    <s v="A00414"/>
    <s v="West"/>
    <s v="Burton"/>
    <s v="Assess"/>
    <m/>
    <d v="2021-02-04T00:00:00"/>
    <d v="2021-02-20T00:00:00"/>
    <n v="2"/>
    <m/>
    <m/>
    <x v="1"/>
    <x v="260"/>
    <x v="0"/>
    <n v="16"/>
    <n v="140"/>
    <n v="35"/>
    <n v="35"/>
    <n v="33.8611"/>
    <n v="68.861099999999993"/>
    <n v="68.861099999999993"/>
    <s v="Thu"/>
    <s v="Sat"/>
    <n v="16"/>
    <x v="1"/>
    <n v="16"/>
    <x v="109"/>
  </r>
  <r>
    <s v="A00415"/>
    <s v="South"/>
    <s v="Lopez"/>
    <s v="Deliver"/>
    <m/>
    <d v="2021-02-04T00:00:00"/>
    <d v="2021-02-23T00:00:00"/>
    <n v="1"/>
    <m/>
    <m/>
    <x v="1"/>
    <x v="261"/>
    <x v="0"/>
    <n v="19"/>
    <n v="80"/>
    <n v="20"/>
    <n v="20"/>
    <n v="33.957900000000002"/>
    <n v="53.957900000000002"/>
    <n v="53.957900000000002"/>
    <s v="Thu"/>
    <s v="Tue"/>
    <n v="19"/>
    <x v="1"/>
    <n v="19"/>
    <x v="97"/>
  </r>
  <r>
    <s v="A00416"/>
    <s v="West"/>
    <s v="Khan"/>
    <s v="Assess"/>
    <m/>
    <d v="2021-02-04T00:00:00"/>
    <d v="2021-03-05T00:00:00"/>
    <n v="1"/>
    <m/>
    <m/>
    <x v="0"/>
    <x v="262"/>
    <x v="2"/>
    <n v="29"/>
    <n v="80"/>
    <n v="40"/>
    <n v="40"/>
    <n v="36.890099999999997"/>
    <n v="76.89009999999999"/>
    <n v="76.89009999999999"/>
    <s v="Thu"/>
    <s v="Fri"/>
    <n v="29"/>
    <x v="1"/>
    <n v="29"/>
    <x v="110"/>
  </r>
  <r>
    <s v="A00417"/>
    <s v="Southeast"/>
    <s v="Khan"/>
    <s v="Assess"/>
    <m/>
    <d v="2021-02-04T00:00:00"/>
    <d v="2021-03-09T00:00:00"/>
    <n v="1"/>
    <m/>
    <m/>
    <x v="0"/>
    <x v="263"/>
    <x v="2"/>
    <n v="33"/>
    <n v="80"/>
    <n v="40"/>
    <n v="40"/>
    <n v="25.339500000000001"/>
    <n v="65.339500000000001"/>
    <n v="65.339500000000001"/>
    <s v="Thu"/>
    <s v="Tue"/>
    <n v="33"/>
    <x v="1"/>
    <n v="33"/>
    <x v="111"/>
  </r>
  <r>
    <s v="A00418"/>
    <s v="Northeast"/>
    <s v="Ling"/>
    <s v="Deliver"/>
    <m/>
    <d v="2021-02-04T00:00:00"/>
    <d v="2021-03-15T00:00:00"/>
    <n v="1"/>
    <m/>
    <m/>
    <x v="1"/>
    <x v="43"/>
    <x v="0"/>
    <n v="39"/>
    <n v="80"/>
    <n v="20"/>
    <n v="20"/>
    <n v="30"/>
    <n v="50"/>
    <n v="50"/>
    <s v="Thu"/>
    <s v="Mon"/>
    <n v="39"/>
    <x v="1"/>
    <n v="39"/>
    <x v="112"/>
  </r>
  <r>
    <s v="A00419"/>
    <s v="Southeast"/>
    <s v="Burton"/>
    <s v="Assess"/>
    <s v="Yes"/>
    <d v="2021-02-05T00:00:00"/>
    <d v="2021-03-13T00:00:00"/>
    <n v="1"/>
    <m/>
    <m/>
    <x v="0"/>
    <x v="264"/>
    <x v="0"/>
    <n v="36"/>
    <n v="80"/>
    <n v="40"/>
    <n v="40"/>
    <n v="31.807600000000001"/>
    <n v="71.807600000000008"/>
    <n v="71.807600000000008"/>
    <s v="Fri"/>
    <s v="Sat"/>
    <n v="36"/>
    <x v="1"/>
    <n v="36"/>
    <x v="113"/>
  </r>
  <r>
    <s v="A00420"/>
    <s v="Northwest"/>
    <s v="Khan"/>
    <s v="Replace"/>
    <s v="Yes"/>
    <d v="2021-02-05T00:00:00"/>
    <d v="2021-06-30T00:00:00"/>
    <n v="1"/>
    <m/>
    <m/>
    <x v="0"/>
    <x v="265"/>
    <x v="1"/>
    <n v="145"/>
    <n v="80"/>
    <n v="40"/>
    <n v="40"/>
    <n v="61.17"/>
    <n v="101.17"/>
    <n v="101.17"/>
    <s v="Fri"/>
    <s v="Wed"/>
    <n v="145"/>
    <x v="1"/>
    <n v="145"/>
    <x v="114"/>
  </r>
  <r>
    <s v="A00421"/>
    <s v="West"/>
    <s v="Khan"/>
    <s v="Assess"/>
    <m/>
    <d v="2021-02-06T00:00:00"/>
    <d v="2021-03-23T00:00:00"/>
    <n v="1"/>
    <m/>
    <m/>
    <x v="0"/>
    <x v="266"/>
    <x v="1"/>
    <n v="45"/>
    <n v="80"/>
    <n v="40"/>
    <n v="40"/>
    <n v="15.542999999999999"/>
    <n v="55.542999999999999"/>
    <n v="55.542999999999999"/>
    <s v="Sat"/>
    <s v="Tue"/>
    <n v="45"/>
    <x v="1"/>
    <n v="45"/>
    <x v="102"/>
  </r>
  <r>
    <s v="A00422"/>
    <s v="West"/>
    <s v="Khan"/>
    <s v="Deliver"/>
    <m/>
    <d v="2021-02-06T00:00:00"/>
    <d v="2021-03-31T00:00:00"/>
    <n v="1"/>
    <m/>
    <m/>
    <x v="1"/>
    <x v="213"/>
    <x v="0"/>
    <n v="53"/>
    <n v="80"/>
    <n v="20"/>
    <n v="20"/>
    <n v="72.350099999999998"/>
    <n v="92.350099999999998"/>
    <n v="92.350099999999998"/>
    <s v="Sat"/>
    <s v="Wed"/>
    <n v="53"/>
    <x v="1"/>
    <n v="53"/>
    <x v="115"/>
  </r>
  <r>
    <s v="A00423"/>
    <s v="North"/>
    <s v="Ling"/>
    <s v="Deliver"/>
    <s v="Yes"/>
    <d v="2021-02-08T00:00:00"/>
    <d v="2021-02-19T00:00:00"/>
    <n v="1"/>
    <m/>
    <m/>
    <x v="1"/>
    <x v="267"/>
    <x v="0"/>
    <n v="11"/>
    <n v="80"/>
    <n v="20"/>
    <n v="20"/>
    <n v="96.714699999999993"/>
    <n v="116.71469999999999"/>
    <n v="116.71469999999999"/>
    <s v="Mon"/>
    <s v="Fri"/>
    <n v="11"/>
    <x v="1"/>
    <n v="11"/>
    <x v="116"/>
  </r>
  <r>
    <s v="A00424"/>
    <s v="Northwest"/>
    <s v="Cartier"/>
    <s v="Replace"/>
    <m/>
    <d v="2021-02-08T00:00:00"/>
    <d v="2021-02-16T00:00:00"/>
    <n v="1"/>
    <m/>
    <m/>
    <x v="0"/>
    <x v="268"/>
    <x v="2"/>
    <n v="8"/>
    <n v="80"/>
    <n v="40"/>
    <n v="40"/>
    <n v="207.89859999999999"/>
    <n v="247.89859999999999"/>
    <n v="247.89859999999999"/>
    <s v="Mon"/>
    <s v="Tue"/>
    <n v="8"/>
    <x v="1"/>
    <n v="8"/>
    <x v="117"/>
  </r>
  <r>
    <s v="A00425"/>
    <s v="South"/>
    <s v="Lopez"/>
    <s v="Install"/>
    <m/>
    <d v="2021-02-08T00:00:00"/>
    <d v="2021-02-18T00:00:00"/>
    <n v="3"/>
    <m/>
    <m/>
    <x v="15"/>
    <x v="269"/>
    <x v="0"/>
    <n v="10"/>
    <n v="195"/>
    <n v="682.5"/>
    <n v="682.5"/>
    <n v="821.87300000000005"/>
    <n v="1504.373"/>
    <n v="1504.373"/>
    <s v="Mon"/>
    <s v="Thu"/>
    <n v="10"/>
    <x v="1"/>
    <n v="10"/>
    <x v="68"/>
  </r>
  <r>
    <s v="A00426"/>
    <s v="North"/>
    <s v="Ling"/>
    <s v="Repair"/>
    <m/>
    <d v="2021-02-08T00:00:00"/>
    <d v="2021-02-22T00:00:00"/>
    <n v="2"/>
    <m/>
    <m/>
    <x v="6"/>
    <x v="270"/>
    <x v="0"/>
    <n v="14"/>
    <n v="140"/>
    <n v="140"/>
    <n v="140"/>
    <n v="118.55840000000001"/>
    <n v="258.55840000000001"/>
    <n v="258.55840000000001"/>
    <s v="Mon"/>
    <s v="Mon"/>
    <n v="14"/>
    <x v="1"/>
    <n v="14"/>
    <x v="96"/>
  </r>
  <r>
    <s v="A00427"/>
    <s v="Northwest"/>
    <s v="Cartier"/>
    <s v="Assess"/>
    <s v="Yes"/>
    <d v="2021-02-09T00:00:00"/>
    <d v="2021-02-10T00:00:00"/>
    <n v="1"/>
    <m/>
    <m/>
    <x v="1"/>
    <x v="271"/>
    <x v="1"/>
    <n v="1"/>
    <n v="80"/>
    <n v="20"/>
    <n v="20"/>
    <n v="54.463700000000003"/>
    <n v="74.463700000000003"/>
    <n v="74.463700000000003"/>
    <s v="Tue"/>
    <s v="Wed"/>
    <n v="1"/>
    <x v="1"/>
    <n v="1"/>
    <x v="101"/>
  </r>
  <r>
    <s v="A00428"/>
    <s v="North"/>
    <s v="Ling"/>
    <s v="Assess"/>
    <m/>
    <d v="2021-02-09T00:00:00"/>
    <d v="2021-02-22T00:00:00"/>
    <n v="2"/>
    <m/>
    <m/>
    <x v="1"/>
    <x v="106"/>
    <x v="0"/>
    <n v="13"/>
    <n v="140"/>
    <n v="35"/>
    <n v="35"/>
    <n v="83.441299999999998"/>
    <n v="118.4413"/>
    <n v="118.4413"/>
    <s v="Tue"/>
    <s v="Mon"/>
    <n v="13"/>
    <x v="1"/>
    <n v="13"/>
    <x v="96"/>
  </r>
  <r>
    <s v="A00429"/>
    <s v="North"/>
    <s v="Ling"/>
    <s v="Assess"/>
    <m/>
    <d v="2021-02-09T00:00:00"/>
    <d v="2021-02-24T00:00:00"/>
    <n v="2"/>
    <m/>
    <m/>
    <x v="2"/>
    <x v="34"/>
    <x v="0"/>
    <n v="15"/>
    <n v="140"/>
    <n v="105"/>
    <n v="105"/>
    <n v="36"/>
    <n v="141"/>
    <n v="141"/>
    <s v="Tue"/>
    <s v="Wed"/>
    <n v="15"/>
    <x v="1"/>
    <n v="15"/>
    <x v="118"/>
  </r>
  <r>
    <s v="A00430"/>
    <s v="South"/>
    <s v="Lopez"/>
    <s v="Replace"/>
    <m/>
    <d v="2021-02-09T00:00:00"/>
    <d v="2021-04-13T00:00:00"/>
    <n v="1"/>
    <m/>
    <m/>
    <x v="0"/>
    <x v="272"/>
    <x v="0"/>
    <n v="63"/>
    <n v="80"/>
    <n v="40"/>
    <n v="40"/>
    <n v="53.43"/>
    <n v="93.43"/>
    <n v="93.43"/>
    <s v="Tue"/>
    <s v="Tue"/>
    <n v="63"/>
    <x v="1"/>
    <n v="63"/>
    <x v="119"/>
  </r>
  <r>
    <s v="A00431"/>
    <s v="North"/>
    <s v="Ling"/>
    <s v="Assess"/>
    <m/>
    <d v="2021-02-10T00:00:00"/>
    <d v="2021-02-17T00:00:00"/>
    <n v="1"/>
    <m/>
    <m/>
    <x v="0"/>
    <x v="273"/>
    <x v="0"/>
    <n v="7"/>
    <n v="80"/>
    <n v="40"/>
    <n v="40"/>
    <n v="76.787999999999997"/>
    <n v="116.788"/>
    <n v="116.788"/>
    <s v="Wed"/>
    <s v="Wed"/>
    <n v="7"/>
    <x v="1"/>
    <n v="7"/>
    <x v="71"/>
  </r>
  <r>
    <s v="A00432"/>
    <s v="Southeast"/>
    <s v="Burton"/>
    <s v="Assess"/>
    <m/>
    <d v="2021-02-10T00:00:00"/>
    <d v="2021-02-22T00:00:00"/>
    <n v="1"/>
    <s v="Yes"/>
    <s v="Yes"/>
    <x v="1"/>
    <x v="274"/>
    <x v="3"/>
    <n v="12"/>
    <n v="80"/>
    <n v="20"/>
    <n v="0"/>
    <n v="0"/>
    <n v="98"/>
    <n v="0"/>
    <s v="Wed"/>
    <s v="Mon"/>
    <n v="12"/>
    <x v="1"/>
    <n v="12"/>
    <x v="96"/>
  </r>
  <r>
    <s v="A00433"/>
    <s v="Northwest"/>
    <s v="Burton"/>
    <s v="Replace"/>
    <m/>
    <d v="2021-02-10T00:00:00"/>
    <d v="2021-02-25T00:00:00"/>
    <n v="2"/>
    <m/>
    <m/>
    <x v="11"/>
    <x v="275"/>
    <x v="2"/>
    <n v="15"/>
    <n v="140"/>
    <n v="385"/>
    <n v="385"/>
    <n v="666.4434"/>
    <n v="1051.4434000000001"/>
    <n v="1051.4434000000001"/>
    <s v="Wed"/>
    <s v="Thu"/>
    <n v="15"/>
    <x v="1"/>
    <n v="15"/>
    <x v="73"/>
  </r>
  <r>
    <s v="A00434"/>
    <s v="Northwest"/>
    <s v="Burton"/>
    <s v="Deliver"/>
    <s v="Yes"/>
    <d v="2021-02-11T00:00:00"/>
    <d v="2021-02-27T00:00:00"/>
    <n v="1"/>
    <m/>
    <m/>
    <x v="1"/>
    <x v="66"/>
    <x v="2"/>
    <n v="16"/>
    <n v="80"/>
    <n v="20"/>
    <n v="20"/>
    <n v="19.196999999999999"/>
    <n v="39.197000000000003"/>
    <n v="39.197000000000003"/>
    <s v="Thu"/>
    <s v="Sat"/>
    <n v="16"/>
    <x v="1"/>
    <n v="16"/>
    <x v="120"/>
  </r>
  <r>
    <s v="A00435"/>
    <s v="South"/>
    <s v="Lopez"/>
    <s v="Assess"/>
    <m/>
    <d v="2021-02-11T00:00:00"/>
    <d v="2021-03-11T00:00:00"/>
    <n v="1"/>
    <m/>
    <m/>
    <x v="2"/>
    <x v="276"/>
    <x v="1"/>
    <n v="28"/>
    <n v="80"/>
    <n v="60"/>
    <n v="60"/>
    <n v="414.53649999999999"/>
    <n v="474.53649999999999"/>
    <n v="474.53649999999999"/>
    <s v="Thu"/>
    <s v="Thu"/>
    <n v="28"/>
    <x v="1"/>
    <n v="28"/>
    <x v="106"/>
  </r>
  <r>
    <s v="A00436"/>
    <s v="Southeast"/>
    <s v="Khan"/>
    <s v="Repair"/>
    <m/>
    <d v="2021-02-13T00:00:00"/>
    <d v="2021-04-08T00:00:00"/>
    <n v="1"/>
    <m/>
    <m/>
    <x v="6"/>
    <x v="66"/>
    <x v="0"/>
    <n v="54"/>
    <n v="80"/>
    <n v="80"/>
    <n v="80"/>
    <n v="19.196999999999999"/>
    <n v="99.197000000000003"/>
    <n v="99.197000000000003"/>
    <s v="Sat"/>
    <s v="Thu"/>
    <n v="54"/>
    <x v="1"/>
    <n v="54"/>
    <x v="121"/>
  </r>
  <r>
    <s v="A00437"/>
    <s v="North"/>
    <s v="Ling"/>
    <s v="Install"/>
    <m/>
    <d v="2021-02-15T00:00:00"/>
    <d v="2021-02-18T00:00:00"/>
    <n v="2"/>
    <m/>
    <m/>
    <x v="6"/>
    <x v="277"/>
    <x v="0"/>
    <n v="3"/>
    <n v="140"/>
    <n v="140"/>
    <n v="140"/>
    <n v="157.86000000000001"/>
    <n v="297.86"/>
    <n v="297.86"/>
    <s v="Mon"/>
    <s v="Thu"/>
    <n v="3"/>
    <x v="1"/>
    <n v="3"/>
    <x v="68"/>
  </r>
  <r>
    <s v="A00438"/>
    <s v="North"/>
    <s v="Ling"/>
    <s v="Assess"/>
    <m/>
    <d v="2021-02-15T00:00:00"/>
    <d v="2021-02-24T00:00:00"/>
    <n v="2"/>
    <m/>
    <m/>
    <x v="1"/>
    <x v="278"/>
    <x v="0"/>
    <n v="9"/>
    <n v="140"/>
    <n v="35"/>
    <n v="35"/>
    <n v="160.39080000000001"/>
    <n v="195.39080000000001"/>
    <n v="195.39080000000001"/>
    <s v="Mon"/>
    <s v="Wed"/>
    <n v="9"/>
    <x v="1"/>
    <n v="9"/>
    <x v="118"/>
  </r>
  <r>
    <s v="A00439"/>
    <s v="North"/>
    <s v="Ling"/>
    <s v="Assess"/>
    <m/>
    <d v="2021-02-15T00:00:00"/>
    <d v="2021-02-25T00:00:00"/>
    <n v="2"/>
    <m/>
    <m/>
    <x v="1"/>
    <x v="279"/>
    <x v="0"/>
    <n v="10"/>
    <n v="140"/>
    <n v="35"/>
    <n v="35"/>
    <n v="46.845300000000002"/>
    <n v="81.845300000000009"/>
    <n v="81.845300000000009"/>
    <s v="Mon"/>
    <s v="Thu"/>
    <n v="10"/>
    <x v="1"/>
    <n v="10"/>
    <x v="73"/>
  </r>
  <r>
    <s v="A00440"/>
    <s v="Southwest"/>
    <s v="Cartier"/>
    <s v="Replace"/>
    <s v="Yes"/>
    <d v="2021-02-15T00:00:00"/>
    <d v="2021-03-01T00:00:00"/>
    <n v="2"/>
    <m/>
    <m/>
    <x v="14"/>
    <x v="280"/>
    <x v="2"/>
    <n v="14"/>
    <n v="140"/>
    <n v="175"/>
    <n v="175"/>
    <n v="952.06380000000001"/>
    <n v="1127.0637999999999"/>
    <n v="1127.0637999999999"/>
    <s v="Mon"/>
    <s v="Mon"/>
    <n v="14"/>
    <x v="1"/>
    <n v="14"/>
    <x v="98"/>
  </r>
  <r>
    <s v="A00441"/>
    <s v="West"/>
    <s v="Khan"/>
    <s v="Deliver"/>
    <m/>
    <d v="2021-02-16T00:00:00"/>
    <d v="2021-03-03T00:00:00"/>
    <n v="1"/>
    <m/>
    <m/>
    <x v="1"/>
    <x v="281"/>
    <x v="0"/>
    <n v="15"/>
    <n v="80"/>
    <n v="20"/>
    <n v="20"/>
    <n v="17.420000000000002"/>
    <n v="37.42"/>
    <n v="37.42"/>
    <s v="Tue"/>
    <s v="Wed"/>
    <n v="15"/>
    <x v="1"/>
    <n v="15"/>
    <x v="60"/>
  </r>
  <r>
    <s v="A00442"/>
    <s v="Northwest"/>
    <s v="Cartier"/>
    <s v="Replace"/>
    <m/>
    <d v="2021-02-16T00:00:00"/>
    <d v="2021-03-08T00:00:00"/>
    <n v="2"/>
    <m/>
    <m/>
    <x v="0"/>
    <x v="282"/>
    <x v="2"/>
    <n v="20"/>
    <n v="140"/>
    <n v="70"/>
    <n v="70"/>
    <n v="202"/>
    <n v="272"/>
    <n v="272"/>
    <s v="Tue"/>
    <s v="Mon"/>
    <n v="20"/>
    <x v="1"/>
    <n v="20"/>
    <x v="122"/>
  </r>
  <r>
    <s v="A00443"/>
    <s v="Southeast"/>
    <s v="Burton"/>
    <s v="Assess"/>
    <m/>
    <d v="2021-02-17T00:00:00"/>
    <d v="2021-02-22T00:00:00"/>
    <n v="1"/>
    <m/>
    <m/>
    <x v="2"/>
    <x v="283"/>
    <x v="0"/>
    <n v="5"/>
    <n v="80"/>
    <n v="60"/>
    <n v="60"/>
    <n v="137.13"/>
    <n v="197.13"/>
    <n v="197.13"/>
    <s v="Wed"/>
    <s v="Mon"/>
    <n v="5"/>
    <x v="1"/>
    <n v="5"/>
    <x v="96"/>
  </r>
  <r>
    <s v="A00444"/>
    <s v="West"/>
    <s v="Khan"/>
    <s v="Assess"/>
    <m/>
    <d v="2021-02-17T00:00:00"/>
    <d v="2021-03-01T00:00:00"/>
    <n v="1"/>
    <m/>
    <m/>
    <x v="0"/>
    <x v="183"/>
    <x v="2"/>
    <n v="12"/>
    <n v="80"/>
    <n v="40"/>
    <n v="40"/>
    <n v="180"/>
    <n v="220"/>
    <n v="220"/>
    <s v="Wed"/>
    <s v="Mon"/>
    <n v="12"/>
    <x v="1"/>
    <n v="12"/>
    <x v="98"/>
  </r>
  <r>
    <s v="A00445"/>
    <s v="Central"/>
    <s v="Khan"/>
    <s v="Assess"/>
    <m/>
    <d v="2021-02-17T00:00:00"/>
    <d v="2021-03-01T00:00:00"/>
    <n v="1"/>
    <m/>
    <m/>
    <x v="1"/>
    <x v="284"/>
    <x v="2"/>
    <n v="12"/>
    <n v="80"/>
    <n v="20"/>
    <n v="20"/>
    <n v="255.3433"/>
    <n v="275.3433"/>
    <n v="275.3433"/>
    <s v="Wed"/>
    <s v="Mon"/>
    <n v="12"/>
    <x v="1"/>
    <n v="12"/>
    <x v="98"/>
  </r>
  <r>
    <s v="A00446"/>
    <s v="Northwest"/>
    <s v="Khan"/>
    <s v="Deliver"/>
    <m/>
    <d v="2021-02-17T00:00:00"/>
    <d v="2021-03-02T00:00:00"/>
    <n v="1"/>
    <m/>
    <m/>
    <x v="1"/>
    <x v="285"/>
    <x v="1"/>
    <n v="13"/>
    <n v="80"/>
    <n v="20"/>
    <n v="20"/>
    <n v="48.372999999999998"/>
    <n v="68.37299999999999"/>
    <n v="68.37299999999999"/>
    <s v="Wed"/>
    <s v="Tue"/>
    <n v="13"/>
    <x v="1"/>
    <n v="13"/>
    <x v="123"/>
  </r>
  <r>
    <s v="A00447"/>
    <s v="North"/>
    <s v="Ling"/>
    <s v="Deliver"/>
    <m/>
    <d v="2021-02-17T00:00:00"/>
    <d v="2021-03-08T00:00:00"/>
    <n v="1"/>
    <m/>
    <m/>
    <x v="1"/>
    <x v="286"/>
    <x v="0"/>
    <n v="19"/>
    <n v="80"/>
    <n v="20"/>
    <n v="20"/>
    <n v="40.200000000000003"/>
    <n v="60.2"/>
    <n v="60.2"/>
    <s v="Wed"/>
    <s v="Mon"/>
    <n v="19"/>
    <x v="1"/>
    <n v="19"/>
    <x v="122"/>
  </r>
  <r>
    <s v="A00448"/>
    <s v="Central"/>
    <s v="Cartier"/>
    <s v="Deliver"/>
    <m/>
    <d v="2021-02-18T00:00:00"/>
    <d v="2021-03-06T00:00:00"/>
    <n v="1"/>
    <m/>
    <m/>
    <x v="1"/>
    <x v="287"/>
    <x v="0"/>
    <n v="16"/>
    <n v="80"/>
    <n v="20"/>
    <n v="20"/>
    <n v="61.4985"/>
    <n v="81.498500000000007"/>
    <n v="81.498500000000007"/>
    <s v="Thu"/>
    <s v="Sat"/>
    <n v="16"/>
    <x v="1"/>
    <n v="16"/>
    <x v="124"/>
  </r>
  <r>
    <s v="A00449"/>
    <s v="Northwest"/>
    <s v="Khan"/>
    <s v="Replace"/>
    <m/>
    <d v="2021-02-18T00:00:00"/>
    <d v="2021-03-02T00:00:00"/>
    <n v="1"/>
    <m/>
    <m/>
    <x v="0"/>
    <x v="36"/>
    <x v="0"/>
    <n v="12"/>
    <n v="80"/>
    <n v="40"/>
    <n v="40"/>
    <n v="42.66"/>
    <n v="82.66"/>
    <n v="82.66"/>
    <s v="Thu"/>
    <s v="Tue"/>
    <n v="12"/>
    <x v="1"/>
    <n v="12"/>
    <x v="123"/>
  </r>
  <r>
    <s v="A00450"/>
    <s v="North"/>
    <s v="Ling"/>
    <s v="Replace"/>
    <m/>
    <d v="2021-02-18T00:00:00"/>
    <d v="2021-03-10T00:00:00"/>
    <n v="1"/>
    <m/>
    <m/>
    <x v="0"/>
    <x v="288"/>
    <x v="4"/>
    <n v="20"/>
    <n v="80"/>
    <n v="40"/>
    <n v="40"/>
    <n v="16.420000000000002"/>
    <n v="56.42"/>
    <n v="56.42"/>
    <s v="Thu"/>
    <s v="Wed"/>
    <n v="20"/>
    <x v="1"/>
    <n v="20"/>
    <x v="125"/>
  </r>
  <r>
    <s v="A00451"/>
    <s v="Southeast"/>
    <s v="Burton"/>
    <s v="Assess"/>
    <m/>
    <d v="2021-02-19T00:00:00"/>
    <d v="2021-03-09T00:00:00"/>
    <n v="2"/>
    <m/>
    <m/>
    <x v="0"/>
    <x v="264"/>
    <x v="0"/>
    <n v="18"/>
    <n v="140"/>
    <n v="70"/>
    <n v="70"/>
    <n v="31.807600000000001"/>
    <n v="101.80760000000001"/>
    <n v="101.80760000000001"/>
    <s v="Fri"/>
    <s v="Tue"/>
    <n v="18"/>
    <x v="1"/>
    <n v="18"/>
    <x v="111"/>
  </r>
  <r>
    <s v="A00452"/>
    <s v="North"/>
    <s v="Ling"/>
    <s v="Assess"/>
    <m/>
    <d v="2021-02-22T00:00:00"/>
    <d v="2021-03-29T00:00:00"/>
    <n v="2"/>
    <m/>
    <m/>
    <x v="0"/>
    <x v="289"/>
    <x v="0"/>
    <n v="35"/>
    <n v="140"/>
    <n v="70"/>
    <n v="70"/>
    <n v="239.96940000000001"/>
    <n v="309.96940000000001"/>
    <n v="309.96940000000001"/>
    <s v="Mon"/>
    <s v="Mon"/>
    <n v="35"/>
    <x v="1"/>
    <n v="35"/>
    <x v="126"/>
  </r>
  <r>
    <s v="A00453"/>
    <s v="Central"/>
    <s v="Burton"/>
    <s v="Repair"/>
    <m/>
    <d v="2021-02-23T00:00:00"/>
    <d v="2021-03-02T00:00:00"/>
    <n v="1"/>
    <m/>
    <m/>
    <x v="6"/>
    <x v="290"/>
    <x v="2"/>
    <n v="7"/>
    <n v="80"/>
    <n v="80"/>
    <n v="80"/>
    <n v="90"/>
    <n v="170"/>
    <n v="170"/>
    <s v="Tue"/>
    <s v="Tue"/>
    <n v="7"/>
    <x v="1"/>
    <n v="7"/>
    <x v="123"/>
  </r>
  <r>
    <s v="A00454"/>
    <s v="South"/>
    <s v="Lopez"/>
    <s v="Deliver"/>
    <m/>
    <d v="2021-02-23T00:00:00"/>
    <d v="2021-03-16T00:00:00"/>
    <n v="1"/>
    <m/>
    <m/>
    <x v="1"/>
    <x v="3"/>
    <x v="0"/>
    <n v="21"/>
    <n v="80"/>
    <n v="20"/>
    <n v="20"/>
    <n v="16.25"/>
    <n v="36.25"/>
    <n v="36.25"/>
    <s v="Tue"/>
    <s v="Tue"/>
    <n v="21"/>
    <x v="1"/>
    <n v="21"/>
    <x v="105"/>
  </r>
  <r>
    <s v="A00455"/>
    <s v="Central"/>
    <s v="Cartier"/>
    <s v="Assess"/>
    <m/>
    <d v="2021-02-23T00:00:00"/>
    <d v="2021-04-01T00:00:00"/>
    <n v="2"/>
    <m/>
    <m/>
    <x v="1"/>
    <x v="291"/>
    <x v="2"/>
    <n v="37"/>
    <n v="140"/>
    <n v="35"/>
    <n v="35"/>
    <n v="269.40269999999998"/>
    <n v="304.40269999999998"/>
    <n v="304.40269999999998"/>
    <s v="Tue"/>
    <s v="Thu"/>
    <n v="37"/>
    <x v="1"/>
    <n v="37"/>
    <x v="127"/>
  </r>
  <r>
    <s v="A00456"/>
    <s v="South"/>
    <s v="Lopez"/>
    <s v="Deliver"/>
    <m/>
    <d v="2021-02-24T00:00:00"/>
    <d v="2021-03-15T00:00:00"/>
    <n v="1"/>
    <m/>
    <m/>
    <x v="1"/>
    <x v="292"/>
    <x v="0"/>
    <n v="19"/>
    <n v="80"/>
    <n v="20"/>
    <n v="20"/>
    <n v="33.497100000000003"/>
    <n v="53.497100000000003"/>
    <n v="53.497100000000003"/>
    <s v="Wed"/>
    <s v="Mon"/>
    <n v="19"/>
    <x v="1"/>
    <n v="19"/>
    <x v="112"/>
  </r>
  <r>
    <s v="A00457"/>
    <s v="Central"/>
    <s v="Burton"/>
    <s v="Assess"/>
    <m/>
    <d v="2021-02-25T00:00:00"/>
    <d v="2021-03-08T00:00:00"/>
    <n v="1"/>
    <m/>
    <m/>
    <x v="1"/>
    <x v="293"/>
    <x v="0"/>
    <n v="11"/>
    <n v="80"/>
    <n v="20"/>
    <n v="20"/>
    <n v="305.46260000000001"/>
    <n v="325.46260000000001"/>
    <n v="325.46260000000001"/>
    <s v="Thu"/>
    <s v="Mon"/>
    <n v="11"/>
    <x v="1"/>
    <n v="11"/>
    <x v="122"/>
  </r>
  <r>
    <s v="A00458"/>
    <s v="South"/>
    <s v="Lopez"/>
    <s v="Replace"/>
    <m/>
    <d v="2021-02-25T00:00:00"/>
    <d v="2021-03-15T00:00:00"/>
    <n v="1"/>
    <m/>
    <m/>
    <x v="2"/>
    <x v="294"/>
    <x v="1"/>
    <n v="18"/>
    <n v="80"/>
    <n v="60"/>
    <n v="60"/>
    <n v="50.672400000000003"/>
    <n v="110.67240000000001"/>
    <n v="110.67240000000001"/>
    <s v="Thu"/>
    <s v="Mon"/>
    <n v="18"/>
    <x v="1"/>
    <n v="18"/>
    <x v="112"/>
  </r>
  <r>
    <s v="A00459"/>
    <s v="South"/>
    <s v="Lopez"/>
    <s v="Replace"/>
    <m/>
    <d v="2021-02-25T00:00:00"/>
    <d v="2021-03-16T00:00:00"/>
    <n v="1"/>
    <m/>
    <m/>
    <x v="0"/>
    <x v="295"/>
    <x v="1"/>
    <n v="19"/>
    <n v="80"/>
    <n v="40"/>
    <n v="40"/>
    <n v="45.63"/>
    <n v="85.63"/>
    <n v="85.63"/>
    <s v="Thu"/>
    <s v="Tue"/>
    <n v="19"/>
    <x v="1"/>
    <n v="19"/>
    <x v="105"/>
  </r>
  <r>
    <s v="A00460"/>
    <s v="West"/>
    <s v="Khan"/>
    <s v="Replace"/>
    <m/>
    <d v="2021-02-25T00:00:00"/>
    <d v="2021-03-24T00:00:00"/>
    <n v="1"/>
    <m/>
    <m/>
    <x v="6"/>
    <x v="36"/>
    <x v="2"/>
    <n v="27"/>
    <n v="80"/>
    <n v="80"/>
    <n v="80"/>
    <n v="42.66"/>
    <n v="122.66"/>
    <n v="122.66"/>
    <s v="Thu"/>
    <s v="Wed"/>
    <n v="27"/>
    <x v="1"/>
    <n v="27"/>
    <x v="128"/>
  </r>
  <r>
    <s v="A00461"/>
    <s v="Central"/>
    <s v="Burton"/>
    <s v="Assess"/>
    <m/>
    <d v="2021-02-25T00:00:00"/>
    <d v="2021-04-07T00:00:00"/>
    <n v="1"/>
    <m/>
    <m/>
    <x v="1"/>
    <x v="99"/>
    <x v="1"/>
    <n v="41"/>
    <n v="80"/>
    <n v="20"/>
    <n v="20"/>
    <n v="38.698399999999999"/>
    <n v="58.698399999999999"/>
    <n v="58.698399999999999"/>
    <s v="Thu"/>
    <s v="Wed"/>
    <n v="41"/>
    <x v="1"/>
    <n v="41"/>
    <x v="129"/>
  </r>
  <r>
    <s v="A00462"/>
    <s v="Central"/>
    <s v="Cartier"/>
    <s v="Assess"/>
    <m/>
    <d v="2021-03-01T00:00:00"/>
    <d v="2021-03-15T00:00:00"/>
    <n v="1"/>
    <m/>
    <m/>
    <x v="1"/>
    <x v="296"/>
    <x v="0"/>
    <n v="14"/>
    <n v="80"/>
    <n v="20"/>
    <n v="20"/>
    <n v="164.22120000000001"/>
    <n v="184.22120000000001"/>
    <n v="184.22120000000001"/>
    <s v="Mon"/>
    <s v="Mon"/>
    <n v="14"/>
    <x v="1"/>
    <n v="14"/>
    <x v="112"/>
  </r>
  <r>
    <s v="A00463"/>
    <s v="West"/>
    <s v="Khan"/>
    <s v="Replace"/>
    <m/>
    <d v="2021-03-01T00:00:00"/>
    <d v="2021-03-15T00:00:00"/>
    <n v="2"/>
    <m/>
    <m/>
    <x v="0"/>
    <x v="297"/>
    <x v="0"/>
    <n v="14"/>
    <n v="140"/>
    <n v="70"/>
    <n v="70"/>
    <n v="24.38"/>
    <n v="94.38"/>
    <n v="94.38"/>
    <s v="Mon"/>
    <s v="Mon"/>
    <n v="14"/>
    <x v="1"/>
    <n v="14"/>
    <x v="112"/>
  </r>
  <r>
    <s v="A00464"/>
    <s v="South"/>
    <s v="Lopez"/>
    <s v="Assess"/>
    <m/>
    <d v="2021-03-01T00:00:00"/>
    <d v="2021-03-24T00:00:00"/>
    <n v="1"/>
    <m/>
    <m/>
    <x v="1"/>
    <x v="298"/>
    <x v="1"/>
    <n v="23"/>
    <n v="80"/>
    <n v="20"/>
    <n v="20"/>
    <n v="267.94040000000001"/>
    <n v="287.94040000000001"/>
    <n v="287.94040000000001"/>
    <s v="Mon"/>
    <s v="Wed"/>
    <n v="23"/>
    <x v="1"/>
    <n v="23"/>
    <x v="128"/>
  </r>
  <r>
    <s v="A00465"/>
    <s v="East"/>
    <s v="Ling"/>
    <s v="Assess"/>
    <m/>
    <d v="2021-03-01T00:00:00"/>
    <d v="2021-04-13T00:00:00"/>
    <n v="2"/>
    <m/>
    <m/>
    <x v="0"/>
    <x v="299"/>
    <x v="0"/>
    <n v="43"/>
    <n v="140"/>
    <n v="70"/>
    <n v="70"/>
    <n v="175.8682"/>
    <n v="245.8682"/>
    <n v="245.8682"/>
    <s v="Mon"/>
    <s v="Tue"/>
    <n v="43"/>
    <x v="1"/>
    <n v="43"/>
    <x v="119"/>
  </r>
  <r>
    <s v="A00466"/>
    <s v="Central"/>
    <s v="Cartier"/>
    <s v="Deliver"/>
    <m/>
    <d v="2021-03-01T00:00:00"/>
    <d v="2021-04-20T00:00:00"/>
    <n v="1"/>
    <s v="Yes"/>
    <s v="Yes"/>
    <x v="1"/>
    <x v="300"/>
    <x v="3"/>
    <n v="50"/>
    <n v="80"/>
    <n v="20"/>
    <n v="0"/>
    <n v="0"/>
    <n v="101.12"/>
    <n v="0"/>
    <s v="Mon"/>
    <s v="Tue"/>
    <n v="50"/>
    <x v="1"/>
    <n v="50"/>
    <x v="130"/>
  </r>
  <r>
    <s v="A00467"/>
    <s v="North"/>
    <s v="Ling"/>
    <s v="Assess"/>
    <m/>
    <d v="2021-03-01T00:00:00"/>
    <d v="2021-04-29T00:00:00"/>
    <n v="2"/>
    <s v="Yes"/>
    <s v="Yes"/>
    <x v="6"/>
    <x v="301"/>
    <x v="3"/>
    <n v="59"/>
    <n v="140"/>
    <n v="140"/>
    <n v="0"/>
    <n v="0"/>
    <n v="149.97999999999999"/>
    <n v="0"/>
    <s v="Mon"/>
    <s v="Thu"/>
    <n v="59"/>
    <x v="1"/>
    <n v="59"/>
    <x v="131"/>
  </r>
  <r>
    <s v="A00468"/>
    <s v="Northwest"/>
    <s v="Khan"/>
    <s v="Assess"/>
    <m/>
    <d v="2021-03-02T00:00:00"/>
    <d v="2021-03-09T00:00:00"/>
    <n v="1"/>
    <m/>
    <m/>
    <x v="14"/>
    <x v="302"/>
    <x v="0"/>
    <n v="7"/>
    <n v="80"/>
    <n v="100"/>
    <n v="100"/>
    <n v="340.70060000000001"/>
    <n v="440.70060000000001"/>
    <n v="440.70060000000001"/>
    <s v="Tue"/>
    <s v="Tue"/>
    <n v="7"/>
    <x v="1"/>
    <n v="7"/>
    <x v="111"/>
  </r>
  <r>
    <s v="A00469"/>
    <s v="Northwest"/>
    <s v="Khan"/>
    <s v="Replace"/>
    <s v="Yes"/>
    <d v="2021-03-02T00:00:00"/>
    <d v="2021-03-10T00:00:00"/>
    <n v="1"/>
    <m/>
    <m/>
    <x v="2"/>
    <x v="303"/>
    <x v="1"/>
    <n v="8"/>
    <n v="80"/>
    <n v="60"/>
    <n v="60"/>
    <n v="22.84"/>
    <n v="82.84"/>
    <n v="82.84"/>
    <s v="Tue"/>
    <s v="Wed"/>
    <n v="8"/>
    <x v="1"/>
    <n v="8"/>
    <x v="125"/>
  </r>
  <r>
    <s v="A00470"/>
    <s v="South"/>
    <s v="Lopez"/>
    <s v="Replace"/>
    <m/>
    <d v="2021-03-02T00:00:00"/>
    <d v="2021-03-11T00:00:00"/>
    <n v="1"/>
    <m/>
    <m/>
    <x v="0"/>
    <x v="304"/>
    <x v="0"/>
    <n v="9"/>
    <n v="80"/>
    <n v="40"/>
    <n v="40"/>
    <n v="3.5750000000000002"/>
    <n v="43.575000000000003"/>
    <n v="43.575000000000003"/>
    <s v="Tue"/>
    <s v="Thu"/>
    <n v="9"/>
    <x v="1"/>
    <n v="9"/>
    <x v="106"/>
  </r>
  <r>
    <s v="A00471"/>
    <s v="South"/>
    <s v="Lopez"/>
    <s v="Assess"/>
    <m/>
    <d v="2021-03-02T00:00:00"/>
    <d v="2021-03-11T00:00:00"/>
    <n v="1"/>
    <m/>
    <m/>
    <x v="1"/>
    <x v="3"/>
    <x v="0"/>
    <n v="9"/>
    <n v="80"/>
    <n v="20"/>
    <n v="20"/>
    <n v="16.25"/>
    <n v="36.25"/>
    <n v="36.25"/>
    <s v="Tue"/>
    <s v="Thu"/>
    <n v="9"/>
    <x v="1"/>
    <n v="9"/>
    <x v="106"/>
  </r>
  <r>
    <s v="A00472"/>
    <s v="Central"/>
    <s v="Burton"/>
    <s v="Replace"/>
    <m/>
    <d v="2021-03-02T00:00:00"/>
    <d v="2021-03-20T00:00:00"/>
    <n v="1"/>
    <m/>
    <m/>
    <x v="2"/>
    <x v="66"/>
    <x v="1"/>
    <n v="18"/>
    <n v="80"/>
    <n v="60"/>
    <n v="60"/>
    <n v="19.196999999999999"/>
    <n v="79.197000000000003"/>
    <n v="79.197000000000003"/>
    <s v="Tue"/>
    <s v="Sat"/>
    <n v="18"/>
    <x v="1"/>
    <n v="18"/>
    <x v="103"/>
  </r>
  <r>
    <s v="A00473"/>
    <s v="Southeast"/>
    <s v="Cartier"/>
    <s v="Deliver"/>
    <m/>
    <d v="2021-03-02T00:00:00"/>
    <d v="2021-03-16T00:00:00"/>
    <n v="1"/>
    <m/>
    <m/>
    <x v="1"/>
    <x v="131"/>
    <x v="1"/>
    <n v="14"/>
    <n v="80"/>
    <n v="20"/>
    <n v="20"/>
    <n v="73.508899999999997"/>
    <n v="93.508899999999997"/>
    <n v="93.508899999999997"/>
    <s v="Tue"/>
    <s v="Tue"/>
    <n v="14"/>
    <x v="1"/>
    <n v="14"/>
    <x v="105"/>
  </r>
  <r>
    <s v="A00474"/>
    <s v="Central"/>
    <s v="Burton"/>
    <s v="Assess"/>
    <m/>
    <d v="2021-03-02T00:00:00"/>
    <d v="2021-03-23T00:00:00"/>
    <n v="1"/>
    <m/>
    <m/>
    <x v="1"/>
    <x v="39"/>
    <x v="1"/>
    <n v="21"/>
    <n v="80"/>
    <n v="20"/>
    <n v="20"/>
    <n v="144"/>
    <n v="164"/>
    <n v="164"/>
    <s v="Tue"/>
    <s v="Tue"/>
    <n v="21"/>
    <x v="1"/>
    <n v="21"/>
    <x v="102"/>
  </r>
  <r>
    <s v="A00475"/>
    <s v="Southeast"/>
    <s v="Burton"/>
    <s v="Install"/>
    <m/>
    <d v="2021-03-02T00:00:00"/>
    <d v="2021-03-23T00:00:00"/>
    <n v="1"/>
    <m/>
    <s v="Yes"/>
    <x v="8"/>
    <x v="305"/>
    <x v="2"/>
    <n v="21"/>
    <n v="80"/>
    <n v="160"/>
    <n v="160"/>
    <n v="0"/>
    <n v="254.70999999999998"/>
    <n v="160"/>
    <s v="Tue"/>
    <s v="Tue"/>
    <n v="21"/>
    <x v="1"/>
    <n v="21"/>
    <x v="102"/>
  </r>
  <r>
    <s v="A00476"/>
    <s v="Central"/>
    <s v="Burton"/>
    <s v="Assess"/>
    <s v="Yes"/>
    <d v="2021-03-03T00:00:00"/>
    <d v="2021-03-09T00:00:00"/>
    <n v="2"/>
    <m/>
    <m/>
    <x v="1"/>
    <x v="306"/>
    <x v="2"/>
    <n v="6"/>
    <n v="140"/>
    <n v="35"/>
    <n v="35"/>
    <n v="41.153799999999997"/>
    <n v="76.15379999999999"/>
    <n v="76.15379999999999"/>
    <s v="Wed"/>
    <s v="Tue"/>
    <n v="6"/>
    <x v="1"/>
    <n v="6"/>
    <x v="111"/>
  </r>
  <r>
    <s v="A00477"/>
    <s v="East"/>
    <s v="Ling"/>
    <s v="Replace"/>
    <m/>
    <d v="2021-03-03T00:00:00"/>
    <d v="2021-04-06T00:00:00"/>
    <n v="2"/>
    <m/>
    <m/>
    <x v="0"/>
    <x v="307"/>
    <x v="2"/>
    <n v="34"/>
    <n v="140"/>
    <n v="70"/>
    <n v="70"/>
    <n v="76.9499"/>
    <n v="146.94990000000001"/>
    <n v="146.94990000000001"/>
    <s v="Wed"/>
    <s v="Tue"/>
    <n v="34"/>
    <x v="1"/>
    <n v="34"/>
    <x v="132"/>
  </r>
  <r>
    <s v="A00478"/>
    <s v="West"/>
    <s v="Khan"/>
    <s v="Assess"/>
    <m/>
    <d v="2021-03-03T00:00:00"/>
    <d v="2021-04-26T00:00:00"/>
    <n v="1"/>
    <m/>
    <m/>
    <x v="0"/>
    <x v="308"/>
    <x v="1"/>
    <n v="54"/>
    <n v="80"/>
    <n v="40"/>
    <n v="40"/>
    <n v="25.24"/>
    <n v="65.239999999999995"/>
    <n v="65.239999999999995"/>
    <s v="Wed"/>
    <s v="Mon"/>
    <n v="54"/>
    <x v="1"/>
    <n v="54"/>
    <x v="133"/>
  </r>
  <r>
    <s v="A00479"/>
    <s v="Northwest"/>
    <s v="Burton"/>
    <s v="Assess"/>
    <s v="Yes"/>
    <d v="2021-03-03T00:00:00"/>
    <d v="2021-05-13T00:00:00"/>
    <n v="2"/>
    <m/>
    <m/>
    <x v="2"/>
    <x v="309"/>
    <x v="2"/>
    <n v="71"/>
    <n v="140"/>
    <n v="105"/>
    <n v="105"/>
    <n v="572.62689999999998"/>
    <n v="677.62689999999998"/>
    <n v="677.62689999999998"/>
    <s v="Wed"/>
    <s v="Thu"/>
    <n v="71"/>
    <x v="1"/>
    <n v="71"/>
    <x v="100"/>
  </r>
  <r>
    <s v="A00480"/>
    <s v="South"/>
    <s v="Burton"/>
    <s v="Replace"/>
    <m/>
    <d v="2021-03-03T00:00:00"/>
    <d v="2021-07-12T00:00:00"/>
    <n v="2"/>
    <m/>
    <m/>
    <x v="14"/>
    <x v="310"/>
    <x v="0"/>
    <n v="131"/>
    <n v="140"/>
    <n v="175"/>
    <n v="175"/>
    <n v="361.90370000000001"/>
    <n v="536.90370000000007"/>
    <n v="536.90370000000007"/>
    <s v="Wed"/>
    <s v="Mon"/>
    <n v="131"/>
    <x v="1"/>
    <n v="131"/>
    <x v="134"/>
  </r>
  <r>
    <s v="A00481"/>
    <s v="Northwest"/>
    <s v="Cartier"/>
    <s v="Assess"/>
    <m/>
    <d v="2021-03-04T00:00:00"/>
    <d v="2021-03-08T00:00:00"/>
    <n v="1"/>
    <m/>
    <m/>
    <x v="1"/>
    <x v="311"/>
    <x v="0"/>
    <n v="4"/>
    <n v="80"/>
    <n v="20"/>
    <n v="20"/>
    <n v="110.2272"/>
    <n v="130.22719999999998"/>
    <n v="130.22719999999998"/>
    <s v="Thu"/>
    <s v="Mon"/>
    <n v="4"/>
    <x v="1"/>
    <n v="4"/>
    <x v="122"/>
  </r>
  <r>
    <s v="A00482"/>
    <s v="South"/>
    <s v="Lopez"/>
    <s v="Assess"/>
    <m/>
    <d v="2021-03-04T00:00:00"/>
    <d v="2021-03-15T00:00:00"/>
    <n v="1"/>
    <m/>
    <m/>
    <x v="1"/>
    <x v="312"/>
    <x v="0"/>
    <n v="11"/>
    <n v="80"/>
    <n v="20"/>
    <n v="20"/>
    <n v="33.910499999999999"/>
    <n v="53.910499999999999"/>
    <n v="53.910499999999999"/>
    <s v="Thu"/>
    <s v="Mon"/>
    <n v="11"/>
    <x v="1"/>
    <n v="11"/>
    <x v="112"/>
  </r>
  <r>
    <s v="A00483"/>
    <s v="North"/>
    <s v="Ling"/>
    <s v="Assess"/>
    <m/>
    <d v="2021-03-04T00:00:00"/>
    <d v="2021-03-24T00:00:00"/>
    <n v="2"/>
    <m/>
    <m/>
    <x v="1"/>
    <x v="313"/>
    <x v="0"/>
    <n v="20"/>
    <n v="140"/>
    <n v="35"/>
    <n v="35"/>
    <n v="19"/>
    <n v="54"/>
    <n v="54"/>
    <s v="Thu"/>
    <s v="Wed"/>
    <n v="20"/>
    <x v="1"/>
    <n v="20"/>
    <x v="128"/>
  </r>
  <r>
    <s v="A00484"/>
    <s v="West"/>
    <s v="Khan"/>
    <s v="Install"/>
    <m/>
    <d v="2021-03-04T00:00:00"/>
    <d v="2021-03-24T00:00:00"/>
    <n v="1"/>
    <m/>
    <m/>
    <x v="14"/>
    <x v="314"/>
    <x v="1"/>
    <n v="20"/>
    <n v="80"/>
    <n v="100"/>
    <n v="100"/>
    <n v="294.77999999999997"/>
    <n v="394.78"/>
    <n v="394.78"/>
    <s v="Thu"/>
    <s v="Wed"/>
    <n v="20"/>
    <x v="1"/>
    <n v="20"/>
    <x v="128"/>
  </r>
  <r>
    <s v="A00485"/>
    <s v="East"/>
    <s v="Ling"/>
    <s v="Assess"/>
    <m/>
    <d v="2021-03-04T00:00:00"/>
    <d v="2021-04-26T00:00:00"/>
    <n v="2"/>
    <m/>
    <m/>
    <x v="1"/>
    <x v="257"/>
    <x v="0"/>
    <n v="53"/>
    <n v="140"/>
    <n v="35"/>
    <n v="35"/>
    <n v="83.231700000000004"/>
    <n v="118.2317"/>
    <n v="118.2317"/>
    <s v="Thu"/>
    <s v="Mon"/>
    <n v="53"/>
    <x v="1"/>
    <n v="53"/>
    <x v="133"/>
  </r>
  <r>
    <s v="A00486"/>
    <s v="South"/>
    <s v="Lopez"/>
    <s v="Assess"/>
    <m/>
    <d v="2021-03-08T00:00:00"/>
    <d v="2021-03-16T00:00:00"/>
    <n v="1"/>
    <m/>
    <m/>
    <x v="2"/>
    <x v="315"/>
    <x v="0"/>
    <n v="8"/>
    <n v="80"/>
    <n v="60"/>
    <n v="60"/>
    <n v="103.0842"/>
    <n v="163.08420000000001"/>
    <n v="163.08420000000001"/>
    <s v="Mon"/>
    <s v="Tue"/>
    <n v="8"/>
    <x v="1"/>
    <n v="8"/>
    <x v="105"/>
  </r>
  <r>
    <s v="A00487"/>
    <s v="Central"/>
    <s v="Cartier"/>
    <s v="Replace"/>
    <m/>
    <d v="2021-03-08T00:00:00"/>
    <d v="2021-03-16T00:00:00"/>
    <n v="2"/>
    <m/>
    <m/>
    <x v="0"/>
    <x v="316"/>
    <x v="2"/>
    <n v="8"/>
    <n v="140"/>
    <n v="70"/>
    <n v="70"/>
    <n v="144.30529999999999"/>
    <n v="214.30529999999999"/>
    <n v="214.30529999999999"/>
    <s v="Mon"/>
    <s v="Tue"/>
    <n v="8"/>
    <x v="1"/>
    <n v="8"/>
    <x v="105"/>
  </r>
  <r>
    <s v="A00488"/>
    <s v="North"/>
    <s v="Ling"/>
    <s v="Assess"/>
    <m/>
    <d v="2021-03-08T00:00:00"/>
    <d v="2021-03-25T00:00:00"/>
    <n v="2"/>
    <m/>
    <m/>
    <x v="1"/>
    <x v="197"/>
    <x v="0"/>
    <n v="17"/>
    <n v="140"/>
    <n v="35"/>
    <n v="35"/>
    <n v="39"/>
    <n v="74"/>
    <n v="74"/>
    <s v="Mon"/>
    <s v="Thu"/>
    <n v="17"/>
    <x v="1"/>
    <n v="17"/>
    <x v="135"/>
  </r>
  <r>
    <s v="A00489"/>
    <s v="Central"/>
    <s v="Burton"/>
    <s v="Install"/>
    <m/>
    <d v="2021-03-08T00:00:00"/>
    <d v="2021-03-27T00:00:00"/>
    <n v="2"/>
    <m/>
    <m/>
    <x v="10"/>
    <x v="317"/>
    <x v="2"/>
    <n v="19"/>
    <n v="140"/>
    <n v="350"/>
    <n v="350"/>
    <n v="224"/>
    <n v="574"/>
    <n v="574"/>
    <s v="Mon"/>
    <s v="Sat"/>
    <n v="19"/>
    <x v="1"/>
    <n v="19"/>
    <x v="136"/>
  </r>
  <r>
    <s v="A00490"/>
    <s v="South"/>
    <s v="Lopez"/>
    <s v="Assess"/>
    <m/>
    <d v="2021-03-08T00:00:00"/>
    <d v="2021-06-12T00:00:00"/>
    <n v="1"/>
    <m/>
    <m/>
    <x v="0"/>
    <x v="318"/>
    <x v="0"/>
    <n v="96"/>
    <n v="80"/>
    <n v="40"/>
    <n v="40"/>
    <n v="475.54"/>
    <n v="515.54"/>
    <n v="515.54"/>
    <s v="Mon"/>
    <s v="Sat"/>
    <n v="96"/>
    <x v="1"/>
    <n v="96"/>
    <x v="137"/>
  </r>
  <r>
    <s v="A00491"/>
    <s v="Central"/>
    <s v="Khan"/>
    <s v="Assess"/>
    <m/>
    <d v="2021-03-09T00:00:00"/>
    <d v="2021-03-16T00:00:00"/>
    <n v="1"/>
    <m/>
    <m/>
    <x v="6"/>
    <x v="319"/>
    <x v="2"/>
    <n v="7"/>
    <n v="80"/>
    <n v="80"/>
    <n v="80"/>
    <n v="46.036799999999999"/>
    <n v="126.0368"/>
    <n v="126.0368"/>
    <s v="Tue"/>
    <s v="Tue"/>
    <n v="7"/>
    <x v="1"/>
    <n v="7"/>
    <x v="105"/>
  </r>
  <r>
    <s v="A00492"/>
    <s v="South"/>
    <s v="Lopez"/>
    <s v="Assess"/>
    <m/>
    <d v="2021-03-09T00:00:00"/>
    <d v="2021-03-16T00:00:00"/>
    <n v="1"/>
    <m/>
    <m/>
    <x v="2"/>
    <x v="320"/>
    <x v="0"/>
    <n v="7"/>
    <n v="80"/>
    <n v="60"/>
    <n v="60"/>
    <n v="294.5514"/>
    <n v="354.5514"/>
    <n v="354.5514"/>
    <s v="Tue"/>
    <s v="Tue"/>
    <n v="7"/>
    <x v="1"/>
    <n v="7"/>
    <x v="105"/>
  </r>
  <r>
    <s v="A00493"/>
    <s v="West"/>
    <s v="Khan"/>
    <s v="Replace"/>
    <m/>
    <d v="2021-03-09T00:00:00"/>
    <d v="2021-05-25T00:00:00"/>
    <n v="2"/>
    <m/>
    <m/>
    <x v="6"/>
    <x v="118"/>
    <x v="1"/>
    <n v="77"/>
    <n v="140"/>
    <n v="140"/>
    <n v="140"/>
    <n v="28.5"/>
    <n v="168.5"/>
    <n v="168.5"/>
    <s v="Tue"/>
    <s v="Tue"/>
    <n v="77"/>
    <x v="1"/>
    <n v="77"/>
    <x v="108"/>
  </r>
  <r>
    <s v="A00494"/>
    <s v="East"/>
    <s v="Ling"/>
    <s v="Install"/>
    <m/>
    <d v="2021-03-10T00:00:00"/>
    <d v="2021-03-12T00:00:00"/>
    <n v="2"/>
    <m/>
    <m/>
    <x v="3"/>
    <x v="321"/>
    <x v="0"/>
    <n v="2"/>
    <n v="140"/>
    <n v="210"/>
    <n v="210"/>
    <n v="50"/>
    <n v="260"/>
    <n v="260"/>
    <s v="Wed"/>
    <s v="Fri"/>
    <n v="2"/>
    <x v="1"/>
    <n v="2"/>
    <x v="138"/>
  </r>
  <r>
    <s v="A00495"/>
    <s v="Southeast"/>
    <s v="Khan"/>
    <s v="Assess"/>
    <m/>
    <d v="2021-03-10T00:00:00"/>
    <d v="2021-03-10T00:00:00"/>
    <n v="1"/>
    <m/>
    <m/>
    <x v="0"/>
    <x v="322"/>
    <x v="0"/>
    <n v="0"/>
    <n v="80"/>
    <n v="40"/>
    <n v="40"/>
    <n v="10"/>
    <n v="50"/>
    <n v="50"/>
    <s v="Wed"/>
    <s v="Wed"/>
    <n v="0"/>
    <x v="1"/>
    <s v="NA"/>
    <x v="125"/>
  </r>
  <r>
    <s v="A00496"/>
    <s v="North"/>
    <s v="Ling"/>
    <s v="Install"/>
    <s v="Yes"/>
    <d v="2021-03-10T00:00:00"/>
    <d v="2021-03-17T00:00:00"/>
    <n v="2"/>
    <m/>
    <m/>
    <x v="3"/>
    <x v="323"/>
    <x v="0"/>
    <n v="7"/>
    <n v="140"/>
    <n v="210"/>
    <n v="210"/>
    <n v="29.33"/>
    <n v="239.32999999999998"/>
    <n v="239.32999999999998"/>
    <s v="Wed"/>
    <s v="Wed"/>
    <n v="7"/>
    <x v="1"/>
    <n v="7"/>
    <x v="139"/>
  </r>
  <r>
    <s v="A00497"/>
    <s v="South"/>
    <s v="Burton"/>
    <s v="Assess"/>
    <s v="Yes"/>
    <d v="2021-03-10T00:00:00"/>
    <d v="2021-03-17T00:00:00"/>
    <n v="1"/>
    <m/>
    <s v="Yes"/>
    <x v="1"/>
    <x v="66"/>
    <x v="2"/>
    <n v="7"/>
    <n v="80"/>
    <n v="20"/>
    <n v="20"/>
    <n v="0"/>
    <n v="39.197000000000003"/>
    <n v="20"/>
    <s v="Wed"/>
    <s v="Wed"/>
    <n v="7"/>
    <x v="1"/>
    <n v="7"/>
    <x v="139"/>
  </r>
  <r>
    <s v="A00498"/>
    <s v="West"/>
    <s v="Khan"/>
    <s v="Replace"/>
    <m/>
    <d v="2021-03-10T00:00:00"/>
    <d v="2021-03-17T00:00:00"/>
    <n v="2"/>
    <m/>
    <m/>
    <x v="0"/>
    <x v="324"/>
    <x v="2"/>
    <n v="7"/>
    <n v="140"/>
    <n v="70"/>
    <n v="70"/>
    <n v="24.186499999999999"/>
    <n v="94.186499999999995"/>
    <n v="94.186499999999995"/>
    <s v="Wed"/>
    <s v="Wed"/>
    <n v="7"/>
    <x v="1"/>
    <n v="7"/>
    <x v="139"/>
  </r>
  <r>
    <s v="A00499"/>
    <s v="East"/>
    <s v="Ling"/>
    <s v="Assess"/>
    <m/>
    <d v="2021-03-10T00:00:00"/>
    <d v="2021-03-18T00:00:00"/>
    <n v="2"/>
    <m/>
    <m/>
    <x v="0"/>
    <x v="325"/>
    <x v="0"/>
    <n v="8"/>
    <n v="140"/>
    <n v="70"/>
    <n v="70"/>
    <n v="159"/>
    <n v="229"/>
    <n v="229"/>
    <s v="Wed"/>
    <s v="Thu"/>
    <n v="8"/>
    <x v="1"/>
    <n v="8"/>
    <x v="107"/>
  </r>
  <r>
    <s v="A00500"/>
    <s v="Southeast"/>
    <s v="Burton"/>
    <s v="Assess"/>
    <m/>
    <d v="2021-03-10T00:00:00"/>
    <d v="2021-03-24T00:00:00"/>
    <n v="2"/>
    <m/>
    <s v="Yes"/>
    <x v="0"/>
    <x v="326"/>
    <x v="2"/>
    <n v="14"/>
    <n v="140"/>
    <n v="70"/>
    <n v="70"/>
    <n v="0"/>
    <n v="481.09530000000001"/>
    <n v="70"/>
    <s v="Wed"/>
    <s v="Wed"/>
    <n v="14"/>
    <x v="1"/>
    <n v="14"/>
    <x v="128"/>
  </r>
  <r>
    <s v="A00501"/>
    <s v="North"/>
    <s v="Ling"/>
    <s v="Assess"/>
    <m/>
    <d v="2021-03-10T00:00:00"/>
    <d v="2021-04-08T00:00:00"/>
    <n v="1"/>
    <m/>
    <m/>
    <x v="2"/>
    <x v="327"/>
    <x v="0"/>
    <n v="29"/>
    <n v="80"/>
    <n v="60"/>
    <n v="60"/>
    <n v="58.361699999999999"/>
    <n v="118.3617"/>
    <n v="118.3617"/>
    <s v="Wed"/>
    <s v="Thu"/>
    <n v="29"/>
    <x v="1"/>
    <n v="29"/>
    <x v="121"/>
  </r>
  <r>
    <s v="A00502"/>
    <s v="Southeast"/>
    <s v="Burton"/>
    <s v="Repair"/>
    <m/>
    <d v="2021-03-10T00:00:00"/>
    <d v="2021-04-20T00:00:00"/>
    <n v="1"/>
    <m/>
    <s v="Yes"/>
    <x v="5"/>
    <x v="328"/>
    <x v="2"/>
    <n v="41"/>
    <n v="80"/>
    <n v="140"/>
    <n v="140"/>
    <n v="0"/>
    <n v="238.54759999999999"/>
    <n v="140"/>
    <s v="Wed"/>
    <s v="Tue"/>
    <n v="41"/>
    <x v="1"/>
    <n v="41"/>
    <x v="130"/>
  </r>
  <r>
    <s v="A00503"/>
    <s v="East"/>
    <s v="Ling"/>
    <s v="Repair"/>
    <m/>
    <d v="2021-03-10T00:00:00"/>
    <d v="2021-04-21T00:00:00"/>
    <n v="2"/>
    <s v="Yes"/>
    <s v="Yes"/>
    <x v="8"/>
    <x v="329"/>
    <x v="3"/>
    <n v="42"/>
    <n v="140"/>
    <n v="280"/>
    <n v="0"/>
    <n v="0"/>
    <n v="425.14920000000001"/>
    <n v="0"/>
    <s v="Wed"/>
    <s v="Wed"/>
    <n v="42"/>
    <x v="1"/>
    <n v="42"/>
    <x v="140"/>
  </r>
  <r>
    <s v="A00504"/>
    <s v="Southeast"/>
    <s v="Burton"/>
    <s v="Replace"/>
    <m/>
    <d v="2021-03-11T00:00:00"/>
    <d v="2021-03-11T00:00:00"/>
    <n v="2"/>
    <m/>
    <m/>
    <x v="2"/>
    <x v="330"/>
    <x v="0"/>
    <n v="0"/>
    <n v="140"/>
    <n v="105"/>
    <n v="105"/>
    <n v="125.7273"/>
    <n v="230.72730000000001"/>
    <n v="230.72730000000001"/>
    <s v="Thu"/>
    <s v="Thu"/>
    <n v="0"/>
    <x v="1"/>
    <s v="NA"/>
    <x v="106"/>
  </r>
  <r>
    <s v="A00505"/>
    <s v="Northwest"/>
    <s v="Khan"/>
    <s v="Assess"/>
    <s v="Yes"/>
    <d v="2021-03-11T00:00:00"/>
    <d v="2021-06-01T00:00:00"/>
    <n v="1"/>
    <m/>
    <m/>
    <x v="1"/>
    <x v="17"/>
    <x v="2"/>
    <n v="82"/>
    <n v="80"/>
    <n v="20"/>
    <n v="20"/>
    <n v="204.28399999999999"/>
    <n v="224.28399999999999"/>
    <n v="224.28399999999999"/>
    <s v="Thu"/>
    <s v="Tue"/>
    <n v="82"/>
    <x v="1"/>
    <n v="82"/>
    <x v="141"/>
  </r>
  <r>
    <s v="A00506"/>
    <s v="Central"/>
    <s v="Cartier"/>
    <s v="Deliver"/>
    <m/>
    <d v="2021-03-11T00:00:00"/>
    <d v="2021-07-17T00:00:00"/>
    <n v="1"/>
    <m/>
    <m/>
    <x v="1"/>
    <x v="2"/>
    <x v="0"/>
    <n v="128"/>
    <n v="80"/>
    <n v="20"/>
    <n v="20"/>
    <n v="120"/>
    <n v="140"/>
    <n v="140"/>
    <s v="Thu"/>
    <s v="Sat"/>
    <n v="128"/>
    <x v="1"/>
    <n v="128"/>
    <x v="142"/>
  </r>
  <r>
    <s v="A00507"/>
    <s v="North"/>
    <s v="Ling"/>
    <s v="Assess"/>
    <m/>
    <d v="2021-03-15T00:00:00"/>
    <d v="2021-03-27T00:00:00"/>
    <n v="2"/>
    <m/>
    <m/>
    <x v="6"/>
    <x v="331"/>
    <x v="0"/>
    <n v="12"/>
    <n v="140"/>
    <n v="140"/>
    <n v="140"/>
    <n v="203"/>
    <n v="343"/>
    <n v="343"/>
    <s v="Mon"/>
    <s v="Sat"/>
    <n v="12"/>
    <x v="1"/>
    <n v="12"/>
    <x v="136"/>
  </r>
  <r>
    <s v="A00508"/>
    <s v="East"/>
    <s v="Ling"/>
    <s v="Assess"/>
    <m/>
    <d v="2021-03-15T00:00:00"/>
    <d v="2021-03-23T00:00:00"/>
    <n v="2"/>
    <s v="Yes"/>
    <s v="Yes"/>
    <x v="2"/>
    <x v="332"/>
    <x v="3"/>
    <n v="8"/>
    <n v="140"/>
    <n v="105"/>
    <n v="0"/>
    <n v="0"/>
    <n v="327.33000000000004"/>
    <n v="0"/>
    <s v="Mon"/>
    <s v="Tue"/>
    <n v="8"/>
    <x v="1"/>
    <n v="8"/>
    <x v="102"/>
  </r>
  <r>
    <s v="A00509"/>
    <s v="Northwest"/>
    <s v="Cartier"/>
    <s v="Install"/>
    <m/>
    <d v="2021-03-15T00:00:00"/>
    <d v="2021-03-24T00:00:00"/>
    <n v="2"/>
    <m/>
    <m/>
    <x v="4"/>
    <x v="333"/>
    <x v="0"/>
    <n v="9"/>
    <n v="140"/>
    <n v="665"/>
    <n v="665"/>
    <n v="56.4"/>
    <n v="721.4"/>
    <n v="721.4"/>
    <s v="Mon"/>
    <s v="Wed"/>
    <n v="9"/>
    <x v="1"/>
    <n v="9"/>
    <x v="128"/>
  </r>
  <r>
    <s v="A00510"/>
    <s v="North"/>
    <s v="Ling"/>
    <s v="Install"/>
    <m/>
    <d v="2021-03-15T00:00:00"/>
    <d v="2021-03-29T00:00:00"/>
    <n v="2"/>
    <m/>
    <s v="Yes"/>
    <x v="6"/>
    <x v="244"/>
    <x v="2"/>
    <n v="14"/>
    <n v="140"/>
    <n v="140"/>
    <n v="140"/>
    <n v="0"/>
    <n v="200"/>
    <n v="140"/>
    <s v="Mon"/>
    <s v="Mon"/>
    <n v="14"/>
    <x v="1"/>
    <n v="14"/>
    <x v="126"/>
  </r>
  <r>
    <s v="A00511"/>
    <s v="North"/>
    <s v="Ling"/>
    <s v="Assess"/>
    <m/>
    <d v="2021-03-15T00:00:00"/>
    <d v="2021-03-31T00:00:00"/>
    <n v="1"/>
    <m/>
    <m/>
    <x v="2"/>
    <x v="29"/>
    <x v="0"/>
    <n v="16"/>
    <n v="80"/>
    <n v="60"/>
    <n v="60"/>
    <n v="21.33"/>
    <n v="81.33"/>
    <n v="81.33"/>
    <s v="Mon"/>
    <s v="Wed"/>
    <n v="16"/>
    <x v="1"/>
    <n v="16"/>
    <x v="115"/>
  </r>
  <r>
    <s v="A00512"/>
    <s v="North"/>
    <s v="Ling"/>
    <s v="Deliver"/>
    <m/>
    <d v="2021-03-15T00:00:00"/>
    <d v="2021-03-30T00:00:00"/>
    <n v="1"/>
    <m/>
    <m/>
    <x v="1"/>
    <x v="17"/>
    <x v="0"/>
    <n v="15"/>
    <n v="80"/>
    <n v="20"/>
    <n v="20"/>
    <n v="204.28399999999999"/>
    <n v="224.28399999999999"/>
    <n v="224.28399999999999"/>
    <s v="Mon"/>
    <s v="Tue"/>
    <n v="15"/>
    <x v="1"/>
    <n v="15"/>
    <x v="143"/>
  </r>
  <r>
    <s v="A00513"/>
    <s v="Central"/>
    <s v="Burton"/>
    <s v="Repair"/>
    <m/>
    <d v="2021-03-15T00:00:00"/>
    <d v="2021-04-07T00:00:00"/>
    <n v="1"/>
    <m/>
    <s v="Yes"/>
    <x v="3"/>
    <x v="334"/>
    <x v="2"/>
    <n v="23"/>
    <n v="80"/>
    <n v="120"/>
    <n v="120"/>
    <n v="0"/>
    <n v="215.0429"/>
    <n v="120"/>
    <s v="Mon"/>
    <s v="Wed"/>
    <n v="23"/>
    <x v="1"/>
    <n v="23"/>
    <x v="129"/>
  </r>
  <r>
    <s v="A00514"/>
    <s v="Northwest"/>
    <s v="Cartier"/>
    <s v="Deliver"/>
    <s v="Yes"/>
    <d v="2021-03-15T00:00:00"/>
    <d v="2021-04-19T00:00:00"/>
    <n v="1"/>
    <m/>
    <m/>
    <x v="1"/>
    <x v="335"/>
    <x v="0"/>
    <n v="35"/>
    <n v="80"/>
    <n v="20"/>
    <n v="20"/>
    <n v="23.401"/>
    <n v="43.400999999999996"/>
    <n v="43.400999999999996"/>
    <s v="Mon"/>
    <s v="Mon"/>
    <n v="35"/>
    <x v="1"/>
    <n v="35"/>
    <x v="144"/>
  </r>
  <r>
    <s v="A00515"/>
    <s v="Central"/>
    <s v="Ling"/>
    <s v="Repair"/>
    <m/>
    <d v="2021-03-15T00:00:00"/>
    <d v="2021-05-08T00:00:00"/>
    <n v="2"/>
    <s v="Yes"/>
    <s v="Yes"/>
    <x v="7"/>
    <x v="336"/>
    <x v="3"/>
    <n v="54"/>
    <n v="140"/>
    <n v="315"/>
    <n v="0"/>
    <n v="0"/>
    <n v="1249.4539"/>
    <n v="0"/>
    <s v="Mon"/>
    <s v="Sat"/>
    <n v="54"/>
    <x v="1"/>
    <n v="54"/>
    <x v="145"/>
  </r>
  <r>
    <s v="A00516"/>
    <s v="West"/>
    <s v="Khan"/>
    <s v="Replace"/>
    <m/>
    <d v="2021-03-16T00:00:00"/>
    <d v="2021-03-17T00:00:00"/>
    <n v="1"/>
    <m/>
    <m/>
    <x v="0"/>
    <x v="337"/>
    <x v="1"/>
    <n v="1"/>
    <n v="80"/>
    <n v="40"/>
    <n v="40"/>
    <n v="18"/>
    <n v="58"/>
    <n v="58"/>
    <s v="Tue"/>
    <s v="Wed"/>
    <n v="1"/>
    <x v="1"/>
    <n v="1"/>
    <x v="139"/>
  </r>
  <r>
    <s v="A00517"/>
    <s v="Southeast"/>
    <s v="Cartier"/>
    <s v="Assess"/>
    <s v="Yes"/>
    <d v="2021-03-16T00:00:00"/>
    <d v="2021-03-25T00:00:00"/>
    <n v="1"/>
    <m/>
    <m/>
    <x v="1"/>
    <x v="338"/>
    <x v="2"/>
    <n v="9"/>
    <n v="80"/>
    <n v="20"/>
    <n v="20"/>
    <n v="134.84690000000001"/>
    <n v="154.84690000000001"/>
    <n v="154.84690000000001"/>
    <s v="Tue"/>
    <s v="Thu"/>
    <n v="9"/>
    <x v="1"/>
    <n v="9"/>
    <x v="135"/>
  </r>
  <r>
    <s v="A00518"/>
    <s v="Northwest"/>
    <s v="Cartier"/>
    <s v="Assess"/>
    <s v="Yes"/>
    <d v="2021-03-16T00:00:00"/>
    <d v="2021-03-23T00:00:00"/>
    <n v="1"/>
    <m/>
    <m/>
    <x v="0"/>
    <x v="339"/>
    <x v="0"/>
    <n v="7"/>
    <n v="80"/>
    <n v="40"/>
    <n v="40"/>
    <n v="61.259"/>
    <n v="101.259"/>
    <n v="101.259"/>
    <s v="Tue"/>
    <s v="Tue"/>
    <n v="7"/>
    <x v="1"/>
    <n v="7"/>
    <x v="102"/>
  </r>
  <r>
    <s v="A00519"/>
    <s v="Central"/>
    <s v="Burton"/>
    <s v="Replace"/>
    <m/>
    <d v="2021-03-16T00:00:00"/>
    <d v="2021-04-02T00:00:00"/>
    <n v="2"/>
    <m/>
    <m/>
    <x v="19"/>
    <x v="340"/>
    <x v="0"/>
    <n v="17"/>
    <n v="140"/>
    <n v="630"/>
    <n v="630"/>
    <n v="658.67510000000004"/>
    <n v="1288.6750999999999"/>
    <n v="1288.6750999999999"/>
    <s v="Tue"/>
    <s v="Fri"/>
    <n v="17"/>
    <x v="1"/>
    <n v="17"/>
    <x v="146"/>
  </r>
  <r>
    <s v="A00520"/>
    <s v="Central"/>
    <s v="Burton"/>
    <s v="Repair"/>
    <m/>
    <d v="2021-03-16T00:00:00"/>
    <d v="2021-04-03T00:00:00"/>
    <n v="2"/>
    <m/>
    <m/>
    <x v="20"/>
    <x v="341"/>
    <x v="0"/>
    <n v="18"/>
    <n v="140"/>
    <n v="1120"/>
    <n v="1120"/>
    <n v="1468.5196000000001"/>
    <n v="2588.5196000000001"/>
    <n v="2588.5196000000001"/>
    <s v="Tue"/>
    <s v="Sat"/>
    <n v="18"/>
    <x v="1"/>
    <n v="18"/>
    <x v="147"/>
  </r>
  <r>
    <s v="A00521"/>
    <s v="South"/>
    <s v="Lopez"/>
    <s v="Replace"/>
    <m/>
    <d v="2021-03-16T00:00:00"/>
    <d v="2021-03-31T00:00:00"/>
    <n v="1"/>
    <m/>
    <m/>
    <x v="2"/>
    <x v="342"/>
    <x v="0"/>
    <n v="15"/>
    <n v="80"/>
    <n v="60"/>
    <n v="60"/>
    <n v="82.586500000000001"/>
    <n v="142.5865"/>
    <n v="142.5865"/>
    <s v="Tue"/>
    <s v="Wed"/>
    <n v="15"/>
    <x v="1"/>
    <n v="15"/>
    <x v="115"/>
  </r>
  <r>
    <s v="A00522"/>
    <s v="Northeast"/>
    <s v="Ling"/>
    <s v="Install"/>
    <m/>
    <d v="2021-03-16T00:00:00"/>
    <d v="2021-04-16T00:00:00"/>
    <n v="2"/>
    <m/>
    <s v="Yes"/>
    <x v="11"/>
    <x v="343"/>
    <x v="2"/>
    <n v="31"/>
    <n v="140"/>
    <n v="385"/>
    <n v="385"/>
    <n v="0"/>
    <n v="725.54520000000002"/>
    <n v="385"/>
    <s v="Tue"/>
    <s v="Fri"/>
    <n v="31"/>
    <x v="1"/>
    <n v="31"/>
    <x v="148"/>
  </r>
  <r>
    <s v="A00523"/>
    <s v="Southeast"/>
    <s v="Khan"/>
    <s v="Assess"/>
    <m/>
    <d v="2021-03-16T00:00:00"/>
    <d v="2021-05-06T00:00:00"/>
    <n v="1"/>
    <m/>
    <m/>
    <x v="1"/>
    <x v="344"/>
    <x v="2"/>
    <n v="51"/>
    <n v="80"/>
    <n v="20"/>
    <n v="20"/>
    <n v="72.061000000000007"/>
    <n v="92.061000000000007"/>
    <n v="92.061000000000007"/>
    <s v="Tue"/>
    <s v="Thu"/>
    <n v="51"/>
    <x v="1"/>
    <n v="51"/>
    <x v="149"/>
  </r>
  <r>
    <s v="A00524"/>
    <s v="Northeast"/>
    <s v="Burton"/>
    <s v="Assess"/>
    <m/>
    <d v="2021-03-17T00:00:00"/>
    <d v="2021-04-10T00:00:00"/>
    <n v="1"/>
    <m/>
    <m/>
    <x v="0"/>
    <x v="345"/>
    <x v="0"/>
    <n v="24"/>
    <n v="80"/>
    <n v="40"/>
    <n v="40"/>
    <n v="48.990699999999997"/>
    <n v="88.990700000000004"/>
    <n v="88.990700000000004"/>
    <s v="Wed"/>
    <s v="Sat"/>
    <n v="24"/>
    <x v="1"/>
    <n v="24"/>
    <x v="150"/>
  </r>
  <r>
    <s v="A00525"/>
    <s v="North"/>
    <s v="Ling"/>
    <s v="Deliver"/>
    <m/>
    <d v="2021-03-17T00:00:00"/>
    <d v="2021-04-10T00:00:00"/>
    <n v="1"/>
    <m/>
    <m/>
    <x v="1"/>
    <x v="346"/>
    <x v="0"/>
    <n v="24"/>
    <n v="80"/>
    <n v="20"/>
    <n v="20"/>
    <n v="15.401"/>
    <n v="35.400999999999996"/>
    <n v="35.400999999999996"/>
    <s v="Wed"/>
    <s v="Sat"/>
    <n v="24"/>
    <x v="1"/>
    <n v="24"/>
    <x v="150"/>
  </r>
  <r>
    <s v="A00526"/>
    <s v="East"/>
    <s v="Khan"/>
    <s v="Replace"/>
    <m/>
    <d v="2021-03-19T00:00:00"/>
    <d v="2021-05-06T00:00:00"/>
    <n v="1"/>
    <m/>
    <m/>
    <x v="2"/>
    <x v="347"/>
    <x v="2"/>
    <n v="48"/>
    <n v="80"/>
    <n v="60"/>
    <n v="60"/>
    <n v="204.10079999999999"/>
    <n v="264.10079999999999"/>
    <n v="264.10079999999999"/>
    <s v="Fri"/>
    <s v="Thu"/>
    <n v="48"/>
    <x v="1"/>
    <n v="48"/>
    <x v="149"/>
  </r>
  <r>
    <s v="A00527"/>
    <s v="North"/>
    <s v="Ling"/>
    <s v="Assess"/>
    <m/>
    <d v="2021-03-20T00:00:00"/>
    <d v="2021-04-10T00:00:00"/>
    <n v="1"/>
    <m/>
    <m/>
    <x v="1"/>
    <x v="348"/>
    <x v="0"/>
    <n v="21"/>
    <n v="80"/>
    <n v="20"/>
    <n v="20"/>
    <n v="12.63"/>
    <n v="32.630000000000003"/>
    <n v="32.630000000000003"/>
    <s v="Sat"/>
    <s v="Sat"/>
    <n v="21"/>
    <x v="1"/>
    <n v="21"/>
    <x v="150"/>
  </r>
  <r>
    <s v="A00528"/>
    <s v="Northeast"/>
    <s v="Ling"/>
    <s v="Assess"/>
    <m/>
    <d v="2021-03-20T00:00:00"/>
    <d v="2021-04-13T00:00:00"/>
    <n v="1"/>
    <m/>
    <m/>
    <x v="1"/>
    <x v="349"/>
    <x v="1"/>
    <n v="24"/>
    <n v="80"/>
    <n v="20"/>
    <n v="20"/>
    <n v="15.24"/>
    <n v="35.24"/>
    <n v="35.24"/>
    <s v="Sat"/>
    <s v="Tue"/>
    <n v="24"/>
    <x v="1"/>
    <n v="24"/>
    <x v="119"/>
  </r>
  <r>
    <s v="A00529"/>
    <s v="West"/>
    <s v="Khan"/>
    <s v="Assess"/>
    <m/>
    <d v="2021-03-22T00:00:00"/>
    <d v="2021-03-31T00:00:00"/>
    <n v="1"/>
    <s v="Yes"/>
    <s v="Yes"/>
    <x v="0"/>
    <x v="321"/>
    <x v="3"/>
    <n v="9"/>
    <n v="80"/>
    <n v="40"/>
    <n v="0"/>
    <n v="0"/>
    <n v="90"/>
    <n v="0"/>
    <s v="Mon"/>
    <s v="Wed"/>
    <n v="9"/>
    <x v="1"/>
    <n v="9"/>
    <x v="115"/>
  </r>
  <r>
    <s v="A00530"/>
    <s v="South"/>
    <s v="Burton"/>
    <s v="Repair"/>
    <m/>
    <d v="2021-03-22T00:00:00"/>
    <d v="2021-04-20T00:00:00"/>
    <n v="1"/>
    <m/>
    <s v="Yes"/>
    <x v="3"/>
    <x v="350"/>
    <x v="2"/>
    <n v="29"/>
    <n v="80"/>
    <n v="120"/>
    <n v="120"/>
    <n v="0"/>
    <n v="392.55329999999998"/>
    <n v="120"/>
    <s v="Mon"/>
    <s v="Tue"/>
    <n v="29"/>
    <x v="1"/>
    <n v="29"/>
    <x v="130"/>
  </r>
  <r>
    <s v="A00531"/>
    <s v="Northwest"/>
    <s v="Cartier"/>
    <s v="Replace"/>
    <m/>
    <d v="2021-03-22T00:00:00"/>
    <d v="2021-04-20T00:00:00"/>
    <n v="2"/>
    <m/>
    <m/>
    <x v="21"/>
    <x v="112"/>
    <x v="2"/>
    <n v="29"/>
    <n v="140"/>
    <n v="875"/>
    <n v="875"/>
    <n v="27"/>
    <n v="902"/>
    <n v="902"/>
    <s v="Mon"/>
    <s v="Tue"/>
    <n v="29"/>
    <x v="1"/>
    <n v="29"/>
    <x v="130"/>
  </r>
  <r>
    <s v="A00532"/>
    <s v="Southeast"/>
    <s v="Khan"/>
    <s v="Assess"/>
    <m/>
    <d v="2021-03-22T00:00:00"/>
    <d v="2021-04-22T00:00:00"/>
    <n v="1"/>
    <s v="Yes"/>
    <s v="Yes"/>
    <x v="1"/>
    <x v="351"/>
    <x v="3"/>
    <n v="31"/>
    <n v="80"/>
    <n v="20"/>
    <n v="0"/>
    <n v="0"/>
    <n v="85.428799999999995"/>
    <n v="0"/>
    <s v="Mon"/>
    <s v="Thu"/>
    <n v="31"/>
    <x v="1"/>
    <n v="31"/>
    <x v="151"/>
  </r>
  <r>
    <s v="A00533"/>
    <s v="North"/>
    <s v="Ling"/>
    <s v="Assess"/>
    <m/>
    <d v="2021-03-22T00:00:00"/>
    <d v="2021-05-06T00:00:00"/>
    <n v="2"/>
    <m/>
    <m/>
    <x v="0"/>
    <x v="234"/>
    <x v="0"/>
    <n v="45"/>
    <n v="140"/>
    <n v="70"/>
    <n v="70"/>
    <n v="85.32"/>
    <n v="155.32"/>
    <n v="155.32"/>
    <s v="Mon"/>
    <s v="Thu"/>
    <n v="45"/>
    <x v="1"/>
    <n v="45"/>
    <x v="149"/>
  </r>
  <r>
    <s v="A00534"/>
    <s v="South"/>
    <s v="Burton"/>
    <s v="Install"/>
    <m/>
    <d v="2021-03-22T00:00:00"/>
    <d v="2021-05-10T00:00:00"/>
    <n v="2"/>
    <m/>
    <s v="Yes"/>
    <x v="3"/>
    <x v="352"/>
    <x v="2"/>
    <n v="49"/>
    <n v="140"/>
    <n v="210"/>
    <n v="210"/>
    <n v="0"/>
    <n v="782.1671"/>
    <n v="210"/>
    <s v="Mon"/>
    <s v="Mon"/>
    <n v="49"/>
    <x v="1"/>
    <n v="49"/>
    <x v="152"/>
  </r>
  <r>
    <s v="A00535"/>
    <s v="South"/>
    <s v="Burton"/>
    <s v="Repair"/>
    <m/>
    <d v="2021-03-22T00:00:00"/>
    <d v="2021-05-10T00:00:00"/>
    <n v="2"/>
    <m/>
    <s v="Yes"/>
    <x v="19"/>
    <x v="353"/>
    <x v="2"/>
    <n v="49"/>
    <n v="140"/>
    <n v="630"/>
    <n v="630"/>
    <n v="0"/>
    <n v="1567.9767000000002"/>
    <n v="630"/>
    <s v="Mon"/>
    <s v="Mon"/>
    <n v="49"/>
    <x v="1"/>
    <n v="49"/>
    <x v="152"/>
  </r>
  <r>
    <s v="A00536"/>
    <s v="Central"/>
    <s v="Burton"/>
    <s v="Replace"/>
    <m/>
    <d v="2021-03-23T00:00:00"/>
    <d v="2021-03-23T00:00:00"/>
    <n v="1"/>
    <s v="Yes"/>
    <s v="Yes"/>
    <x v="0"/>
    <x v="354"/>
    <x v="3"/>
    <n v="0"/>
    <n v="80"/>
    <n v="40"/>
    <n v="0"/>
    <n v="0"/>
    <n v="205"/>
    <n v="0"/>
    <s v="Tue"/>
    <s v="Tue"/>
    <n v="0"/>
    <x v="1"/>
    <s v="NA"/>
    <x v="102"/>
  </r>
  <r>
    <s v="A00537"/>
    <s v="North"/>
    <s v="Ling"/>
    <s v="Assess"/>
    <m/>
    <d v="2021-03-23T00:00:00"/>
    <d v="2021-04-03T00:00:00"/>
    <n v="2"/>
    <s v="Yes"/>
    <s v="Yes"/>
    <x v="1"/>
    <x v="355"/>
    <x v="3"/>
    <n v="11"/>
    <n v="140"/>
    <n v="35"/>
    <n v="0"/>
    <n v="0"/>
    <n v="90.295500000000004"/>
    <n v="0"/>
    <s v="Tue"/>
    <s v="Sat"/>
    <n v="11"/>
    <x v="1"/>
    <n v="11"/>
    <x v="147"/>
  </r>
  <r>
    <s v="A00538"/>
    <s v="Southeast"/>
    <s v="Cartier"/>
    <s v="Replace"/>
    <m/>
    <d v="2021-03-23T00:00:00"/>
    <d v="2021-04-10T00:00:00"/>
    <n v="1"/>
    <m/>
    <s v="Yes"/>
    <x v="11"/>
    <x v="356"/>
    <x v="2"/>
    <n v="18"/>
    <n v="80"/>
    <n v="220"/>
    <n v="220"/>
    <n v="0"/>
    <n v="754.56600000000003"/>
    <n v="220"/>
    <s v="Tue"/>
    <s v="Sat"/>
    <n v="18"/>
    <x v="1"/>
    <n v="18"/>
    <x v="150"/>
  </r>
  <r>
    <s v="A00539"/>
    <s v="Central"/>
    <s v="Burton"/>
    <s v="Assess"/>
    <m/>
    <d v="2021-03-23T00:00:00"/>
    <d v="2021-04-08T00:00:00"/>
    <n v="1"/>
    <m/>
    <s v="Yes"/>
    <x v="6"/>
    <x v="357"/>
    <x v="2"/>
    <n v="16"/>
    <n v="80"/>
    <n v="80"/>
    <n v="80"/>
    <n v="0"/>
    <n v="528.26"/>
    <n v="80"/>
    <s v="Tue"/>
    <s v="Thu"/>
    <n v="16"/>
    <x v="1"/>
    <n v="16"/>
    <x v="121"/>
  </r>
  <r>
    <s v="A00540"/>
    <s v="Southwest"/>
    <s v="Burton"/>
    <s v="Assess"/>
    <m/>
    <d v="2021-03-23T00:00:00"/>
    <d v="2021-04-14T00:00:00"/>
    <n v="2"/>
    <m/>
    <m/>
    <x v="6"/>
    <x v="358"/>
    <x v="2"/>
    <n v="22"/>
    <n v="140"/>
    <n v="140"/>
    <n v="140"/>
    <n v="123.208"/>
    <n v="263.20799999999997"/>
    <n v="263.20799999999997"/>
    <s v="Tue"/>
    <s v="Wed"/>
    <n v="22"/>
    <x v="1"/>
    <n v="22"/>
    <x v="153"/>
  </r>
  <r>
    <s v="A00541"/>
    <s v="Central"/>
    <s v="Khan"/>
    <s v="Deliver"/>
    <m/>
    <d v="2021-03-23T00:00:00"/>
    <d v="2021-04-12T00:00:00"/>
    <n v="1"/>
    <m/>
    <m/>
    <x v="1"/>
    <x v="359"/>
    <x v="2"/>
    <n v="20"/>
    <n v="80"/>
    <n v="20"/>
    <n v="20"/>
    <n v="77.290000000000006"/>
    <n v="97.29"/>
    <n v="97.29"/>
    <s v="Tue"/>
    <s v="Mon"/>
    <n v="20"/>
    <x v="1"/>
    <n v="20"/>
    <x v="154"/>
  </r>
  <r>
    <s v="A00542"/>
    <s v="North"/>
    <s v="Ling"/>
    <s v="Install"/>
    <m/>
    <d v="2021-03-23T00:00:00"/>
    <d v="2021-04-12T00:00:00"/>
    <n v="2"/>
    <s v="Yes"/>
    <s v="Yes"/>
    <x v="6"/>
    <x v="0"/>
    <x v="3"/>
    <n v="20"/>
    <n v="140"/>
    <n v="140"/>
    <n v="0"/>
    <n v="0"/>
    <n v="500"/>
    <n v="0"/>
    <s v="Tue"/>
    <s v="Mon"/>
    <n v="20"/>
    <x v="1"/>
    <n v="20"/>
    <x v="154"/>
  </r>
  <r>
    <s v="A00543"/>
    <s v="Northwest"/>
    <s v="Burton"/>
    <s v="Repair"/>
    <m/>
    <d v="2021-03-23T00:00:00"/>
    <d v="2021-05-13T00:00:00"/>
    <n v="2"/>
    <m/>
    <m/>
    <x v="15"/>
    <x v="360"/>
    <x v="2"/>
    <n v="51"/>
    <n v="140"/>
    <n v="490"/>
    <n v="490"/>
    <n v="653.00080000000003"/>
    <n v="1143.0008"/>
    <n v="1143.0008"/>
    <s v="Tue"/>
    <s v="Thu"/>
    <n v="51"/>
    <x v="1"/>
    <n v="51"/>
    <x v="100"/>
  </r>
  <r>
    <s v="A00544"/>
    <s v="South"/>
    <s v="Lopez"/>
    <s v="Install"/>
    <m/>
    <d v="2021-03-24T00:00:00"/>
    <d v="2021-04-06T00:00:00"/>
    <n v="1"/>
    <m/>
    <m/>
    <x v="3"/>
    <x v="361"/>
    <x v="0"/>
    <n v="13"/>
    <n v="80"/>
    <n v="120"/>
    <n v="120"/>
    <n v="118.3"/>
    <n v="238.3"/>
    <n v="238.3"/>
    <s v="Wed"/>
    <s v="Tue"/>
    <n v="13"/>
    <x v="1"/>
    <n v="13"/>
    <x v="132"/>
  </r>
  <r>
    <s v="A00545"/>
    <s v="Southwest"/>
    <s v="Ling"/>
    <s v="Repair"/>
    <m/>
    <d v="2021-03-24T00:00:00"/>
    <d v="2021-06-11T00:00:00"/>
    <n v="2"/>
    <m/>
    <s v="Yes"/>
    <x v="10"/>
    <x v="362"/>
    <x v="2"/>
    <n v="79"/>
    <n v="140"/>
    <n v="350"/>
    <n v="350"/>
    <n v="0"/>
    <n v="1830.3623"/>
    <n v="350"/>
    <s v="Wed"/>
    <s v="Fri"/>
    <n v="79"/>
    <x v="1"/>
    <n v="79"/>
    <x v="155"/>
  </r>
  <r>
    <s v="A00546"/>
    <s v="East"/>
    <s v="Ling"/>
    <s v="Repair"/>
    <m/>
    <d v="2021-03-25T00:00:00"/>
    <d v="2021-05-11T00:00:00"/>
    <n v="2"/>
    <m/>
    <m/>
    <x v="10"/>
    <x v="363"/>
    <x v="2"/>
    <n v="47"/>
    <n v="140"/>
    <n v="350"/>
    <n v="350"/>
    <n v="837.1567"/>
    <n v="1187.1567"/>
    <n v="1187.1567"/>
    <s v="Thu"/>
    <s v="Tue"/>
    <n v="47"/>
    <x v="1"/>
    <n v="47"/>
    <x v="156"/>
  </r>
  <r>
    <s v="A00547"/>
    <s v="North"/>
    <s v="Ling"/>
    <s v="Repair"/>
    <m/>
    <d v="2021-03-27T00:00:00"/>
    <d v="2021-06-30T00:00:00"/>
    <n v="2"/>
    <m/>
    <m/>
    <x v="5"/>
    <x v="364"/>
    <x v="2"/>
    <n v="95"/>
    <n v="140"/>
    <n v="245"/>
    <n v="245"/>
    <n v="242.6396"/>
    <n v="487.63959999999997"/>
    <n v="487.63959999999997"/>
    <s v="Sat"/>
    <s v="Wed"/>
    <n v="95"/>
    <x v="1"/>
    <n v="95"/>
    <x v="114"/>
  </r>
  <r>
    <s v="A00548"/>
    <s v="Southeast"/>
    <s v="Cartier"/>
    <s v="Repair"/>
    <m/>
    <d v="2021-03-29T00:00:00"/>
    <d v="2021-04-07T00:00:00"/>
    <n v="1"/>
    <m/>
    <s v="Yes"/>
    <x v="8"/>
    <x v="365"/>
    <x v="2"/>
    <n v="9"/>
    <n v="80"/>
    <n v="160"/>
    <n v="160"/>
    <n v="0"/>
    <n v="422.02800000000002"/>
    <n v="160"/>
    <s v="Mon"/>
    <s v="Wed"/>
    <n v="9"/>
    <x v="1"/>
    <n v="9"/>
    <x v="129"/>
  </r>
  <r>
    <s v="A00549"/>
    <s v="Southeast"/>
    <s v="Khan"/>
    <s v="Install"/>
    <m/>
    <d v="2021-03-29T00:00:00"/>
    <d v="2021-06-28T00:00:00"/>
    <n v="1"/>
    <m/>
    <m/>
    <x v="5"/>
    <x v="366"/>
    <x v="2"/>
    <n v="91"/>
    <n v="80"/>
    <n v="140"/>
    <n v="140"/>
    <n v="473.60329999999999"/>
    <n v="613.60329999999999"/>
    <n v="613.60329999999999"/>
    <s v="Mon"/>
    <s v="Mon"/>
    <n v="91"/>
    <x v="1"/>
    <n v="91"/>
    <x v="157"/>
  </r>
  <r>
    <s v="A00550"/>
    <s v="Central"/>
    <s v="Khan"/>
    <s v="Repair"/>
    <m/>
    <d v="2021-03-30T00:00:00"/>
    <d v="2021-05-12T00:00:00"/>
    <n v="1"/>
    <m/>
    <m/>
    <x v="11"/>
    <x v="367"/>
    <x v="2"/>
    <n v="43"/>
    <n v="80"/>
    <n v="220"/>
    <n v="220"/>
    <n v="708.02269999999999"/>
    <n v="928.02269999999999"/>
    <n v="928.02269999999999"/>
    <s v="Tue"/>
    <s v="Wed"/>
    <n v="43"/>
    <x v="1"/>
    <n v="43"/>
    <x v="158"/>
  </r>
  <r>
    <s v="A00551"/>
    <s v="Central"/>
    <s v="Burton"/>
    <s v="Replace"/>
    <m/>
    <d v="2021-03-31T00:00:00"/>
    <d v="2021-04-06T00:00:00"/>
    <n v="1"/>
    <m/>
    <m/>
    <x v="0"/>
    <x v="368"/>
    <x v="2"/>
    <n v="6"/>
    <n v="80"/>
    <n v="40"/>
    <n v="40"/>
    <n v="13.321400000000001"/>
    <n v="53.321399999999997"/>
    <n v="53.321399999999997"/>
    <s v="Wed"/>
    <s v="Tue"/>
    <n v="6"/>
    <x v="1"/>
    <n v="6"/>
    <x v="132"/>
  </r>
  <r>
    <s v="A00552"/>
    <s v="Southwest"/>
    <s v="Burton"/>
    <s v="Replace"/>
    <s v="Yes"/>
    <d v="2021-03-31T00:00:00"/>
    <d v="2021-04-21T00:00:00"/>
    <n v="1"/>
    <m/>
    <m/>
    <x v="2"/>
    <x v="369"/>
    <x v="2"/>
    <n v="21"/>
    <n v="80"/>
    <n v="60"/>
    <n v="60"/>
    <n v="51.29"/>
    <n v="111.28999999999999"/>
    <n v="111.28999999999999"/>
    <s v="Wed"/>
    <s v="Wed"/>
    <n v="21"/>
    <x v="1"/>
    <n v="21"/>
    <x v="140"/>
  </r>
  <r>
    <s v="A00553"/>
    <s v="North"/>
    <s v="Ling"/>
    <s v="Deliver"/>
    <m/>
    <d v="2021-04-01T00:00:00"/>
    <d v="2021-04-16T00:00:00"/>
    <n v="1"/>
    <m/>
    <m/>
    <x v="1"/>
    <x v="370"/>
    <x v="0"/>
    <n v="15"/>
    <n v="80"/>
    <n v="20"/>
    <n v="20"/>
    <n v="89.5"/>
    <n v="109.5"/>
    <n v="109.5"/>
    <s v="Thu"/>
    <s v="Fri"/>
    <n v="15"/>
    <x v="1"/>
    <n v="15"/>
    <x v="148"/>
  </r>
  <r>
    <s v="A00554"/>
    <s v="Northwest"/>
    <s v="Burton"/>
    <s v="Assess"/>
    <m/>
    <d v="2021-04-01T00:00:00"/>
    <d v="2021-04-12T00:00:00"/>
    <n v="1"/>
    <m/>
    <m/>
    <x v="1"/>
    <x v="229"/>
    <x v="1"/>
    <n v="11"/>
    <n v="80"/>
    <n v="20"/>
    <n v="20"/>
    <n v="74.532399999999996"/>
    <n v="94.532399999999996"/>
    <n v="94.532399999999996"/>
    <s v="Thu"/>
    <s v="Mon"/>
    <n v="11"/>
    <x v="1"/>
    <n v="11"/>
    <x v="154"/>
  </r>
  <r>
    <s v="A00555"/>
    <s v="North"/>
    <s v="Ling"/>
    <s v="Repair"/>
    <m/>
    <d v="2021-04-01T00:00:00"/>
    <d v="2021-04-12T00:00:00"/>
    <n v="2"/>
    <m/>
    <m/>
    <x v="3"/>
    <x v="371"/>
    <x v="0"/>
    <n v="11"/>
    <n v="140"/>
    <n v="210"/>
    <n v="210"/>
    <n v="64"/>
    <n v="274"/>
    <n v="274"/>
    <s v="Thu"/>
    <s v="Mon"/>
    <n v="11"/>
    <x v="1"/>
    <n v="11"/>
    <x v="154"/>
  </r>
  <r>
    <s v="A00556"/>
    <s v="Northwest"/>
    <s v="Khan"/>
    <s v="Assess"/>
    <s v="Yes"/>
    <d v="2021-04-01T00:00:00"/>
    <d v="2021-04-14T00:00:00"/>
    <n v="1"/>
    <m/>
    <m/>
    <x v="1"/>
    <x v="335"/>
    <x v="0"/>
    <n v="13"/>
    <n v="80"/>
    <n v="20"/>
    <n v="20"/>
    <n v="23.401"/>
    <n v="43.400999999999996"/>
    <n v="43.400999999999996"/>
    <s v="Thu"/>
    <s v="Wed"/>
    <n v="13"/>
    <x v="1"/>
    <n v="13"/>
    <x v="153"/>
  </r>
  <r>
    <s v="A00557"/>
    <s v="East"/>
    <s v="Ling"/>
    <s v="Assess"/>
    <m/>
    <d v="2021-04-01T00:00:00"/>
    <d v="2021-04-26T00:00:00"/>
    <n v="2"/>
    <m/>
    <m/>
    <x v="1"/>
    <x v="372"/>
    <x v="0"/>
    <n v="25"/>
    <n v="140"/>
    <n v="35"/>
    <n v="35"/>
    <n v="17.13"/>
    <n v="52.129999999999995"/>
    <n v="52.129999999999995"/>
    <s v="Thu"/>
    <s v="Mon"/>
    <n v="25"/>
    <x v="1"/>
    <n v="25"/>
    <x v="133"/>
  </r>
  <r>
    <s v="A00558"/>
    <s v="West"/>
    <s v="Lopez"/>
    <s v="Assess"/>
    <m/>
    <d v="2021-04-01T00:00:00"/>
    <d v="2021-04-29T00:00:00"/>
    <n v="1"/>
    <m/>
    <m/>
    <x v="0"/>
    <x v="373"/>
    <x v="1"/>
    <n v="28"/>
    <n v="80"/>
    <n v="40"/>
    <n v="40"/>
    <n v="149.5"/>
    <n v="189.5"/>
    <n v="189.5"/>
    <s v="Thu"/>
    <s v="Thu"/>
    <n v="28"/>
    <x v="1"/>
    <n v="28"/>
    <x v="131"/>
  </r>
  <r>
    <s v="A00559"/>
    <s v="Northwest"/>
    <s v="Burton"/>
    <s v="Assess"/>
    <m/>
    <d v="2021-04-02T00:00:00"/>
    <d v="2021-04-26T00:00:00"/>
    <n v="1"/>
    <m/>
    <m/>
    <x v="0"/>
    <x v="374"/>
    <x v="1"/>
    <n v="24"/>
    <n v="80"/>
    <n v="40"/>
    <n v="40"/>
    <n v="163.197"/>
    <n v="203.197"/>
    <n v="203.197"/>
    <s v="Fri"/>
    <s v="Mon"/>
    <n v="24"/>
    <x v="1"/>
    <n v="24"/>
    <x v="133"/>
  </r>
  <r>
    <s v="A00560"/>
    <s v="North"/>
    <s v="Ling"/>
    <s v="Assess"/>
    <m/>
    <d v="2021-04-03T00:00:00"/>
    <d v="2021-04-15T00:00:00"/>
    <n v="2"/>
    <m/>
    <m/>
    <x v="1"/>
    <x v="375"/>
    <x v="0"/>
    <n v="12"/>
    <n v="140"/>
    <n v="35"/>
    <n v="35"/>
    <n v="14.76"/>
    <n v="49.76"/>
    <n v="49.76"/>
    <s v="Sat"/>
    <s v="Thu"/>
    <n v="12"/>
    <x v="1"/>
    <n v="12"/>
    <x v="56"/>
  </r>
  <r>
    <s v="A00561"/>
    <s v="Southeast"/>
    <s v="Cartier"/>
    <s v="Assess"/>
    <m/>
    <d v="2021-04-03T00:00:00"/>
    <d v="2021-04-27T00:00:00"/>
    <n v="1"/>
    <m/>
    <m/>
    <x v="2"/>
    <x v="29"/>
    <x v="0"/>
    <n v="24"/>
    <n v="80"/>
    <n v="60"/>
    <n v="60"/>
    <n v="21.33"/>
    <n v="81.33"/>
    <n v="81.33"/>
    <s v="Sat"/>
    <s v="Tue"/>
    <n v="24"/>
    <x v="1"/>
    <n v="24"/>
    <x v="159"/>
  </r>
  <r>
    <s v="A00562"/>
    <s v="Northwest"/>
    <s v="Burton"/>
    <s v="Assess"/>
    <m/>
    <d v="2021-04-03T00:00:00"/>
    <d v="2021-05-11T00:00:00"/>
    <n v="2"/>
    <m/>
    <s v="Yes"/>
    <x v="6"/>
    <x v="376"/>
    <x v="2"/>
    <n v="38"/>
    <n v="140"/>
    <n v="140"/>
    <n v="140"/>
    <n v="0"/>
    <n v="444.50729999999999"/>
    <n v="140"/>
    <s v="Sat"/>
    <s v="Tue"/>
    <n v="38"/>
    <x v="1"/>
    <n v="38"/>
    <x v="156"/>
  </r>
  <r>
    <s v="A00563"/>
    <s v="Northeast"/>
    <s v="Khan"/>
    <s v="Assess"/>
    <s v="Yes"/>
    <d v="2021-04-03T00:00:00"/>
    <d v="2021-05-11T00:00:00"/>
    <n v="1"/>
    <m/>
    <m/>
    <x v="0"/>
    <x v="377"/>
    <x v="0"/>
    <n v="38"/>
    <n v="80"/>
    <n v="40"/>
    <n v="40"/>
    <n v="36.3384"/>
    <n v="76.338400000000007"/>
    <n v="76.338400000000007"/>
    <s v="Sat"/>
    <s v="Tue"/>
    <n v="38"/>
    <x v="1"/>
    <n v="38"/>
    <x v="156"/>
  </r>
  <r>
    <s v="A00564"/>
    <s v="East"/>
    <s v="Ling"/>
    <s v="Assess"/>
    <m/>
    <d v="2021-04-05T00:00:00"/>
    <d v="2021-04-14T00:00:00"/>
    <n v="2"/>
    <m/>
    <m/>
    <x v="0"/>
    <x v="29"/>
    <x v="0"/>
    <n v="9"/>
    <n v="140"/>
    <n v="70"/>
    <n v="70"/>
    <n v="21.33"/>
    <n v="91.33"/>
    <n v="91.33"/>
    <s v="Mon"/>
    <s v="Wed"/>
    <n v="9"/>
    <x v="1"/>
    <n v="9"/>
    <x v="153"/>
  </r>
  <r>
    <s v="A00565"/>
    <s v="North"/>
    <s v="Ling"/>
    <s v="Replace"/>
    <m/>
    <d v="2021-04-05T00:00:00"/>
    <d v="2021-04-23T00:00:00"/>
    <n v="2"/>
    <m/>
    <m/>
    <x v="0"/>
    <x v="378"/>
    <x v="2"/>
    <n v="18"/>
    <n v="140"/>
    <n v="70"/>
    <n v="70"/>
    <n v="392.02480000000003"/>
    <n v="462.02480000000003"/>
    <n v="462.02480000000003"/>
    <s v="Mon"/>
    <s v="Fri"/>
    <n v="18"/>
    <x v="1"/>
    <n v="18"/>
    <x v="160"/>
  </r>
  <r>
    <s v="A00566"/>
    <s v="North"/>
    <s v="Ling"/>
    <s v="Assess"/>
    <m/>
    <d v="2021-04-05T00:00:00"/>
    <d v="2021-04-29T00:00:00"/>
    <n v="1"/>
    <m/>
    <m/>
    <x v="1"/>
    <x v="379"/>
    <x v="0"/>
    <n v="24"/>
    <n v="80"/>
    <n v="20"/>
    <n v="20"/>
    <n v="151.78790000000001"/>
    <n v="171.78790000000001"/>
    <n v="171.78790000000001"/>
    <s v="Mon"/>
    <s v="Thu"/>
    <n v="24"/>
    <x v="1"/>
    <n v="24"/>
    <x v="131"/>
  </r>
  <r>
    <s v="A00567"/>
    <s v="Northwest"/>
    <s v="Cartier"/>
    <s v="Assess"/>
    <m/>
    <d v="2021-04-05T00:00:00"/>
    <d v="2021-05-12T00:00:00"/>
    <n v="1"/>
    <m/>
    <m/>
    <x v="1"/>
    <x v="380"/>
    <x v="0"/>
    <n v="37"/>
    <n v="80"/>
    <n v="20"/>
    <n v="20"/>
    <n v="30.1082"/>
    <n v="50.108199999999997"/>
    <n v="50.108199999999997"/>
    <s v="Mon"/>
    <s v="Wed"/>
    <n v="37"/>
    <x v="1"/>
    <n v="37"/>
    <x v="158"/>
  </r>
  <r>
    <s v="A00568"/>
    <s v="East"/>
    <s v="Ling"/>
    <s v="Replace"/>
    <m/>
    <d v="2021-04-05T00:00:00"/>
    <d v="2021-05-17T00:00:00"/>
    <n v="2"/>
    <m/>
    <m/>
    <x v="2"/>
    <x v="381"/>
    <x v="2"/>
    <n v="42"/>
    <n v="140"/>
    <n v="105"/>
    <n v="105"/>
    <n v="13.36"/>
    <n v="118.36"/>
    <n v="118.36"/>
    <s v="Mon"/>
    <s v="Mon"/>
    <n v="42"/>
    <x v="1"/>
    <n v="42"/>
    <x v="161"/>
  </r>
  <r>
    <s v="A00569"/>
    <s v="Central"/>
    <s v="Cartier"/>
    <s v="Repair"/>
    <m/>
    <d v="2021-04-05T00:00:00"/>
    <d v="2021-06-15T00:00:00"/>
    <n v="1"/>
    <m/>
    <m/>
    <x v="22"/>
    <x v="29"/>
    <x v="0"/>
    <n v="71"/>
    <n v="80"/>
    <n v="340"/>
    <n v="340"/>
    <n v="21.33"/>
    <n v="361.33"/>
    <n v="361.33"/>
    <s v="Mon"/>
    <s v="Tue"/>
    <n v="71"/>
    <x v="1"/>
    <n v="71"/>
    <x v="162"/>
  </r>
  <r>
    <s v="A00570"/>
    <s v="East"/>
    <s v="Ling"/>
    <s v="Assess"/>
    <s v="Yes"/>
    <d v="2021-04-06T00:00:00"/>
    <d v="2021-05-07T00:00:00"/>
    <n v="1"/>
    <m/>
    <m/>
    <x v="2"/>
    <x v="29"/>
    <x v="2"/>
    <n v="31"/>
    <n v="80"/>
    <n v="60"/>
    <n v="60"/>
    <n v="21.33"/>
    <n v="81.33"/>
    <n v="81.33"/>
    <s v="Tue"/>
    <s v="Fri"/>
    <n v="31"/>
    <x v="1"/>
    <n v="31"/>
    <x v="163"/>
  </r>
  <r>
    <s v="A00571"/>
    <s v="East"/>
    <s v="Ling"/>
    <s v="Deliver"/>
    <s v="Yes"/>
    <d v="2021-04-06T00:00:00"/>
    <d v="2021-05-10T00:00:00"/>
    <n v="1"/>
    <m/>
    <m/>
    <x v="1"/>
    <x v="382"/>
    <x v="0"/>
    <n v="34"/>
    <n v="80"/>
    <n v="20"/>
    <n v="20"/>
    <n v="21.6"/>
    <n v="41.6"/>
    <n v="41.6"/>
    <s v="Tue"/>
    <s v="Mon"/>
    <n v="34"/>
    <x v="1"/>
    <n v="34"/>
    <x v="152"/>
  </r>
  <r>
    <s v="A00572"/>
    <s v="Southeast"/>
    <s v="Burton"/>
    <s v="Deliver"/>
    <s v="Yes"/>
    <d v="2021-04-06T00:00:00"/>
    <d v="2021-05-20T00:00:00"/>
    <n v="1"/>
    <m/>
    <m/>
    <x v="1"/>
    <x v="383"/>
    <x v="2"/>
    <n v="44"/>
    <n v="80"/>
    <n v="20"/>
    <n v="20"/>
    <n v="108.9568"/>
    <n v="128.95679999999999"/>
    <n v="128.95679999999999"/>
    <s v="Tue"/>
    <s v="Thu"/>
    <n v="44"/>
    <x v="1"/>
    <n v="44"/>
    <x v="164"/>
  </r>
  <r>
    <s v="A00573"/>
    <s v="West"/>
    <s v="Khan"/>
    <s v="Deliver"/>
    <m/>
    <d v="2021-04-06T00:00:00"/>
    <d v="2021-05-25T00:00:00"/>
    <n v="1"/>
    <m/>
    <m/>
    <x v="1"/>
    <x v="36"/>
    <x v="1"/>
    <n v="49"/>
    <n v="80"/>
    <n v="20"/>
    <n v="20"/>
    <n v="42.66"/>
    <n v="62.66"/>
    <n v="62.66"/>
    <s v="Tue"/>
    <s v="Tue"/>
    <n v="49"/>
    <x v="1"/>
    <n v="49"/>
    <x v="108"/>
  </r>
  <r>
    <s v="A00574"/>
    <s v="Southwest"/>
    <s v="Khan"/>
    <s v="Assess"/>
    <m/>
    <d v="2021-04-06T00:00:00"/>
    <d v="2021-05-27T00:00:00"/>
    <n v="1"/>
    <m/>
    <m/>
    <x v="5"/>
    <x v="384"/>
    <x v="2"/>
    <n v="51"/>
    <n v="80"/>
    <n v="140"/>
    <n v="140"/>
    <n v="342.6"/>
    <n v="482.6"/>
    <n v="482.6"/>
    <s v="Tue"/>
    <s v="Thu"/>
    <n v="51"/>
    <x v="1"/>
    <n v="51"/>
    <x v="165"/>
  </r>
  <r>
    <s v="A00575"/>
    <s v="Northeast"/>
    <s v="Khan"/>
    <s v="Replace"/>
    <m/>
    <d v="2021-04-06T00:00:00"/>
    <d v="2021-06-29T00:00:00"/>
    <n v="2"/>
    <m/>
    <m/>
    <x v="2"/>
    <x v="41"/>
    <x v="1"/>
    <n v="84"/>
    <n v="140"/>
    <n v="105"/>
    <n v="105"/>
    <n v="40"/>
    <n v="145"/>
    <n v="145"/>
    <s v="Tue"/>
    <s v="Tue"/>
    <n v="84"/>
    <x v="1"/>
    <n v="84"/>
    <x v="166"/>
  </r>
  <r>
    <s v="A00576"/>
    <s v="North"/>
    <s v="Ling"/>
    <s v="Deliver"/>
    <s v="Yes"/>
    <d v="2021-04-07T00:00:00"/>
    <d v="2021-04-14T00:00:00"/>
    <n v="1"/>
    <m/>
    <m/>
    <x v="1"/>
    <x v="385"/>
    <x v="2"/>
    <n v="7"/>
    <n v="80"/>
    <n v="20"/>
    <n v="20"/>
    <n v="259.2"/>
    <n v="279.2"/>
    <n v="279.2"/>
    <s v="Wed"/>
    <s v="Wed"/>
    <n v="7"/>
    <x v="1"/>
    <n v="7"/>
    <x v="153"/>
  </r>
  <r>
    <s v="A00577"/>
    <s v="North"/>
    <s v="Ling"/>
    <s v="Assess"/>
    <m/>
    <d v="2021-04-07T00:00:00"/>
    <d v="2021-04-28T00:00:00"/>
    <n v="2"/>
    <m/>
    <m/>
    <x v="1"/>
    <x v="69"/>
    <x v="0"/>
    <n v="21"/>
    <n v="140"/>
    <n v="35"/>
    <n v="35"/>
    <n v="26.582599999999999"/>
    <n v="61.582599999999999"/>
    <n v="61.582599999999999"/>
    <s v="Wed"/>
    <s v="Wed"/>
    <n v="21"/>
    <x v="1"/>
    <n v="21"/>
    <x v="167"/>
  </r>
  <r>
    <s v="A00578"/>
    <s v="South"/>
    <s v="Cartier"/>
    <s v="Assess"/>
    <m/>
    <d v="2021-04-07T00:00:00"/>
    <d v="2021-04-29T00:00:00"/>
    <n v="1"/>
    <m/>
    <m/>
    <x v="1"/>
    <x v="386"/>
    <x v="0"/>
    <n v="22"/>
    <n v="80"/>
    <n v="20"/>
    <n v="20"/>
    <n v="52.019799999999996"/>
    <n v="72.019800000000004"/>
    <n v="72.019800000000004"/>
    <s v="Wed"/>
    <s v="Thu"/>
    <n v="22"/>
    <x v="1"/>
    <n v="22"/>
    <x v="131"/>
  </r>
  <r>
    <s v="A00579"/>
    <s v="North"/>
    <s v="Ling"/>
    <s v="Replace"/>
    <m/>
    <d v="2021-04-07T00:00:00"/>
    <d v="2021-04-29T00:00:00"/>
    <n v="2"/>
    <s v="Yes"/>
    <s v="Yes"/>
    <x v="0"/>
    <x v="387"/>
    <x v="3"/>
    <n v="22"/>
    <n v="140"/>
    <n v="70"/>
    <n v="0"/>
    <n v="0"/>
    <n v="251.15710000000001"/>
    <n v="0"/>
    <s v="Wed"/>
    <s v="Thu"/>
    <n v="22"/>
    <x v="1"/>
    <n v="22"/>
    <x v="131"/>
  </r>
  <r>
    <s v="A00580"/>
    <s v="Central"/>
    <s v="Khan"/>
    <s v="Repair"/>
    <m/>
    <d v="2021-04-07T00:00:00"/>
    <d v="2021-05-11T00:00:00"/>
    <n v="2"/>
    <m/>
    <m/>
    <x v="8"/>
    <x v="388"/>
    <x v="0"/>
    <n v="34"/>
    <n v="140"/>
    <n v="280"/>
    <n v="280"/>
    <n v="2050.6"/>
    <n v="2330.6"/>
    <n v="2330.6"/>
    <s v="Wed"/>
    <s v="Tue"/>
    <n v="34"/>
    <x v="1"/>
    <n v="34"/>
    <x v="156"/>
  </r>
  <r>
    <s v="A00581"/>
    <s v="Northeast"/>
    <s v="Ling"/>
    <s v="Assess"/>
    <m/>
    <d v="2021-04-07T00:00:00"/>
    <m/>
    <n v="2"/>
    <m/>
    <s v="Yes"/>
    <x v="23"/>
    <x v="389"/>
    <x v="2"/>
    <s v=""/>
    <n v="140"/>
    <n v="0"/>
    <n v="0"/>
    <n v="0"/>
    <n v="1587.2547999999999"/>
    <n v="0"/>
    <s v="Wed"/>
    <s v="Sat"/>
    <n v="-44293"/>
    <x v="1"/>
    <s v="NA"/>
    <x v="168"/>
  </r>
  <r>
    <s v="A00582"/>
    <s v="North"/>
    <s v="Ling"/>
    <s v="Replace"/>
    <m/>
    <d v="2021-04-08T00:00:00"/>
    <d v="2021-04-22T00:00:00"/>
    <n v="2"/>
    <m/>
    <m/>
    <x v="2"/>
    <x v="390"/>
    <x v="0"/>
    <n v="14"/>
    <n v="140"/>
    <n v="105"/>
    <n v="105"/>
    <n v="158"/>
    <n v="263"/>
    <n v="263"/>
    <s v="Thu"/>
    <s v="Thu"/>
    <n v="14"/>
    <x v="1"/>
    <n v="14"/>
    <x v="151"/>
  </r>
  <r>
    <s v="A00583"/>
    <s v="Central"/>
    <s v="Khan"/>
    <s v="Deliver"/>
    <m/>
    <d v="2021-04-08T00:00:00"/>
    <d v="2021-04-28T00:00:00"/>
    <n v="1"/>
    <s v="Yes"/>
    <s v="Yes"/>
    <x v="1"/>
    <x v="43"/>
    <x v="3"/>
    <n v="20"/>
    <n v="80"/>
    <n v="20"/>
    <n v="0"/>
    <n v="0"/>
    <n v="50"/>
    <n v="0"/>
    <s v="Thu"/>
    <s v="Wed"/>
    <n v="20"/>
    <x v="1"/>
    <n v="20"/>
    <x v="167"/>
  </r>
  <r>
    <s v="A00584"/>
    <s v="Northeast"/>
    <s v="Burton"/>
    <s v="Repair"/>
    <m/>
    <d v="2021-04-08T00:00:00"/>
    <d v="2021-04-29T00:00:00"/>
    <n v="2"/>
    <m/>
    <s v="Yes"/>
    <x v="6"/>
    <x v="391"/>
    <x v="2"/>
    <n v="21"/>
    <n v="140"/>
    <n v="140"/>
    <n v="140"/>
    <n v="0"/>
    <n v="194.28"/>
    <n v="140"/>
    <s v="Thu"/>
    <s v="Thu"/>
    <n v="21"/>
    <x v="1"/>
    <n v="21"/>
    <x v="131"/>
  </r>
  <r>
    <s v="A00585"/>
    <s v="North"/>
    <s v="Ling"/>
    <s v="Deliver"/>
    <s v="Yes"/>
    <d v="2021-04-08T00:00:00"/>
    <d v="2021-05-03T00:00:00"/>
    <n v="1"/>
    <m/>
    <m/>
    <x v="1"/>
    <x v="234"/>
    <x v="2"/>
    <n v="25"/>
    <n v="80"/>
    <n v="20"/>
    <n v="20"/>
    <n v="85.32"/>
    <n v="105.32"/>
    <n v="105.32"/>
    <s v="Thu"/>
    <s v="Mon"/>
    <n v="25"/>
    <x v="1"/>
    <n v="25"/>
    <x v="169"/>
  </r>
  <r>
    <s v="A00586"/>
    <s v="Northeast"/>
    <s v="Ling"/>
    <s v="Assess"/>
    <m/>
    <d v="2021-04-08T00:00:00"/>
    <d v="2021-05-13T00:00:00"/>
    <n v="2"/>
    <m/>
    <m/>
    <x v="1"/>
    <x v="43"/>
    <x v="2"/>
    <n v="35"/>
    <n v="140"/>
    <n v="35"/>
    <n v="35"/>
    <n v="30"/>
    <n v="65"/>
    <n v="65"/>
    <s v="Thu"/>
    <s v="Thu"/>
    <n v="35"/>
    <x v="1"/>
    <n v="35"/>
    <x v="100"/>
  </r>
  <r>
    <s v="A00587"/>
    <s v="Northwest"/>
    <s v="Cartier"/>
    <s v="Assess"/>
    <s v="Yes"/>
    <d v="2021-04-08T00:00:00"/>
    <d v="2021-05-21T00:00:00"/>
    <n v="2"/>
    <m/>
    <m/>
    <x v="1"/>
    <x v="392"/>
    <x v="0"/>
    <n v="43"/>
    <n v="140"/>
    <n v="35"/>
    <n v="35"/>
    <n v="2.54"/>
    <n v="37.54"/>
    <n v="37.54"/>
    <s v="Thu"/>
    <s v="Fri"/>
    <n v="43"/>
    <x v="1"/>
    <n v="43"/>
    <x v="170"/>
  </r>
  <r>
    <s v="A00588"/>
    <s v="North"/>
    <s v="Ling"/>
    <s v="Deliver"/>
    <m/>
    <d v="2021-04-08T00:00:00"/>
    <d v="2021-06-08T00:00:00"/>
    <n v="1"/>
    <m/>
    <m/>
    <x v="1"/>
    <x v="155"/>
    <x v="0"/>
    <n v="61"/>
    <n v="80"/>
    <n v="20"/>
    <n v="20"/>
    <n v="66.864900000000006"/>
    <n v="86.864900000000006"/>
    <n v="86.864900000000006"/>
    <s v="Thu"/>
    <s v="Tue"/>
    <n v="61"/>
    <x v="1"/>
    <n v="61"/>
    <x v="171"/>
  </r>
  <r>
    <s v="A00589"/>
    <s v="North"/>
    <s v="Ling"/>
    <s v="Replace"/>
    <m/>
    <d v="2021-04-10T00:00:00"/>
    <d v="2021-04-21T00:00:00"/>
    <n v="2"/>
    <m/>
    <m/>
    <x v="2"/>
    <x v="393"/>
    <x v="0"/>
    <n v="11"/>
    <n v="140"/>
    <n v="105"/>
    <n v="105"/>
    <n v="108.9273"/>
    <n v="213.9273"/>
    <n v="213.9273"/>
    <s v="Sat"/>
    <s v="Wed"/>
    <n v="11"/>
    <x v="1"/>
    <n v="11"/>
    <x v="140"/>
  </r>
  <r>
    <s v="A00590"/>
    <s v="Southeast"/>
    <s v="Cartier"/>
    <s v="Repair"/>
    <m/>
    <d v="2021-04-10T00:00:00"/>
    <d v="2021-05-10T00:00:00"/>
    <n v="1"/>
    <s v="Yes"/>
    <s v="Yes"/>
    <x v="4"/>
    <x v="394"/>
    <x v="3"/>
    <n v="30"/>
    <n v="80"/>
    <n v="380"/>
    <n v="0"/>
    <n v="0"/>
    <n v="777.36099999999999"/>
    <n v="0"/>
    <s v="Sat"/>
    <s v="Mon"/>
    <n v="30"/>
    <x v="1"/>
    <n v="30"/>
    <x v="152"/>
  </r>
  <r>
    <s v="A00591"/>
    <s v="Southeast"/>
    <s v="Cartier"/>
    <s v="Assess"/>
    <m/>
    <d v="2021-04-12T00:00:00"/>
    <d v="2021-04-21T00:00:00"/>
    <n v="1"/>
    <m/>
    <m/>
    <x v="1"/>
    <x v="395"/>
    <x v="0"/>
    <n v="9"/>
    <n v="80"/>
    <n v="20"/>
    <n v="20"/>
    <n v="156.40209999999999"/>
    <n v="176.40209999999999"/>
    <n v="176.40209999999999"/>
    <s v="Mon"/>
    <s v="Wed"/>
    <n v="9"/>
    <x v="1"/>
    <n v="9"/>
    <x v="140"/>
  </r>
  <r>
    <s v="A00592"/>
    <s v="Central"/>
    <s v="Cartier"/>
    <s v="Assess"/>
    <m/>
    <d v="2021-04-12T00:00:00"/>
    <d v="2021-04-21T00:00:00"/>
    <n v="2"/>
    <m/>
    <s v="Yes"/>
    <x v="0"/>
    <x v="396"/>
    <x v="2"/>
    <n v="9"/>
    <n v="140"/>
    <n v="70"/>
    <n v="70"/>
    <n v="0"/>
    <n v="246.22120000000001"/>
    <n v="70"/>
    <s v="Mon"/>
    <s v="Wed"/>
    <n v="9"/>
    <x v="1"/>
    <n v="9"/>
    <x v="140"/>
  </r>
  <r>
    <s v="A00593"/>
    <s v="North"/>
    <s v="Ling"/>
    <s v="Deliver"/>
    <m/>
    <d v="2021-04-12T00:00:00"/>
    <d v="2021-04-28T00:00:00"/>
    <n v="1"/>
    <m/>
    <m/>
    <x v="1"/>
    <x v="397"/>
    <x v="2"/>
    <n v="16"/>
    <n v="80"/>
    <n v="20"/>
    <n v="20"/>
    <n v="4.99"/>
    <n v="24.990000000000002"/>
    <n v="24.990000000000002"/>
    <s v="Mon"/>
    <s v="Wed"/>
    <n v="16"/>
    <x v="1"/>
    <n v="16"/>
    <x v="167"/>
  </r>
  <r>
    <s v="A00594"/>
    <s v="Northwest"/>
    <s v="Burton"/>
    <s v="Deliver"/>
    <m/>
    <d v="2021-04-12T00:00:00"/>
    <d v="2021-05-03T00:00:00"/>
    <n v="1"/>
    <m/>
    <m/>
    <x v="1"/>
    <x v="231"/>
    <x v="0"/>
    <n v="21"/>
    <n v="80"/>
    <n v="20"/>
    <n v="20"/>
    <n v="83.462900000000005"/>
    <n v="103.4629"/>
    <n v="103.4629"/>
    <s v="Mon"/>
    <s v="Mon"/>
    <n v="21"/>
    <x v="1"/>
    <n v="21"/>
    <x v="169"/>
  </r>
  <r>
    <s v="A00595"/>
    <s v="Central"/>
    <s v="Burton"/>
    <s v="Install"/>
    <m/>
    <d v="2021-04-12T00:00:00"/>
    <d v="2021-05-04T00:00:00"/>
    <n v="2"/>
    <m/>
    <m/>
    <x v="7"/>
    <x v="398"/>
    <x v="0"/>
    <n v="22"/>
    <n v="140"/>
    <n v="315"/>
    <n v="315"/>
    <n v="52"/>
    <n v="367"/>
    <n v="367"/>
    <s v="Mon"/>
    <s v="Tue"/>
    <n v="22"/>
    <x v="1"/>
    <n v="22"/>
    <x v="74"/>
  </r>
  <r>
    <s v="A00596"/>
    <s v="South"/>
    <s v="Lopez"/>
    <s v="Assess"/>
    <m/>
    <d v="2021-04-12T00:00:00"/>
    <d v="2021-05-04T00:00:00"/>
    <n v="1"/>
    <m/>
    <m/>
    <x v="0"/>
    <x v="399"/>
    <x v="1"/>
    <n v="22"/>
    <n v="80"/>
    <n v="40"/>
    <n v="40"/>
    <n v="743.18399999999997"/>
    <n v="783.18399999999997"/>
    <n v="783.18399999999997"/>
    <s v="Mon"/>
    <s v="Tue"/>
    <n v="22"/>
    <x v="1"/>
    <n v="22"/>
    <x v="74"/>
  </r>
  <r>
    <s v="A00597"/>
    <s v="Central"/>
    <s v="Cartier"/>
    <s v="Replace"/>
    <m/>
    <d v="2021-04-12T00:00:00"/>
    <d v="2021-06-16T00:00:00"/>
    <n v="1"/>
    <m/>
    <m/>
    <x v="0"/>
    <x v="39"/>
    <x v="2"/>
    <n v="65"/>
    <n v="80"/>
    <n v="40"/>
    <n v="40"/>
    <n v="144"/>
    <n v="184"/>
    <n v="184"/>
    <s v="Mon"/>
    <s v="Wed"/>
    <n v="65"/>
    <x v="1"/>
    <n v="65"/>
    <x v="172"/>
  </r>
  <r>
    <s v="A00598"/>
    <s v="North"/>
    <s v="Ling"/>
    <s v="Deliver"/>
    <m/>
    <d v="2021-04-13T00:00:00"/>
    <d v="2021-04-28T00:00:00"/>
    <n v="1"/>
    <s v="Yes"/>
    <s v="Yes"/>
    <x v="1"/>
    <x v="400"/>
    <x v="3"/>
    <n v="15"/>
    <n v="80"/>
    <n v="20"/>
    <n v="0"/>
    <n v="0"/>
    <n v="58.124600000000001"/>
    <n v="0"/>
    <s v="Tue"/>
    <s v="Wed"/>
    <n v="15"/>
    <x v="1"/>
    <n v="15"/>
    <x v="167"/>
  </r>
  <r>
    <s v="A00599"/>
    <s v="Central"/>
    <s v="Burton"/>
    <s v="Deliver"/>
    <m/>
    <d v="2021-04-13T00:00:00"/>
    <d v="2021-04-29T00:00:00"/>
    <n v="1"/>
    <s v="Yes"/>
    <s v="Yes"/>
    <x v="1"/>
    <x v="103"/>
    <x v="3"/>
    <n v="16"/>
    <n v="80"/>
    <n v="20"/>
    <n v="0"/>
    <n v="0"/>
    <n v="45"/>
    <n v="0"/>
    <s v="Tue"/>
    <s v="Thu"/>
    <n v="16"/>
    <x v="1"/>
    <n v="16"/>
    <x v="131"/>
  </r>
  <r>
    <s v="A00600"/>
    <s v="North"/>
    <s v="Ling"/>
    <s v="Assess"/>
    <m/>
    <d v="2021-04-13T00:00:00"/>
    <d v="2021-04-29T00:00:00"/>
    <n v="2"/>
    <m/>
    <m/>
    <x v="1"/>
    <x v="401"/>
    <x v="0"/>
    <n v="16"/>
    <n v="140"/>
    <n v="35"/>
    <n v="35"/>
    <n v="175"/>
    <n v="210"/>
    <n v="210"/>
    <s v="Tue"/>
    <s v="Thu"/>
    <n v="16"/>
    <x v="1"/>
    <n v="16"/>
    <x v="131"/>
  </r>
  <r>
    <s v="A00601"/>
    <s v="South"/>
    <s v="Lopez"/>
    <s v="Assess"/>
    <m/>
    <d v="2021-04-13T00:00:00"/>
    <d v="2021-05-04T00:00:00"/>
    <n v="1"/>
    <m/>
    <m/>
    <x v="1"/>
    <x v="402"/>
    <x v="0"/>
    <n v="21"/>
    <n v="80"/>
    <n v="20"/>
    <n v="20"/>
    <n v="6.944"/>
    <n v="26.943999999999999"/>
    <n v="26.943999999999999"/>
    <s v="Tue"/>
    <s v="Tue"/>
    <n v="21"/>
    <x v="1"/>
    <n v="21"/>
    <x v="74"/>
  </r>
  <r>
    <s v="A00602"/>
    <s v="South"/>
    <s v="Burton"/>
    <s v="Install"/>
    <m/>
    <d v="2021-04-13T00:00:00"/>
    <d v="2021-05-12T00:00:00"/>
    <n v="3"/>
    <m/>
    <m/>
    <x v="17"/>
    <x v="403"/>
    <x v="2"/>
    <n v="29"/>
    <n v="195"/>
    <n v="633.75"/>
    <n v="633.75"/>
    <n v="640.42399999999998"/>
    <n v="1274.174"/>
    <n v="1274.174"/>
    <s v="Tue"/>
    <s v="Wed"/>
    <n v="29"/>
    <x v="1"/>
    <n v="29"/>
    <x v="158"/>
  </r>
  <r>
    <s v="A00603"/>
    <s v="Southeast"/>
    <s v="Khan"/>
    <s v="Assess"/>
    <m/>
    <d v="2021-04-13T00:00:00"/>
    <d v="2021-05-13T00:00:00"/>
    <n v="1"/>
    <m/>
    <m/>
    <x v="1"/>
    <x v="404"/>
    <x v="0"/>
    <n v="30"/>
    <n v="80"/>
    <n v="20"/>
    <n v="20"/>
    <n v="86.28"/>
    <n v="106.28"/>
    <n v="106.28"/>
    <s v="Tue"/>
    <s v="Thu"/>
    <n v="30"/>
    <x v="1"/>
    <n v="30"/>
    <x v="100"/>
  </r>
  <r>
    <s v="A00604"/>
    <s v="Northwest"/>
    <s v="Cartier"/>
    <s v="Assess"/>
    <m/>
    <d v="2021-04-13T00:00:00"/>
    <d v="2021-05-21T00:00:00"/>
    <n v="1"/>
    <m/>
    <s v="Yes"/>
    <x v="1"/>
    <x v="405"/>
    <x v="2"/>
    <n v="38"/>
    <n v="80"/>
    <n v="20"/>
    <n v="20"/>
    <n v="0"/>
    <n v="123.18"/>
    <n v="20"/>
    <s v="Tue"/>
    <s v="Fri"/>
    <n v="38"/>
    <x v="1"/>
    <n v="38"/>
    <x v="170"/>
  </r>
  <r>
    <s v="A00605"/>
    <s v="East"/>
    <s v="Ling"/>
    <s v="Repair"/>
    <m/>
    <d v="2021-04-13T00:00:00"/>
    <d v="2021-05-17T00:00:00"/>
    <n v="2"/>
    <m/>
    <m/>
    <x v="6"/>
    <x v="406"/>
    <x v="4"/>
    <n v="34"/>
    <n v="140"/>
    <n v="140"/>
    <n v="140"/>
    <n v="464.4"/>
    <n v="604.4"/>
    <n v="604.4"/>
    <s v="Tue"/>
    <s v="Mon"/>
    <n v="34"/>
    <x v="1"/>
    <n v="34"/>
    <x v="161"/>
  </r>
  <r>
    <s v="A00606"/>
    <s v="Central"/>
    <s v="Cartier"/>
    <s v="Assess"/>
    <m/>
    <d v="2021-04-13T00:00:00"/>
    <d v="2021-06-15T00:00:00"/>
    <n v="1"/>
    <m/>
    <m/>
    <x v="6"/>
    <x v="407"/>
    <x v="2"/>
    <n v="63"/>
    <n v="80"/>
    <n v="80"/>
    <n v="80"/>
    <n v="406.65719999999999"/>
    <n v="486.65719999999999"/>
    <n v="486.65719999999999"/>
    <s v="Tue"/>
    <s v="Tue"/>
    <n v="63"/>
    <x v="1"/>
    <n v="63"/>
    <x v="162"/>
  </r>
  <r>
    <s v="A00607"/>
    <s v="Northwest"/>
    <s v="Cartier"/>
    <s v="Replace"/>
    <m/>
    <d v="2021-04-14T00:00:00"/>
    <d v="2021-04-23T00:00:00"/>
    <n v="1"/>
    <m/>
    <m/>
    <x v="0"/>
    <x v="29"/>
    <x v="0"/>
    <n v="9"/>
    <n v="80"/>
    <n v="40"/>
    <n v="40"/>
    <n v="21.33"/>
    <n v="61.33"/>
    <n v="61.33"/>
    <s v="Wed"/>
    <s v="Fri"/>
    <n v="9"/>
    <x v="1"/>
    <n v="9"/>
    <x v="160"/>
  </r>
  <r>
    <s v="A00608"/>
    <s v="West"/>
    <s v="Khan"/>
    <s v="Repair"/>
    <m/>
    <d v="2021-04-14T00:00:00"/>
    <d v="2021-04-26T00:00:00"/>
    <n v="1"/>
    <m/>
    <m/>
    <x v="3"/>
    <x v="408"/>
    <x v="0"/>
    <n v="12"/>
    <n v="80"/>
    <n v="120"/>
    <n v="120"/>
    <n v="15.15"/>
    <n v="135.15"/>
    <n v="135.15"/>
    <s v="Wed"/>
    <s v="Mon"/>
    <n v="12"/>
    <x v="1"/>
    <n v="12"/>
    <x v="133"/>
  </r>
  <r>
    <s v="A00609"/>
    <s v="Southeast"/>
    <s v="Khan"/>
    <s v="Assess"/>
    <s v="Yes"/>
    <d v="2021-04-14T00:00:00"/>
    <d v="2021-04-27T00:00:00"/>
    <n v="1"/>
    <m/>
    <s v="Yes"/>
    <x v="1"/>
    <x v="409"/>
    <x v="2"/>
    <n v="13"/>
    <n v="80"/>
    <n v="20"/>
    <n v="20"/>
    <n v="0"/>
    <n v="116.0453"/>
    <n v="20"/>
    <s v="Wed"/>
    <s v="Tue"/>
    <n v="13"/>
    <x v="1"/>
    <n v="13"/>
    <x v="159"/>
  </r>
  <r>
    <s v="A00610"/>
    <s v="Northwest"/>
    <s v="Khan"/>
    <s v="Deliver"/>
    <s v="Yes"/>
    <d v="2021-04-14T00:00:00"/>
    <d v="2021-04-27T00:00:00"/>
    <n v="1"/>
    <m/>
    <m/>
    <x v="1"/>
    <x v="410"/>
    <x v="2"/>
    <n v="13"/>
    <n v="80"/>
    <n v="20"/>
    <n v="20"/>
    <n v="127.40130000000001"/>
    <n v="147.40129999999999"/>
    <n v="147.40129999999999"/>
    <s v="Wed"/>
    <s v="Tue"/>
    <n v="13"/>
    <x v="1"/>
    <n v="13"/>
    <x v="159"/>
  </r>
  <r>
    <s v="A00611"/>
    <s v="South"/>
    <s v="Lopez"/>
    <s v="Replace"/>
    <m/>
    <d v="2021-04-14T00:00:00"/>
    <d v="2021-05-05T00:00:00"/>
    <n v="1"/>
    <m/>
    <m/>
    <x v="0"/>
    <x v="411"/>
    <x v="1"/>
    <n v="21"/>
    <n v="80"/>
    <n v="40"/>
    <n v="40"/>
    <n v="95.471999999999994"/>
    <n v="135.47199999999998"/>
    <n v="135.47199999999998"/>
    <s v="Wed"/>
    <s v="Wed"/>
    <n v="21"/>
    <x v="1"/>
    <n v="21"/>
    <x v="173"/>
  </r>
  <r>
    <s v="A00612"/>
    <s v="Central"/>
    <s v="Cartier"/>
    <s v="Assess"/>
    <s v="Yes"/>
    <d v="2021-04-14T00:00:00"/>
    <d v="2021-05-05T00:00:00"/>
    <n v="1"/>
    <m/>
    <m/>
    <x v="1"/>
    <x v="412"/>
    <x v="0"/>
    <n v="21"/>
    <n v="80"/>
    <n v="20"/>
    <n v="20"/>
    <n v="55.648400000000002"/>
    <n v="75.648400000000009"/>
    <n v="75.648400000000009"/>
    <s v="Wed"/>
    <s v="Wed"/>
    <n v="21"/>
    <x v="1"/>
    <n v="21"/>
    <x v="173"/>
  </r>
  <r>
    <s v="A00613"/>
    <s v="West"/>
    <s v="Khan"/>
    <s v="Assess"/>
    <s v="Yes"/>
    <d v="2021-04-14T00:00:00"/>
    <d v="2021-05-06T00:00:00"/>
    <n v="1"/>
    <m/>
    <s v="Yes"/>
    <x v="0"/>
    <x v="413"/>
    <x v="2"/>
    <n v="22"/>
    <n v="80"/>
    <n v="40"/>
    <n v="40"/>
    <n v="0"/>
    <n v="62.3"/>
    <n v="40"/>
    <s v="Wed"/>
    <s v="Thu"/>
    <n v="22"/>
    <x v="1"/>
    <n v="22"/>
    <x v="149"/>
  </r>
  <r>
    <s v="A00614"/>
    <s v="Northwest"/>
    <s v="Khan"/>
    <s v="Assess"/>
    <m/>
    <d v="2021-04-14T00:00:00"/>
    <d v="2021-05-12T00:00:00"/>
    <n v="1"/>
    <m/>
    <m/>
    <x v="0"/>
    <x v="414"/>
    <x v="0"/>
    <n v="28"/>
    <n v="80"/>
    <n v="40"/>
    <n v="40"/>
    <n v="148.095"/>
    <n v="188.095"/>
    <n v="188.095"/>
    <s v="Wed"/>
    <s v="Wed"/>
    <n v="28"/>
    <x v="1"/>
    <n v="28"/>
    <x v="158"/>
  </r>
  <r>
    <s v="A00615"/>
    <s v="South"/>
    <s v="Burton"/>
    <s v="Deliver"/>
    <m/>
    <d v="2021-04-14T00:00:00"/>
    <d v="2021-05-17T00:00:00"/>
    <n v="1"/>
    <m/>
    <m/>
    <x v="1"/>
    <x v="337"/>
    <x v="1"/>
    <n v="33"/>
    <n v="80"/>
    <n v="20"/>
    <n v="20"/>
    <n v="18"/>
    <n v="38"/>
    <n v="38"/>
    <s v="Wed"/>
    <s v="Mon"/>
    <n v="33"/>
    <x v="1"/>
    <n v="33"/>
    <x v="161"/>
  </r>
  <r>
    <s v="A00616"/>
    <s v="Northwest"/>
    <s v="Cartier"/>
    <s v="Assess"/>
    <s v="Yes"/>
    <d v="2021-04-14T00:00:00"/>
    <d v="2021-05-17T00:00:00"/>
    <n v="1"/>
    <m/>
    <s v="Yes"/>
    <x v="1"/>
    <x v="415"/>
    <x v="2"/>
    <n v="33"/>
    <n v="80"/>
    <n v="20"/>
    <n v="20"/>
    <n v="0"/>
    <n v="74.180599999999998"/>
    <n v="20"/>
    <s v="Wed"/>
    <s v="Mon"/>
    <n v="33"/>
    <x v="1"/>
    <n v="33"/>
    <x v="161"/>
  </r>
  <r>
    <s v="A00617"/>
    <s v="West"/>
    <s v="Khan"/>
    <s v="Replace"/>
    <m/>
    <d v="2021-04-14T00:00:00"/>
    <d v="2021-05-31T00:00:00"/>
    <n v="2"/>
    <m/>
    <m/>
    <x v="2"/>
    <x v="416"/>
    <x v="2"/>
    <n v="47"/>
    <n v="140"/>
    <n v="105"/>
    <n v="105"/>
    <n v="197.9443"/>
    <n v="302.9443"/>
    <n v="302.9443"/>
    <s v="Wed"/>
    <s v="Mon"/>
    <n v="47"/>
    <x v="1"/>
    <n v="47"/>
    <x v="174"/>
  </r>
  <r>
    <s v="A00618"/>
    <s v="Southeast"/>
    <s v="Burton"/>
    <s v="Deliver"/>
    <m/>
    <d v="2021-04-14T00:00:00"/>
    <d v="2021-06-17T00:00:00"/>
    <n v="1"/>
    <s v="Yes"/>
    <s v="Yes"/>
    <x v="1"/>
    <x v="417"/>
    <x v="3"/>
    <n v="64"/>
    <n v="80"/>
    <n v="20"/>
    <n v="0"/>
    <n v="0"/>
    <n v="131.91239999999999"/>
    <n v="0"/>
    <s v="Wed"/>
    <s v="Thu"/>
    <n v="64"/>
    <x v="1"/>
    <n v="64"/>
    <x v="175"/>
  </r>
  <r>
    <s v="A00619"/>
    <s v="North"/>
    <s v="Ling"/>
    <s v="Deliver"/>
    <m/>
    <d v="2021-04-15T00:00:00"/>
    <d v="2021-04-29T00:00:00"/>
    <n v="1"/>
    <m/>
    <m/>
    <x v="1"/>
    <x v="418"/>
    <x v="0"/>
    <n v="14"/>
    <n v="80"/>
    <n v="20"/>
    <n v="20"/>
    <n v="118.0681"/>
    <n v="138.06810000000002"/>
    <n v="138.06810000000002"/>
    <s v="Thu"/>
    <s v="Thu"/>
    <n v="14"/>
    <x v="1"/>
    <n v="14"/>
    <x v="131"/>
  </r>
  <r>
    <s v="A00620"/>
    <s v="South"/>
    <s v="Lopez"/>
    <s v="Replace"/>
    <m/>
    <d v="2021-04-15T00:00:00"/>
    <d v="2021-04-27T00:00:00"/>
    <n v="1"/>
    <m/>
    <m/>
    <x v="0"/>
    <x v="77"/>
    <x v="0"/>
    <n v="12"/>
    <n v="80"/>
    <n v="40"/>
    <n v="40"/>
    <n v="48.75"/>
    <n v="88.75"/>
    <n v="88.75"/>
    <s v="Thu"/>
    <s v="Tue"/>
    <n v="12"/>
    <x v="1"/>
    <n v="12"/>
    <x v="159"/>
  </r>
  <r>
    <s v="A00621"/>
    <s v="North"/>
    <s v="Ling"/>
    <s v="Assess"/>
    <m/>
    <d v="2021-04-15T00:00:00"/>
    <d v="2021-04-27T00:00:00"/>
    <n v="1"/>
    <s v="Yes"/>
    <s v="Yes"/>
    <x v="1"/>
    <x v="39"/>
    <x v="3"/>
    <n v="12"/>
    <n v="80"/>
    <n v="20"/>
    <n v="0"/>
    <n v="0"/>
    <n v="164"/>
    <n v="0"/>
    <s v="Thu"/>
    <s v="Tue"/>
    <n v="12"/>
    <x v="1"/>
    <n v="12"/>
    <x v="159"/>
  </r>
  <r>
    <s v="A00622"/>
    <s v="Southeast"/>
    <s v="Khan"/>
    <s v="Deliver"/>
    <m/>
    <d v="2021-04-15T00:00:00"/>
    <d v="2021-05-06T00:00:00"/>
    <n v="1"/>
    <m/>
    <s v="Yes"/>
    <x v="1"/>
    <x v="419"/>
    <x v="2"/>
    <n v="21"/>
    <n v="80"/>
    <n v="20"/>
    <n v="20"/>
    <n v="0"/>
    <n v="70.60329999999999"/>
    <n v="20"/>
    <s v="Thu"/>
    <s v="Thu"/>
    <n v="21"/>
    <x v="1"/>
    <n v="21"/>
    <x v="149"/>
  </r>
  <r>
    <s v="A00623"/>
    <s v="Northwest"/>
    <s v="Burton"/>
    <s v="Deliver"/>
    <m/>
    <d v="2021-04-15T00:00:00"/>
    <d v="2021-05-07T00:00:00"/>
    <n v="1"/>
    <s v="Yes"/>
    <s v="Yes"/>
    <x v="1"/>
    <x v="420"/>
    <x v="3"/>
    <n v="22"/>
    <n v="80"/>
    <n v="20"/>
    <n v="0"/>
    <n v="0"/>
    <n v="110.2788"/>
    <n v="0"/>
    <s v="Thu"/>
    <s v="Fri"/>
    <n v="22"/>
    <x v="1"/>
    <n v="22"/>
    <x v="163"/>
  </r>
  <r>
    <s v="A00624"/>
    <s v="Central"/>
    <s v="Cartier"/>
    <s v="Replace"/>
    <s v="Yes"/>
    <d v="2021-04-15T00:00:00"/>
    <d v="2021-05-06T00:00:00"/>
    <n v="1"/>
    <m/>
    <m/>
    <x v="0"/>
    <x v="103"/>
    <x v="2"/>
    <n v="21"/>
    <n v="80"/>
    <n v="40"/>
    <n v="40"/>
    <n v="25"/>
    <n v="65"/>
    <n v="65"/>
    <s v="Thu"/>
    <s v="Thu"/>
    <n v="21"/>
    <x v="1"/>
    <n v="21"/>
    <x v="149"/>
  </r>
  <r>
    <s v="A00625"/>
    <s v="Southeast"/>
    <s v="Burton"/>
    <s v="Deliver"/>
    <m/>
    <d v="2021-04-15T00:00:00"/>
    <d v="2021-05-15T00:00:00"/>
    <n v="1"/>
    <m/>
    <m/>
    <x v="1"/>
    <x v="150"/>
    <x v="1"/>
    <n v="30"/>
    <n v="80"/>
    <n v="20"/>
    <n v="20"/>
    <n v="34.08"/>
    <n v="54.08"/>
    <n v="54.08"/>
    <s v="Thu"/>
    <s v="Sat"/>
    <n v="30"/>
    <x v="1"/>
    <n v="30"/>
    <x v="176"/>
  </r>
  <r>
    <s v="A00626"/>
    <s v="Northwest"/>
    <s v="Cartier"/>
    <s v="Assess"/>
    <m/>
    <d v="2021-04-15T00:00:00"/>
    <d v="2021-05-17T00:00:00"/>
    <n v="1"/>
    <m/>
    <m/>
    <x v="1"/>
    <x v="421"/>
    <x v="1"/>
    <n v="32"/>
    <n v="80"/>
    <n v="20"/>
    <n v="20"/>
    <n v="146.75530000000001"/>
    <n v="166.75530000000001"/>
    <n v="166.75530000000001"/>
    <s v="Thu"/>
    <s v="Mon"/>
    <n v="32"/>
    <x v="1"/>
    <n v="32"/>
    <x v="161"/>
  </r>
  <r>
    <s v="A00627"/>
    <s v="Northwest"/>
    <s v="Cartier"/>
    <s v="Install"/>
    <m/>
    <d v="2021-04-15T00:00:00"/>
    <d v="2021-05-20T00:00:00"/>
    <n v="1"/>
    <s v="Yes"/>
    <s v="Yes"/>
    <x v="14"/>
    <x v="422"/>
    <x v="3"/>
    <n v="35"/>
    <n v="80"/>
    <n v="100"/>
    <n v="0"/>
    <n v="0"/>
    <n v="321.43"/>
    <n v="0"/>
    <s v="Thu"/>
    <s v="Thu"/>
    <n v="35"/>
    <x v="1"/>
    <n v="35"/>
    <x v="164"/>
  </r>
  <r>
    <s v="A00628"/>
    <s v="Northwest"/>
    <s v="Cartier"/>
    <s v="Assess"/>
    <m/>
    <d v="2021-04-15T00:00:00"/>
    <d v="2021-05-26T00:00:00"/>
    <n v="1"/>
    <m/>
    <s v="Yes"/>
    <x v="6"/>
    <x v="423"/>
    <x v="2"/>
    <n v="41"/>
    <n v="80"/>
    <n v="80"/>
    <n v="80"/>
    <n v="0"/>
    <n v="217.1969"/>
    <n v="80"/>
    <s v="Thu"/>
    <s v="Wed"/>
    <n v="41"/>
    <x v="1"/>
    <n v="41"/>
    <x v="177"/>
  </r>
  <r>
    <s v="A00629"/>
    <s v="Central"/>
    <s v="Khan"/>
    <s v="Install"/>
    <s v="Yes"/>
    <d v="2021-04-15T00:00:00"/>
    <d v="2021-06-14T00:00:00"/>
    <n v="1"/>
    <m/>
    <m/>
    <x v="10"/>
    <x v="424"/>
    <x v="2"/>
    <n v="60"/>
    <n v="80"/>
    <n v="200"/>
    <n v="200"/>
    <n v="69.033299999999997"/>
    <n v="269.0333"/>
    <n v="269.0333"/>
    <s v="Thu"/>
    <s v="Mon"/>
    <n v="60"/>
    <x v="1"/>
    <n v="60"/>
    <x v="178"/>
  </r>
  <r>
    <s v="A00630"/>
    <s v="Northeast"/>
    <s v="Ling"/>
    <s v="Assess"/>
    <m/>
    <d v="2021-04-15T00:00:00"/>
    <d v="2021-06-17T00:00:00"/>
    <n v="2"/>
    <m/>
    <m/>
    <x v="1"/>
    <x v="425"/>
    <x v="4"/>
    <n v="63"/>
    <n v="140"/>
    <n v="35"/>
    <n v="35"/>
    <n v="54"/>
    <n v="89"/>
    <n v="89"/>
    <s v="Thu"/>
    <s v="Thu"/>
    <n v="63"/>
    <x v="1"/>
    <n v="63"/>
    <x v="175"/>
  </r>
  <r>
    <s v="A00631"/>
    <s v="Southeast"/>
    <s v="Khan"/>
    <s v="Deliver"/>
    <m/>
    <d v="2021-04-17T00:00:00"/>
    <d v="2021-05-08T00:00:00"/>
    <n v="1"/>
    <m/>
    <s v="Yes"/>
    <x v="1"/>
    <x v="426"/>
    <x v="2"/>
    <n v="21"/>
    <n v="80"/>
    <n v="20"/>
    <n v="20"/>
    <n v="0"/>
    <n v="95.180800000000005"/>
    <n v="20"/>
    <s v="Sat"/>
    <s v="Sat"/>
    <n v="21"/>
    <x v="1"/>
    <n v="21"/>
    <x v="145"/>
  </r>
  <r>
    <s v="A00632"/>
    <s v="North"/>
    <s v="Ling"/>
    <s v="Assess"/>
    <s v="Yes"/>
    <d v="2021-04-17T00:00:00"/>
    <d v="2021-05-10T00:00:00"/>
    <n v="2"/>
    <m/>
    <m/>
    <x v="2"/>
    <x v="427"/>
    <x v="0"/>
    <n v="23"/>
    <n v="140"/>
    <n v="105"/>
    <n v="105"/>
    <n v="262.11"/>
    <n v="367.11"/>
    <n v="367.11"/>
    <s v="Sat"/>
    <s v="Mon"/>
    <n v="23"/>
    <x v="1"/>
    <n v="23"/>
    <x v="152"/>
  </r>
  <r>
    <s v="A00633"/>
    <s v="Northeast"/>
    <s v="Ling"/>
    <s v="Deliver"/>
    <m/>
    <d v="2021-04-19T00:00:00"/>
    <d v="2021-05-01T00:00:00"/>
    <n v="1"/>
    <m/>
    <m/>
    <x v="1"/>
    <x v="339"/>
    <x v="2"/>
    <n v="12"/>
    <n v="80"/>
    <n v="20"/>
    <n v="20"/>
    <n v="61.259"/>
    <n v="81.259"/>
    <n v="81.259"/>
    <s v="Mon"/>
    <s v="Sat"/>
    <n v="12"/>
    <x v="1"/>
    <n v="12"/>
    <x v="179"/>
  </r>
  <r>
    <s v="A00634"/>
    <s v="Southeast"/>
    <s v="Cartier"/>
    <s v="Repair"/>
    <m/>
    <d v="2021-04-19T00:00:00"/>
    <d v="2021-05-01T00:00:00"/>
    <n v="1"/>
    <m/>
    <s v="Yes"/>
    <x v="6"/>
    <x v="428"/>
    <x v="2"/>
    <n v="12"/>
    <n v="80"/>
    <n v="80"/>
    <n v="80"/>
    <n v="0"/>
    <n v="277.5849"/>
    <n v="80"/>
    <s v="Mon"/>
    <s v="Sat"/>
    <n v="12"/>
    <x v="1"/>
    <n v="12"/>
    <x v="179"/>
  </r>
  <r>
    <s v="A00635"/>
    <s v="North"/>
    <s v="Ling"/>
    <s v="Deliver"/>
    <m/>
    <d v="2021-04-19T00:00:00"/>
    <d v="2021-04-27T00:00:00"/>
    <n v="2"/>
    <m/>
    <m/>
    <x v="1"/>
    <x v="429"/>
    <x v="0"/>
    <n v="8"/>
    <n v="140"/>
    <n v="35"/>
    <n v="35"/>
    <n v="158.9538"/>
    <n v="193.9538"/>
    <n v="193.9538"/>
    <s v="Mon"/>
    <s v="Tue"/>
    <n v="8"/>
    <x v="1"/>
    <n v="8"/>
    <x v="159"/>
  </r>
  <r>
    <s v="A00636"/>
    <s v="South"/>
    <s v="Lopez"/>
    <s v="Replace"/>
    <m/>
    <d v="2021-04-19T00:00:00"/>
    <d v="2021-04-28T00:00:00"/>
    <n v="1"/>
    <m/>
    <m/>
    <x v="2"/>
    <x v="430"/>
    <x v="0"/>
    <n v="9"/>
    <n v="80"/>
    <n v="60"/>
    <n v="60"/>
    <n v="15.430999999999999"/>
    <n v="75.430999999999997"/>
    <n v="75.430999999999997"/>
    <s v="Mon"/>
    <s v="Wed"/>
    <n v="9"/>
    <x v="1"/>
    <n v="9"/>
    <x v="167"/>
  </r>
  <r>
    <s v="A00637"/>
    <s v="Central"/>
    <s v="Cartier"/>
    <s v="Deliver"/>
    <s v="Yes"/>
    <d v="2021-04-19T00:00:00"/>
    <d v="2021-05-06T00:00:00"/>
    <n v="1"/>
    <m/>
    <m/>
    <x v="1"/>
    <x v="213"/>
    <x v="2"/>
    <n v="17"/>
    <n v="80"/>
    <n v="20"/>
    <n v="20"/>
    <n v="72.350099999999998"/>
    <n v="92.350099999999998"/>
    <n v="92.350099999999998"/>
    <s v="Mon"/>
    <s v="Thu"/>
    <n v="17"/>
    <x v="1"/>
    <n v="17"/>
    <x v="149"/>
  </r>
  <r>
    <s v="A00638"/>
    <s v="Northwest"/>
    <s v="Khan"/>
    <s v="Replace"/>
    <m/>
    <d v="2021-04-19T00:00:00"/>
    <d v="2021-05-12T00:00:00"/>
    <n v="1"/>
    <m/>
    <m/>
    <x v="0"/>
    <x v="431"/>
    <x v="2"/>
    <n v="23"/>
    <n v="80"/>
    <n v="40"/>
    <n v="40"/>
    <n v="7.3079999999999998"/>
    <n v="47.308"/>
    <n v="47.308"/>
    <s v="Mon"/>
    <s v="Wed"/>
    <n v="23"/>
    <x v="1"/>
    <n v="23"/>
    <x v="158"/>
  </r>
  <r>
    <s v="A00639"/>
    <s v="Central"/>
    <s v="Khan"/>
    <s v="Deliver"/>
    <m/>
    <d v="2021-04-19T00:00:00"/>
    <d v="2021-05-21T00:00:00"/>
    <n v="1"/>
    <m/>
    <m/>
    <x v="1"/>
    <x v="2"/>
    <x v="2"/>
    <n v="32"/>
    <n v="80"/>
    <n v="20"/>
    <n v="20"/>
    <n v="120"/>
    <n v="140"/>
    <n v="140"/>
    <s v="Mon"/>
    <s v="Fri"/>
    <n v="32"/>
    <x v="1"/>
    <n v="32"/>
    <x v="170"/>
  </r>
  <r>
    <s v="A00640"/>
    <s v="Southeast"/>
    <s v="Burton"/>
    <s v="Assess"/>
    <m/>
    <d v="2021-04-19T00:00:00"/>
    <d v="2021-05-17T00:00:00"/>
    <n v="2"/>
    <m/>
    <m/>
    <x v="0"/>
    <x v="432"/>
    <x v="2"/>
    <n v="28"/>
    <n v="140"/>
    <n v="70"/>
    <n v="70"/>
    <n v="173.29900000000001"/>
    <n v="243.29900000000001"/>
    <n v="243.29900000000001"/>
    <s v="Mon"/>
    <s v="Mon"/>
    <n v="28"/>
    <x v="1"/>
    <n v="28"/>
    <x v="161"/>
  </r>
  <r>
    <s v="A00641"/>
    <s v="North"/>
    <s v="Ling"/>
    <s v="Assess"/>
    <m/>
    <d v="2021-04-19T00:00:00"/>
    <d v="2021-05-25T00:00:00"/>
    <n v="1"/>
    <m/>
    <m/>
    <x v="1"/>
    <x v="27"/>
    <x v="2"/>
    <n v="36"/>
    <n v="80"/>
    <n v="20"/>
    <n v="20"/>
    <n v="24.63"/>
    <n v="44.629999999999995"/>
    <n v="44.629999999999995"/>
    <s v="Mon"/>
    <s v="Tue"/>
    <n v="36"/>
    <x v="1"/>
    <n v="36"/>
    <x v="108"/>
  </r>
  <r>
    <s v="A00642"/>
    <s v="Southwest"/>
    <s v="Ling"/>
    <s v="Install"/>
    <s v="Yes"/>
    <d v="2021-04-19T00:00:00"/>
    <d v="2021-06-07T00:00:00"/>
    <n v="2"/>
    <m/>
    <s v="Yes"/>
    <x v="24"/>
    <x v="433"/>
    <x v="2"/>
    <n v="49"/>
    <n v="140"/>
    <n v="1050"/>
    <n v="1050"/>
    <n v="0"/>
    <n v="2564.7835999999998"/>
    <n v="1050"/>
    <s v="Mon"/>
    <s v="Mon"/>
    <n v="49"/>
    <x v="1"/>
    <n v="49"/>
    <x v="180"/>
  </r>
  <r>
    <s v="A00643"/>
    <s v="North"/>
    <s v="Ling"/>
    <s v="Replace"/>
    <m/>
    <d v="2021-04-19T00:00:00"/>
    <d v="2021-06-30T00:00:00"/>
    <n v="2"/>
    <m/>
    <m/>
    <x v="2"/>
    <x v="434"/>
    <x v="2"/>
    <n v="72"/>
    <n v="140"/>
    <n v="105"/>
    <n v="105"/>
    <n v="106.65"/>
    <n v="211.65"/>
    <n v="211.65"/>
    <s v="Mon"/>
    <s v="Wed"/>
    <n v="72"/>
    <x v="1"/>
    <n v="72"/>
    <x v="114"/>
  </r>
  <r>
    <s v="A00644"/>
    <s v="Southeast"/>
    <s v="Cartier"/>
    <s v="Repair"/>
    <m/>
    <d v="2021-04-19T00:00:00"/>
    <m/>
    <n v="2"/>
    <m/>
    <m/>
    <x v="23"/>
    <x v="435"/>
    <x v="2"/>
    <s v=""/>
    <n v="140"/>
    <n v="0"/>
    <n v="0"/>
    <n v="427.83109999999999"/>
    <n v="427.83109999999999"/>
    <n v="427.83109999999999"/>
    <s v="Mon"/>
    <s v="Sat"/>
    <n v="-44305"/>
    <x v="1"/>
    <s v="NA"/>
    <x v="168"/>
  </r>
  <r>
    <s v="A00645"/>
    <s v="Northwest"/>
    <s v="Khan"/>
    <s v="Assess"/>
    <m/>
    <d v="2021-04-20T00:00:00"/>
    <d v="2021-05-11T00:00:00"/>
    <n v="1"/>
    <m/>
    <m/>
    <x v="1"/>
    <x v="436"/>
    <x v="2"/>
    <n v="21"/>
    <n v="80"/>
    <n v="20"/>
    <n v="20"/>
    <n v="84.700599999999994"/>
    <n v="104.70059999999999"/>
    <n v="104.70059999999999"/>
    <s v="Tue"/>
    <s v="Tue"/>
    <n v="21"/>
    <x v="1"/>
    <n v="21"/>
    <x v="156"/>
  </r>
  <r>
    <s v="A00646"/>
    <s v="Southeast"/>
    <s v="Burton"/>
    <s v="Assess"/>
    <m/>
    <d v="2021-04-20T00:00:00"/>
    <d v="2021-05-10T00:00:00"/>
    <n v="1"/>
    <m/>
    <m/>
    <x v="1"/>
    <x v="437"/>
    <x v="2"/>
    <n v="20"/>
    <n v="80"/>
    <n v="20"/>
    <n v="20"/>
    <n v="106.5408"/>
    <n v="126.5408"/>
    <n v="126.5408"/>
    <s v="Tue"/>
    <s v="Mon"/>
    <n v="20"/>
    <x v="1"/>
    <n v="20"/>
    <x v="152"/>
  </r>
  <r>
    <s v="A00647"/>
    <s v="Central"/>
    <s v="Khan"/>
    <s v="Deliver"/>
    <m/>
    <d v="2021-04-20T00:00:00"/>
    <d v="2021-05-13T00:00:00"/>
    <n v="1"/>
    <m/>
    <m/>
    <x v="1"/>
    <x v="438"/>
    <x v="2"/>
    <n v="23"/>
    <n v="80"/>
    <n v="20"/>
    <n v="20"/>
    <n v="108.69070000000001"/>
    <n v="128.69069999999999"/>
    <n v="128.69069999999999"/>
    <s v="Tue"/>
    <s v="Thu"/>
    <n v="23"/>
    <x v="1"/>
    <n v="23"/>
    <x v="100"/>
  </r>
  <r>
    <s v="A00648"/>
    <s v="Central"/>
    <s v="Khan"/>
    <s v="Replace"/>
    <m/>
    <d v="2021-04-20T00:00:00"/>
    <d v="2021-05-22T00:00:00"/>
    <n v="1"/>
    <m/>
    <m/>
    <x v="14"/>
    <x v="439"/>
    <x v="2"/>
    <n v="32"/>
    <n v="80"/>
    <n v="100"/>
    <n v="100"/>
    <n v="405.55250000000001"/>
    <n v="505.55250000000001"/>
    <n v="505.55250000000001"/>
    <s v="Tue"/>
    <s v="Sat"/>
    <n v="32"/>
    <x v="1"/>
    <n v="32"/>
    <x v="181"/>
  </r>
  <r>
    <s v="A00649"/>
    <s v="North"/>
    <s v="Ling"/>
    <s v="Deliver"/>
    <m/>
    <d v="2021-04-20T00:00:00"/>
    <d v="2021-05-26T00:00:00"/>
    <n v="2"/>
    <m/>
    <m/>
    <x v="1"/>
    <x v="18"/>
    <x v="0"/>
    <n v="36"/>
    <n v="140"/>
    <n v="35"/>
    <n v="35"/>
    <n v="240"/>
    <n v="275"/>
    <n v="275"/>
    <s v="Tue"/>
    <s v="Wed"/>
    <n v="36"/>
    <x v="1"/>
    <n v="36"/>
    <x v="177"/>
  </r>
  <r>
    <s v="A00650"/>
    <s v="Northwest"/>
    <s v="Burton"/>
    <s v="Assess"/>
    <m/>
    <d v="2021-04-20T00:00:00"/>
    <d v="2021-05-31T00:00:00"/>
    <n v="2"/>
    <m/>
    <m/>
    <x v="6"/>
    <x v="440"/>
    <x v="2"/>
    <n v="41"/>
    <n v="140"/>
    <n v="140"/>
    <n v="140"/>
    <n v="641.77440000000001"/>
    <n v="781.77440000000001"/>
    <n v="781.77440000000001"/>
    <s v="Tue"/>
    <s v="Mon"/>
    <n v="41"/>
    <x v="1"/>
    <n v="41"/>
    <x v="174"/>
  </r>
  <r>
    <s v="A00651"/>
    <s v="Southeast"/>
    <s v="Cartier"/>
    <s v="Replace"/>
    <m/>
    <d v="2021-04-20T00:00:00"/>
    <d v="2021-06-29T00:00:00"/>
    <n v="1"/>
    <m/>
    <m/>
    <x v="6"/>
    <x v="441"/>
    <x v="2"/>
    <n v="70"/>
    <n v="80"/>
    <n v="80"/>
    <n v="80"/>
    <n v="89.452399999999997"/>
    <n v="169.45240000000001"/>
    <n v="169.45240000000001"/>
    <s v="Tue"/>
    <s v="Tue"/>
    <n v="70"/>
    <x v="1"/>
    <n v="70"/>
    <x v="166"/>
  </r>
  <r>
    <s v="A00652"/>
    <s v="East"/>
    <s v="Ling"/>
    <s v="Deliver"/>
    <m/>
    <d v="2021-04-20T00:00:00"/>
    <d v="2021-07-05T00:00:00"/>
    <n v="1"/>
    <m/>
    <m/>
    <x v="1"/>
    <x v="442"/>
    <x v="2"/>
    <n v="76"/>
    <n v="80"/>
    <n v="20"/>
    <n v="20"/>
    <n v="2"/>
    <n v="22"/>
    <n v="22"/>
    <s v="Tue"/>
    <s v="Mon"/>
    <n v="76"/>
    <x v="1"/>
    <n v="76"/>
    <x v="182"/>
  </r>
  <r>
    <s v="A00653"/>
    <s v="South"/>
    <s v="Cartier"/>
    <s v="Assess"/>
    <m/>
    <d v="2021-04-21T00:00:00"/>
    <d v="2021-05-04T00:00:00"/>
    <n v="1"/>
    <s v="Yes"/>
    <s v="Yes"/>
    <x v="1"/>
    <x v="443"/>
    <x v="3"/>
    <n v="13"/>
    <n v="80"/>
    <n v="20"/>
    <n v="0"/>
    <n v="0"/>
    <n v="268.09129999999999"/>
    <n v="0"/>
    <s v="Wed"/>
    <s v="Tue"/>
    <n v="13"/>
    <x v="1"/>
    <n v="13"/>
    <x v="74"/>
  </r>
  <r>
    <s v="A00654"/>
    <s v="East"/>
    <s v="Ling"/>
    <s v="Assess"/>
    <m/>
    <d v="2021-04-21T00:00:00"/>
    <d v="2021-05-05T00:00:00"/>
    <n v="2"/>
    <m/>
    <m/>
    <x v="1"/>
    <x v="183"/>
    <x v="0"/>
    <n v="14"/>
    <n v="140"/>
    <n v="35"/>
    <n v="35"/>
    <n v="180"/>
    <n v="215"/>
    <n v="215"/>
    <s v="Wed"/>
    <s v="Wed"/>
    <n v="14"/>
    <x v="1"/>
    <n v="14"/>
    <x v="173"/>
  </r>
  <r>
    <s v="A00655"/>
    <s v="Southeast"/>
    <s v="Khan"/>
    <s v="Deliver"/>
    <m/>
    <d v="2021-04-21T00:00:00"/>
    <d v="2021-06-14T00:00:00"/>
    <n v="1"/>
    <m/>
    <m/>
    <x v="1"/>
    <x v="444"/>
    <x v="2"/>
    <n v="54"/>
    <n v="80"/>
    <n v="20"/>
    <n v="20"/>
    <n v="45.944899999999997"/>
    <n v="65.94489999999999"/>
    <n v="65.94489999999999"/>
    <s v="Wed"/>
    <s v="Mon"/>
    <n v="54"/>
    <x v="1"/>
    <n v="54"/>
    <x v="178"/>
  </r>
  <r>
    <s v="A00656"/>
    <s v="Southeast"/>
    <s v="Burton"/>
    <s v="Assess"/>
    <m/>
    <d v="2021-04-21T00:00:00"/>
    <d v="2021-06-17T00:00:00"/>
    <n v="2"/>
    <m/>
    <s v="Yes"/>
    <x v="1"/>
    <x v="445"/>
    <x v="2"/>
    <n v="57"/>
    <n v="140"/>
    <n v="35"/>
    <n v="35"/>
    <n v="0"/>
    <n v="160.76"/>
    <n v="35"/>
    <s v="Wed"/>
    <s v="Thu"/>
    <n v="57"/>
    <x v="1"/>
    <n v="57"/>
    <x v="175"/>
  </r>
  <r>
    <s v="A00657"/>
    <s v="Southeast"/>
    <s v="Cartier"/>
    <s v="Assess"/>
    <m/>
    <d v="2021-04-21T00:00:00"/>
    <d v="2021-07-05T00:00:00"/>
    <n v="2"/>
    <m/>
    <m/>
    <x v="1"/>
    <x v="446"/>
    <x v="2"/>
    <n v="75"/>
    <n v="140"/>
    <n v="35"/>
    <n v="35"/>
    <n v="92.4375"/>
    <n v="127.4375"/>
    <n v="127.4375"/>
    <s v="Wed"/>
    <s v="Mon"/>
    <n v="75"/>
    <x v="1"/>
    <n v="75"/>
    <x v="182"/>
  </r>
  <r>
    <s v="A00658"/>
    <s v="South"/>
    <s v="Burton"/>
    <s v="Replace"/>
    <m/>
    <d v="2021-04-21T00:00:00"/>
    <d v="2021-07-05T00:00:00"/>
    <n v="2"/>
    <m/>
    <m/>
    <x v="6"/>
    <x v="447"/>
    <x v="0"/>
    <n v="75"/>
    <n v="140"/>
    <n v="140"/>
    <n v="140"/>
    <n v="183.5419"/>
    <n v="323.5419"/>
    <n v="323.5419"/>
    <s v="Wed"/>
    <s v="Mon"/>
    <n v="75"/>
    <x v="1"/>
    <n v="75"/>
    <x v="182"/>
  </r>
  <r>
    <s v="A00659"/>
    <s v="South"/>
    <s v="Burton"/>
    <s v="Replace"/>
    <m/>
    <d v="2021-04-21T00:00:00"/>
    <d v="2021-07-05T00:00:00"/>
    <n v="2"/>
    <m/>
    <s v="Yes"/>
    <x v="6"/>
    <x v="448"/>
    <x v="2"/>
    <n v="75"/>
    <n v="140"/>
    <n v="140"/>
    <n v="140"/>
    <n v="0"/>
    <n v="384.72249999999997"/>
    <n v="140"/>
    <s v="Wed"/>
    <s v="Mon"/>
    <n v="75"/>
    <x v="1"/>
    <n v="75"/>
    <x v="182"/>
  </r>
  <r>
    <s v="A00660"/>
    <s v="South"/>
    <s v="Burton"/>
    <s v="Replace"/>
    <m/>
    <d v="2021-04-21T00:00:00"/>
    <d v="2021-07-05T00:00:00"/>
    <n v="2"/>
    <m/>
    <m/>
    <x v="6"/>
    <x v="449"/>
    <x v="0"/>
    <n v="75"/>
    <n v="140"/>
    <n v="140"/>
    <n v="140"/>
    <n v="305.17189999999999"/>
    <n v="445.17189999999999"/>
    <n v="445.17189999999999"/>
    <s v="Wed"/>
    <s v="Mon"/>
    <n v="75"/>
    <x v="1"/>
    <n v="75"/>
    <x v="182"/>
  </r>
  <r>
    <s v="A00661"/>
    <s v="South"/>
    <s v="Burton"/>
    <s v="Assess"/>
    <m/>
    <d v="2021-04-21T00:00:00"/>
    <d v="2021-07-05T00:00:00"/>
    <n v="2"/>
    <s v="Yes"/>
    <s v="Yes"/>
    <x v="0"/>
    <x v="450"/>
    <x v="3"/>
    <n v="75"/>
    <n v="140"/>
    <n v="70"/>
    <n v="0"/>
    <n v="0"/>
    <n v="817.10739999999998"/>
    <n v="0"/>
    <s v="Wed"/>
    <s v="Mon"/>
    <n v="75"/>
    <x v="1"/>
    <n v="75"/>
    <x v="182"/>
  </r>
  <r>
    <s v="A00662"/>
    <s v="South"/>
    <s v="Burton"/>
    <s v="Install"/>
    <m/>
    <d v="2021-04-21T00:00:00"/>
    <d v="2021-07-05T00:00:00"/>
    <n v="2"/>
    <m/>
    <s v="Yes"/>
    <x v="7"/>
    <x v="451"/>
    <x v="2"/>
    <n v="75"/>
    <n v="140"/>
    <n v="315"/>
    <n v="315"/>
    <n v="0"/>
    <n v="1814.3906999999999"/>
    <n v="315"/>
    <s v="Wed"/>
    <s v="Mon"/>
    <n v="75"/>
    <x v="1"/>
    <n v="75"/>
    <x v="182"/>
  </r>
  <r>
    <s v="A00663"/>
    <s v="South"/>
    <s v="Burton"/>
    <s v="Deliver"/>
    <m/>
    <d v="2021-04-21T00:00:00"/>
    <d v="2021-07-06T00:00:00"/>
    <n v="1"/>
    <m/>
    <s v="Yes"/>
    <x v="1"/>
    <x v="452"/>
    <x v="2"/>
    <n v="76"/>
    <n v="80"/>
    <n v="20"/>
    <n v="20"/>
    <n v="0"/>
    <n v="139.18090000000001"/>
    <n v="20"/>
    <s v="Wed"/>
    <s v="Tue"/>
    <n v="76"/>
    <x v="1"/>
    <n v="76"/>
    <x v="183"/>
  </r>
  <r>
    <s v="A00664"/>
    <s v="South"/>
    <s v="Burton"/>
    <s v="Install"/>
    <m/>
    <d v="2021-04-21T00:00:00"/>
    <d v="2021-07-06T00:00:00"/>
    <n v="2"/>
    <m/>
    <s v="Yes"/>
    <x v="6"/>
    <x v="453"/>
    <x v="2"/>
    <n v="76"/>
    <n v="140"/>
    <n v="140"/>
    <n v="140"/>
    <n v="0"/>
    <n v="388.72820000000002"/>
    <n v="140"/>
    <s v="Wed"/>
    <s v="Tue"/>
    <n v="76"/>
    <x v="1"/>
    <n v="76"/>
    <x v="183"/>
  </r>
  <r>
    <s v="A00665"/>
    <s v="South"/>
    <s v="Burton"/>
    <s v="Replace"/>
    <m/>
    <d v="2021-04-21T00:00:00"/>
    <d v="2021-07-06T00:00:00"/>
    <n v="2"/>
    <s v="Yes"/>
    <s v="Yes"/>
    <x v="5"/>
    <x v="454"/>
    <x v="3"/>
    <n v="76"/>
    <n v="140"/>
    <n v="245"/>
    <n v="0"/>
    <n v="0"/>
    <n v="536.90300000000002"/>
    <n v="0"/>
    <s v="Wed"/>
    <s v="Tue"/>
    <n v="76"/>
    <x v="1"/>
    <n v="76"/>
    <x v="183"/>
  </r>
  <r>
    <s v="A00666"/>
    <s v="South"/>
    <s v="Burton"/>
    <s v="Deliver"/>
    <m/>
    <d v="2021-04-21T00:00:00"/>
    <d v="2021-07-06T00:00:00"/>
    <n v="2"/>
    <m/>
    <s v="Yes"/>
    <x v="1"/>
    <x v="455"/>
    <x v="2"/>
    <n v="76"/>
    <n v="140"/>
    <n v="35"/>
    <n v="35"/>
    <n v="0"/>
    <n v="406.1669"/>
    <n v="35"/>
    <s v="Wed"/>
    <s v="Tue"/>
    <n v="76"/>
    <x v="1"/>
    <n v="76"/>
    <x v="183"/>
  </r>
  <r>
    <s v="A00667"/>
    <s v="South"/>
    <s v="Burton"/>
    <s v="Replace"/>
    <m/>
    <d v="2021-04-21T00:00:00"/>
    <d v="2021-07-06T00:00:00"/>
    <n v="2"/>
    <m/>
    <s v="Yes"/>
    <x v="2"/>
    <x v="456"/>
    <x v="2"/>
    <n v="76"/>
    <n v="140"/>
    <n v="105"/>
    <n v="105"/>
    <n v="0"/>
    <n v="485.3526"/>
    <n v="105"/>
    <s v="Wed"/>
    <s v="Tue"/>
    <n v="76"/>
    <x v="1"/>
    <n v="76"/>
    <x v="183"/>
  </r>
  <r>
    <s v="A00668"/>
    <s v="South"/>
    <s v="Burton"/>
    <s v="Repair"/>
    <m/>
    <d v="2021-04-21T00:00:00"/>
    <d v="2021-07-06T00:00:00"/>
    <n v="2"/>
    <m/>
    <s v="Yes"/>
    <x v="6"/>
    <x v="457"/>
    <x v="2"/>
    <n v="76"/>
    <n v="140"/>
    <n v="140"/>
    <n v="140"/>
    <n v="0"/>
    <n v="563.08439999999996"/>
    <n v="140"/>
    <s v="Wed"/>
    <s v="Tue"/>
    <n v="76"/>
    <x v="1"/>
    <n v="76"/>
    <x v="183"/>
  </r>
  <r>
    <s v="A00669"/>
    <s v="South"/>
    <s v="Burton"/>
    <s v="Install"/>
    <m/>
    <d v="2021-04-21T00:00:00"/>
    <d v="2021-07-06T00:00:00"/>
    <n v="2"/>
    <m/>
    <m/>
    <x v="5"/>
    <x v="458"/>
    <x v="0"/>
    <n v="76"/>
    <n v="140"/>
    <n v="245"/>
    <n v="245"/>
    <n v="395.08409999999998"/>
    <n v="640.08410000000003"/>
    <n v="640.08410000000003"/>
    <s v="Wed"/>
    <s v="Tue"/>
    <n v="76"/>
    <x v="1"/>
    <n v="76"/>
    <x v="183"/>
  </r>
  <r>
    <s v="A00670"/>
    <s v="South"/>
    <s v="Burton"/>
    <s v="Assess"/>
    <m/>
    <d v="2021-04-21T00:00:00"/>
    <d v="2021-07-06T00:00:00"/>
    <n v="2"/>
    <s v="Yes"/>
    <s v="Yes"/>
    <x v="0"/>
    <x v="459"/>
    <x v="3"/>
    <n v="76"/>
    <n v="140"/>
    <n v="70"/>
    <n v="0"/>
    <n v="0"/>
    <n v="512.18970000000002"/>
    <n v="0"/>
    <s v="Wed"/>
    <s v="Tue"/>
    <n v="76"/>
    <x v="1"/>
    <n v="76"/>
    <x v="183"/>
  </r>
  <r>
    <s v="A00671"/>
    <s v="North"/>
    <s v="Khan"/>
    <s v="Assess"/>
    <m/>
    <d v="2021-04-21T00:00:00"/>
    <d v="2021-07-12T00:00:00"/>
    <n v="2"/>
    <m/>
    <m/>
    <x v="1"/>
    <x v="425"/>
    <x v="1"/>
    <n v="82"/>
    <n v="140"/>
    <n v="35"/>
    <n v="35"/>
    <n v="54"/>
    <n v="89"/>
    <n v="89"/>
    <s v="Wed"/>
    <s v="Mon"/>
    <n v="82"/>
    <x v="1"/>
    <n v="82"/>
    <x v="134"/>
  </r>
  <r>
    <s v="A00672"/>
    <s v="North"/>
    <s v="Khan"/>
    <s v="Replace"/>
    <m/>
    <d v="2021-04-21T00:00:00"/>
    <d v="2021-07-12T00:00:00"/>
    <n v="2"/>
    <m/>
    <m/>
    <x v="0"/>
    <x v="460"/>
    <x v="2"/>
    <n v="82"/>
    <n v="140"/>
    <n v="70"/>
    <n v="70"/>
    <n v="61.993600000000001"/>
    <n v="131.99360000000001"/>
    <n v="131.99360000000001"/>
    <s v="Wed"/>
    <s v="Mon"/>
    <n v="82"/>
    <x v="1"/>
    <n v="82"/>
    <x v="134"/>
  </r>
  <r>
    <s v="A00673"/>
    <s v="North"/>
    <s v="Ling"/>
    <s v="Deliver"/>
    <m/>
    <d v="2021-04-21T00:00:00"/>
    <d v="2021-07-12T00:00:00"/>
    <n v="1"/>
    <m/>
    <m/>
    <x v="1"/>
    <x v="2"/>
    <x v="0"/>
    <n v="82"/>
    <n v="80"/>
    <n v="20"/>
    <n v="20"/>
    <n v="120"/>
    <n v="140"/>
    <n v="140"/>
    <s v="Wed"/>
    <s v="Mon"/>
    <n v="82"/>
    <x v="1"/>
    <n v="82"/>
    <x v="134"/>
  </r>
  <r>
    <s v="A00674"/>
    <s v="South"/>
    <s v="Burton"/>
    <s v="Replace"/>
    <m/>
    <d v="2021-04-21T00:00:00"/>
    <d v="2021-07-12T00:00:00"/>
    <n v="2"/>
    <m/>
    <m/>
    <x v="0"/>
    <x v="461"/>
    <x v="0"/>
    <n v="82"/>
    <n v="140"/>
    <n v="70"/>
    <n v="70"/>
    <n v="122.3613"/>
    <n v="192.3613"/>
    <n v="192.3613"/>
    <s v="Wed"/>
    <s v="Mon"/>
    <n v="82"/>
    <x v="1"/>
    <n v="82"/>
    <x v="134"/>
  </r>
  <r>
    <s v="A00675"/>
    <s v="South"/>
    <s v="Burton"/>
    <s v="Assess"/>
    <m/>
    <d v="2021-04-21T00:00:00"/>
    <d v="2021-07-12T00:00:00"/>
    <n v="2"/>
    <m/>
    <m/>
    <x v="0"/>
    <x v="462"/>
    <x v="0"/>
    <n v="82"/>
    <n v="140"/>
    <n v="70"/>
    <n v="70"/>
    <n v="401.1669"/>
    <n v="471.1669"/>
    <n v="471.1669"/>
    <s v="Wed"/>
    <s v="Mon"/>
    <n v="82"/>
    <x v="1"/>
    <n v="82"/>
    <x v="134"/>
  </r>
  <r>
    <s v="A00676"/>
    <s v="North"/>
    <s v="Khan"/>
    <s v="Install"/>
    <m/>
    <d v="2021-04-21T00:00:00"/>
    <d v="2021-07-12T00:00:00"/>
    <n v="2"/>
    <m/>
    <m/>
    <x v="6"/>
    <x v="463"/>
    <x v="2"/>
    <n v="82"/>
    <n v="140"/>
    <n v="140"/>
    <n v="140"/>
    <n v="427.88080000000002"/>
    <n v="567.88080000000002"/>
    <n v="567.88080000000002"/>
    <s v="Wed"/>
    <s v="Mon"/>
    <n v="82"/>
    <x v="1"/>
    <n v="82"/>
    <x v="134"/>
  </r>
  <r>
    <s v="A00677"/>
    <s v="East"/>
    <s v="Ling"/>
    <s v="Assess"/>
    <s v="Yes"/>
    <d v="2021-04-21T00:00:00"/>
    <d v="2021-07-13T00:00:00"/>
    <n v="1"/>
    <m/>
    <m/>
    <x v="1"/>
    <x v="234"/>
    <x v="0"/>
    <n v="83"/>
    <n v="80"/>
    <n v="20"/>
    <n v="20"/>
    <n v="85.32"/>
    <n v="105.32"/>
    <n v="105.32"/>
    <s v="Wed"/>
    <s v="Tue"/>
    <n v="83"/>
    <x v="1"/>
    <n v="83"/>
    <x v="184"/>
  </r>
  <r>
    <s v="A00678"/>
    <s v="West"/>
    <s v="Khan"/>
    <s v="Assess"/>
    <m/>
    <d v="2021-04-21T00:00:00"/>
    <d v="2021-07-13T00:00:00"/>
    <n v="2"/>
    <m/>
    <m/>
    <x v="0"/>
    <x v="464"/>
    <x v="2"/>
    <n v="83"/>
    <n v="140"/>
    <n v="70"/>
    <n v="70"/>
    <n v="107.4011"/>
    <n v="177.40109999999999"/>
    <n v="177.40109999999999"/>
    <s v="Wed"/>
    <s v="Tue"/>
    <n v="83"/>
    <x v="1"/>
    <n v="83"/>
    <x v="184"/>
  </r>
  <r>
    <s v="A00679"/>
    <s v="South"/>
    <s v="Burton"/>
    <s v="Assess"/>
    <m/>
    <d v="2021-04-21T00:00:00"/>
    <d v="2021-07-13T00:00:00"/>
    <n v="2"/>
    <m/>
    <m/>
    <x v="1"/>
    <x v="465"/>
    <x v="0"/>
    <n v="83"/>
    <n v="140"/>
    <n v="35"/>
    <n v="35"/>
    <n v="108.36109999999999"/>
    <n v="143.36109999999999"/>
    <n v="143.36109999999999"/>
    <s v="Wed"/>
    <s v="Tue"/>
    <n v="83"/>
    <x v="1"/>
    <n v="83"/>
    <x v="184"/>
  </r>
  <r>
    <s v="A00680"/>
    <s v="East"/>
    <s v="Ling"/>
    <s v="Deliver"/>
    <m/>
    <d v="2021-04-21T00:00:00"/>
    <d v="2021-07-13T00:00:00"/>
    <n v="1"/>
    <m/>
    <m/>
    <x v="1"/>
    <x v="2"/>
    <x v="2"/>
    <n v="83"/>
    <n v="80"/>
    <n v="20"/>
    <n v="20"/>
    <n v="120"/>
    <n v="140"/>
    <n v="140"/>
    <s v="Wed"/>
    <s v="Tue"/>
    <n v="83"/>
    <x v="1"/>
    <n v="83"/>
    <x v="184"/>
  </r>
  <r>
    <s v="A00681"/>
    <s v="South"/>
    <s v="Burton"/>
    <s v="Install"/>
    <m/>
    <d v="2021-04-21T00:00:00"/>
    <d v="2021-07-13T00:00:00"/>
    <n v="2"/>
    <m/>
    <m/>
    <x v="5"/>
    <x v="466"/>
    <x v="0"/>
    <n v="83"/>
    <n v="140"/>
    <n v="245"/>
    <n v="245"/>
    <n v="416.85219999999998"/>
    <n v="661.85220000000004"/>
    <n v="661.85220000000004"/>
    <s v="Wed"/>
    <s v="Tue"/>
    <n v="83"/>
    <x v="1"/>
    <n v="83"/>
    <x v="184"/>
  </r>
  <r>
    <s v="A00682"/>
    <s v="South"/>
    <s v="Burton"/>
    <s v="Install"/>
    <m/>
    <d v="2021-04-21T00:00:00"/>
    <d v="2021-07-13T00:00:00"/>
    <n v="2"/>
    <m/>
    <m/>
    <x v="14"/>
    <x v="467"/>
    <x v="0"/>
    <n v="83"/>
    <n v="140"/>
    <n v="175"/>
    <n v="175"/>
    <n v="449.04039999999998"/>
    <n v="624.04039999999998"/>
    <n v="624.04039999999998"/>
    <s v="Wed"/>
    <s v="Tue"/>
    <n v="83"/>
    <x v="1"/>
    <n v="83"/>
    <x v="184"/>
  </r>
  <r>
    <s v="A00683"/>
    <s v="North"/>
    <s v="Khan"/>
    <s v="Assess"/>
    <m/>
    <d v="2021-04-21T00:00:00"/>
    <d v="2021-07-13T00:00:00"/>
    <n v="2"/>
    <m/>
    <m/>
    <x v="6"/>
    <x v="468"/>
    <x v="2"/>
    <n v="83"/>
    <n v="140"/>
    <n v="140"/>
    <n v="140"/>
    <n v="463.70929999999998"/>
    <n v="603.70929999999998"/>
    <n v="603.70929999999998"/>
    <s v="Wed"/>
    <s v="Tue"/>
    <n v="83"/>
    <x v="1"/>
    <n v="83"/>
    <x v="184"/>
  </r>
  <r>
    <s v="A00684"/>
    <s v="South"/>
    <s v="Burton"/>
    <s v="Install"/>
    <m/>
    <d v="2021-04-21T00:00:00"/>
    <d v="2021-07-13T00:00:00"/>
    <n v="2"/>
    <m/>
    <m/>
    <x v="14"/>
    <x v="469"/>
    <x v="0"/>
    <n v="83"/>
    <n v="140"/>
    <n v="175"/>
    <n v="175"/>
    <n v="488.4255"/>
    <n v="663.42550000000006"/>
    <n v="663.42550000000006"/>
    <s v="Wed"/>
    <s v="Tue"/>
    <n v="83"/>
    <x v="1"/>
    <n v="83"/>
    <x v="184"/>
  </r>
  <r>
    <s v="A00685"/>
    <s v="Central"/>
    <s v="Burton"/>
    <s v="Assess"/>
    <m/>
    <d v="2021-04-22T00:00:00"/>
    <d v="2021-05-14T00:00:00"/>
    <n v="1"/>
    <m/>
    <m/>
    <x v="6"/>
    <x v="470"/>
    <x v="2"/>
    <n v="22"/>
    <n v="80"/>
    <n v="80"/>
    <n v="80"/>
    <n v="65.947800000000001"/>
    <n v="145.9478"/>
    <n v="145.9478"/>
    <s v="Thu"/>
    <s v="Fri"/>
    <n v="22"/>
    <x v="1"/>
    <n v="22"/>
    <x v="185"/>
  </r>
  <r>
    <s v="A00686"/>
    <s v="North"/>
    <s v="Ling"/>
    <s v="Deliver"/>
    <m/>
    <d v="2021-04-22T00:00:00"/>
    <d v="2021-05-15T00:00:00"/>
    <n v="1"/>
    <m/>
    <m/>
    <x v="1"/>
    <x v="471"/>
    <x v="0"/>
    <n v="23"/>
    <n v="80"/>
    <n v="20"/>
    <n v="20"/>
    <n v="109.2323"/>
    <n v="129.23230000000001"/>
    <n v="129.23230000000001"/>
    <s v="Thu"/>
    <s v="Sat"/>
    <n v="23"/>
    <x v="1"/>
    <n v="23"/>
    <x v="176"/>
  </r>
  <r>
    <s v="A00687"/>
    <s v="North"/>
    <s v="Ling"/>
    <s v="Assess"/>
    <m/>
    <d v="2021-04-22T00:00:00"/>
    <d v="2021-05-25T00:00:00"/>
    <n v="2"/>
    <m/>
    <m/>
    <x v="0"/>
    <x v="472"/>
    <x v="2"/>
    <n v="33"/>
    <n v="140"/>
    <n v="70"/>
    <n v="70"/>
    <n v="86"/>
    <n v="156"/>
    <n v="156"/>
    <s v="Thu"/>
    <s v="Tue"/>
    <n v="33"/>
    <x v="1"/>
    <n v="33"/>
    <x v="108"/>
  </r>
  <r>
    <s v="A00688"/>
    <s v="Southeast"/>
    <s v="Cartier"/>
    <s v="Deliver"/>
    <m/>
    <d v="2021-04-22T00:00:00"/>
    <d v="2021-07-03T00:00:00"/>
    <n v="1"/>
    <m/>
    <m/>
    <x v="1"/>
    <x v="473"/>
    <x v="2"/>
    <n v="72"/>
    <n v="80"/>
    <n v="20"/>
    <n v="20"/>
    <n v="142.91249999999999"/>
    <n v="162.91249999999999"/>
    <n v="162.91249999999999"/>
    <s v="Thu"/>
    <s v="Sat"/>
    <n v="72"/>
    <x v="1"/>
    <n v="72"/>
    <x v="186"/>
  </r>
  <r>
    <s v="A00689"/>
    <s v="North"/>
    <s v="Ling"/>
    <s v="Assess"/>
    <m/>
    <d v="2021-04-23T00:00:00"/>
    <d v="2021-05-11T00:00:00"/>
    <n v="2"/>
    <m/>
    <m/>
    <x v="1"/>
    <x v="474"/>
    <x v="0"/>
    <n v="18"/>
    <n v="140"/>
    <n v="35"/>
    <n v="35"/>
    <n v="82.98"/>
    <n v="117.98"/>
    <n v="117.98"/>
    <s v="Fri"/>
    <s v="Tue"/>
    <n v="18"/>
    <x v="1"/>
    <n v="18"/>
    <x v="156"/>
  </r>
  <r>
    <s v="A00690"/>
    <s v="Southeast"/>
    <s v="Cartier"/>
    <s v="Deliver"/>
    <m/>
    <d v="2021-04-23T00:00:00"/>
    <d v="2021-05-29T00:00:00"/>
    <n v="1"/>
    <m/>
    <m/>
    <x v="1"/>
    <x v="2"/>
    <x v="2"/>
    <n v="36"/>
    <n v="80"/>
    <n v="20"/>
    <n v="20"/>
    <n v="120"/>
    <n v="140"/>
    <n v="140"/>
    <s v="Fri"/>
    <s v="Sat"/>
    <n v="36"/>
    <x v="1"/>
    <n v="36"/>
    <x v="187"/>
  </r>
  <r>
    <s v="A00691"/>
    <s v="North"/>
    <s v="Ling"/>
    <s v="Assess"/>
    <m/>
    <d v="2021-04-23T00:00:00"/>
    <d v="2021-06-01T00:00:00"/>
    <n v="2"/>
    <m/>
    <m/>
    <x v="1"/>
    <x v="2"/>
    <x v="0"/>
    <n v="39"/>
    <n v="140"/>
    <n v="35"/>
    <n v="35"/>
    <n v="120"/>
    <n v="155"/>
    <n v="155"/>
    <s v="Fri"/>
    <s v="Tue"/>
    <n v="39"/>
    <x v="1"/>
    <n v="39"/>
    <x v="141"/>
  </r>
  <r>
    <s v="A00692"/>
    <s v="North"/>
    <s v="Ling"/>
    <s v="Install"/>
    <m/>
    <d v="2021-04-23T00:00:00"/>
    <m/>
    <n v="2"/>
    <m/>
    <m/>
    <x v="23"/>
    <x v="475"/>
    <x v="2"/>
    <s v=""/>
    <n v="140"/>
    <n v="0"/>
    <n v="0"/>
    <n v="356.23509999999999"/>
    <n v="356.23509999999999"/>
    <n v="356.23509999999999"/>
    <s v="Fri"/>
    <s v="Sat"/>
    <n v="-44309"/>
    <x v="1"/>
    <s v="NA"/>
    <x v="168"/>
  </r>
  <r>
    <s v="A00693"/>
    <s v="East"/>
    <s v="Ling"/>
    <s v="Replace"/>
    <m/>
    <d v="2021-04-24T00:00:00"/>
    <d v="2021-05-11T00:00:00"/>
    <n v="2"/>
    <m/>
    <m/>
    <x v="2"/>
    <x v="47"/>
    <x v="0"/>
    <n v="17"/>
    <n v="140"/>
    <n v="105"/>
    <n v="105"/>
    <n v="200"/>
    <n v="305"/>
    <n v="305"/>
    <s v="Sat"/>
    <s v="Tue"/>
    <n v="17"/>
    <x v="1"/>
    <n v="17"/>
    <x v="156"/>
  </r>
  <r>
    <s v="A00694"/>
    <s v="Southeast"/>
    <s v="Cartier"/>
    <s v="Assess"/>
    <m/>
    <d v="2021-04-26T00:00:00"/>
    <d v="2021-05-05T00:00:00"/>
    <n v="1"/>
    <m/>
    <m/>
    <x v="0"/>
    <x v="183"/>
    <x v="0"/>
    <n v="9"/>
    <n v="80"/>
    <n v="40"/>
    <n v="40"/>
    <n v="180"/>
    <n v="220"/>
    <n v="220"/>
    <s v="Mon"/>
    <s v="Wed"/>
    <n v="9"/>
    <x v="1"/>
    <n v="9"/>
    <x v="173"/>
  </r>
  <r>
    <s v="A00695"/>
    <s v="South"/>
    <s v="Lopez"/>
    <s v="Deliver"/>
    <m/>
    <d v="2021-04-26T00:00:00"/>
    <d v="2021-05-06T00:00:00"/>
    <n v="1"/>
    <m/>
    <m/>
    <x v="1"/>
    <x v="476"/>
    <x v="0"/>
    <n v="10"/>
    <n v="80"/>
    <n v="20"/>
    <n v="20"/>
    <n v="41.359499999999997"/>
    <n v="61.359499999999997"/>
    <n v="61.359499999999997"/>
    <s v="Mon"/>
    <s v="Thu"/>
    <n v="10"/>
    <x v="1"/>
    <n v="10"/>
    <x v="149"/>
  </r>
  <r>
    <s v="A00696"/>
    <s v="Central"/>
    <s v="Cartier"/>
    <s v="Deliver"/>
    <m/>
    <d v="2021-04-26T00:00:00"/>
    <d v="2021-05-07T00:00:00"/>
    <n v="2"/>
    <m/>
    <m/>
    <x v="1"/>
    <x v="477"/>
    <x v="0"/>
    <n v="11"/>
    <n v="140"/>
    <n v="35"/>
    <n v="35"/>
    <n v="667.79300000000001"/>
    <n v="702.79300000000001"/>
    <n v="702.79300000000001"/>
    <s v="Mon"/>
    <s v="Fri"/>
    <n v="11"/>
    <x v="1"/>
    <n v="11"/>
    <x v="163"/>
  </r>
  <r>
    <s v="A00697"/>
    <s v="South"/>
    <s v="Burton"/>
    <s v="Assess"/>
    <m/>
    <d v="2021-04-26T00:00:00"/>
    <d v="2021-05-12T00:00:00"/>
    <n v="1"/>
    <m/>
    <m/>
    <x v="1"/>
    <x v="478"/>
    <x v="2"/>
    <n v="16"/>
    <n v="80"/>
    <n v="20"/>
    <n v="20"/>
    <n v="36.739400000000003"/>
    <n v="56.739400000000003"/>
    <n v="56.739400000000003"/>
    <s v="Mon"/>
    <s v="Wed"/>
    <n v="16"/>
    <x v="1"/>
    <n v="16"/>
    <x v="158"/>
  </r>
  <r>
    <s v="A00698"/>
    <s v="Northwest"/>
    <s v="Cartier"/>
    <s v="Deliver"/>
    <m/>
    <d v="2021-04-26T00:00:00"/>
    <d v="2021-05-12T00:00:00"/>
    <n v="1"/>
    <m/>
    <m/>
    <x v="1"/>
    <x v="479"/>
    <x v="2"/>
    <n v="16"/>
    <n v="80"/>
    <n v="20"/>
    <n v="20"/>
    <n v="91.290899999999993"/>
    <n v="111.29089999999999"/>
    <n v="111.29089999999999"/>
    <s v="Mon"/>
    <s v="Wed"/>
    <n v="16"/>
    <x v="1"/>
    <n v="16"/>
    <x v="158"/>
  </r>
  <r>
    <s v="A00699"/>
    <s v="North"/>
    <s v="Ling"/>
    <s v="Deliver"/>
    <s v="Yes"/>
    <d v="2021-04-26T00:00:00"/>
    <d v="2021-05-18T00:00:00"/>
    <n v="1"/>
    <m/>
    <m/>
    <x v="1"/>
    <x v="29"/>
    <x v="0"/>
    <n v="22"/>
    <n v="80"/>
    <n v="20"/>
    <n v="20"/>
    <n v="21.33"/>
    <n v="41.33"/>
    <n v="41.33"/>
    <s v="Mon"/>
    <s v="Tue"/>
    <n v="22"/>
    <x v="1"/>
    <n v="22"/>
    <x v="188"/>
  </r>
  <r>
    <s v="A00700"/>
    <s v="Southwest"/>
    <s v="Cartier"/>
    <s v="Repair"/>
    <m/>
    <d v="2021-04-26T00:00:00"/>
    <d v="2021-05-19T00:00:00"/>
    <n v="2"/>
    <m/>
    <m/>
    <x v="25"/>
    <x v="480"/>
    <x v="2"/>
    <n v="23"/>
    <n v="140"/>
    <n v="525"/>
    <n v="525"/>
    <n v="511.15660000000003"/>
    <n v="1036.1566"/>
    <n v="1036.1566"/>
    <s v="Mon"/>
    <s v="Wed"/>
    <n v="23"/>
    <x v="1"/>
    <n v="23"/>
    <x v="189"/>
  </r>
  <r>
    <s v="A00701"/>
    <s v="Northwest"/>
    <s v="Cartier"/>
    <s v="Assess"/>
    <m/>
    <d v="2021-04-26T00:00:00"/>
    <d v="2021-06-01T00:00:00"/>
    <n v="1"/>
    <m/>
    <m/>
    <x v="0"/>
    <x v="481"/>
    <x v="1"/>
    <n v="36"/>
    <n v="80"/>
    <n v="40"/>
    <n v="40"/>
    <n v="24.406400000000001"/>
    <n v="64.406400000000005"/>
    <n v="64.406400000000005"/>
    <s v="Mon"/>
    <s v="Tue"/>
    <n v="36"/>
    <x v="1"/>
    <n v="36"/>
    <x v="141"/>
  </r>
  <r>
    <s v="A00702"/>
    <s v="Northwest"/>
    <s v="Cartier"/>
    <s v="Assess"/>
    <s v="Yes"/>
    <d v="2021-04-26T00:00:00"/>
    <d v="2021-06-01T00:00:00"/>
    <n v="2"/>
    <m/>
    <s v="Yes"/>
    <x v="0"/>
    <x v="482"/>
    <x v="2"/>
    <n v="36"/>
    <n v="140"/>
    <n v="70"/>
    <n v="70"/>
    <n v="0"/>
    <n v="124.18"/>
    <n v="70"/>
    <s v="Mon"/>
    <s v="Tue"/>
    <n v="36"/>
    <x v="1"/>
    <n v="36"/>
    <x v="141"/>
  </r>
  <r>
    <s v="A00703"/>
    <s v="South"/>
    <s v="Lopez"/>
    <s v="Deliver"/>
    <m/>
    <d v="2021-04-26T00:00:00"/>
    <d v="2021-06-03T00:00:00"/>
    <n v="1"/>
    <m/>
    <m/>
    <x v="1"/>
    <x v="240"/>
    <x v="1"/>
    <n v="38"/>
    <n v="80"/>
    <n v="20"/>
    <n v="20"/>
    <n v="93.6"/>
    <n v="113.6"/>
    <n v="113.6"/>
    <s v="Mon"/>
    <s v="Thu"/>
    <n v="38"/>
    <x v="1"/>
    <n v="38"/>
    <x v="190"/>
  </r>
  <r>
    <s v="A00704"/>
    <s v="South"/>
    <s v="Lopez"/>
    <s v="Assess"/>
    <m/>
    <d v="2021-04-26T00:00:00"/>
    <d v="2021-06-08T00:00:00"/>
    <n v="1"/>
    <m/>
    <m/>
    <x v="1"/>
    <x v="483"/>
    <x v="1"/>
    <n v="43"/>
    <n v="80"/>
    <n v="20"/>
    <n v="20"/>
    <n v="810.30430000000001"/>
    <n v="830.30430000000001"/>
    <n v="830.30430000000001"/>
    <s v="Mon"/>
    <s v="Tue"/>
    <n v="43"/>
    <x v="1"/>
    <n v="43"/>
    <x v="171"/>
  </r>
  <r>
    <s v="A00705"/>
    <s v="Southeast"/>
    <s v="Burton"/>
    <s v="Assess"/>
    <m/>
    <d v="2021-04-26T00:00:00"/>
    <d v="2021-06-09T00:00:00"/>
    <n v="1"/>
    <m/>
    <m/>
    <x v="0"/>
    <x v="484"/>
    <x v="0"/>
    <n v="44"/>
    <n v="80"/>
    <n v="40"/>
    <n v="40"/>
    <n v="91.041700000000006"/>
    <n v="131.04169999999999"/>
    <n v="131.04169999999999"/>
    <s v="Mon"/>
    <s v="Wed"/>
    <n v="44"/>
    <x v="1"/>
    <n v="44"/>
    <x v="191"/>
  </r>
  <r>
    <s v="A00706"/>
    <s v="Central"/>
    <s v="Cartier"/>
    <s v="Deliver"/>
    <m/>
    <d v="2021-04-26T00:00:00"/>
    <d v="2021-06-21T00:00:00"/>
    <n v="1"/>
    <m/>
    <m/>
    <x v="1"/>
    <x v="485"/>
    <x v="2"/>
    <n v="56"/>
    <n v="80"/>
    <n v="20"/>
    <n v="20"/>
    <n v="82.793999999999997"/>
    <n v="102.794"/>
    <n v="102.794"/>
    <s v="Mon"/>
    <s v="Mon"/>
    <n v="56"/>
    <x v="1"/>
    <n v="56"/>
    <x v="192"/>
  </r>
  <r>
    <s v="A00707"/>
    <s v="Central"/>
    <s v="Khan"/>
    <s v="Install"/>
    <m/>
    <d v="2021-04-26T00:00:00"/>
    <d v="2021-06-24T00:00:00"/>
    <n v="1"/>
    <s v="Yes"/>
    <s v="Yes"/>
    <x v="13"/>
    <x v="486"/>
    <x v="3"/>
    <n v="59"/>
    <n v="80"/>
    <n v="240"/>
    <n v="0"/>
    <n v="0"/>
    <n v="466.76549999999997"/>
    <n v="0"/>
    <s v="Mon"/>
    <s v="Thu"/>
    <n v="59"/>
    <x v="1"/>
    <n v="59"/>
    <x v="193"/>
  </r>
  <r>
    <s v="A00708"/>
    <s v="North"/>
    <s v="Ling"/>
    <s v="Assess"/>
    <m/>
    <d v="2021-04-26T00:00:00"/>
    <m/>
    <n v="2"/>
    <m/>
    <m/>
    <x v="23"/>
    <x v="434"/>
    <x v="0"/>
    <s v=""/>
    <n v="140"/>
    <n v="0"/>
    <n v="0"/>
    <n v="106.65"/>
    <n v="106.65"/>
    <n v="106.65"/>
    <s v="Mon"/>
    <s v="Sat"/>
    <n v="-44312"/>
    <x v="1"/>
    <s v="NA"/>
    <x v="168"/>
  </r>
  <r>
    <s v="A00709"/>
    <s v="North"/>
    <s v="Ling"/>
    <s v="Assess"/>
    <m/>
    <d v="2021-04-27T00:00:00"/>
    <d v="2021-05-03T00:00:00"/>
    <n v="2"/>
    <m/>
    <m/>
    <x v="1"/>
    <x v="393"/>
    <x v="2"/>
    <n v="6"/>
    <n v="140"/>
    <n v="35"/>
    <n v="35"/>
    <n v="108.9273"/>
    <n v="143.9273"/>
    <n v="143.9273"/>
    <s v="Tue"/>
    <s v="Mon"/>
    <n v="6"/>
    <x v="1"/>
    <n v="6"/>
    <x v="169"/>
  </r>
  <r>
    <s v="A00710"/>
    <s v="Southeast"/>
    <s v="Cartier"/>
    <s v="Replace"/>
    <m/>
    <d v="2021-04-27T00:00:00"/>
    <d v="2021-05-05T00:00:00"/>
    <n v="1"/>
    <m/>
    <m/>
    <x v="6"/>
    <x v="487"/>
    <x v="0"/>
    <n v="8"/>
    <n v="80"/>
    <n v="80"/>
    <n v="80"/>
    <n v="270.06360000000001"/>
    <n v="350.06360000000001"/>
    <n v="350.06360000000001"/>
    <s v="Tue"/>
    <s v="Wed"/>
    <n v="8"/>
    <x v="1"/>
    <n v="8"/>
    <x v="173"/>
  </r>
  <r>
    <s v="A00711"/>
    <s v="East"/>
    <s v="Ling"/>
    <s v="Deliver"/>
    <m/>
    <d v="2021-04-27T00:00:00"/>
    <d v="2021-05-17T00:00:00"/>
    <n v="2"/>
    <m/>
    <m/>
    <x v="1"/>
    <x v="488"/>
    <x v="0"/>
    <n v="20"/>
    <n v="140"/>
    <n v="35"/>
    <n v="35"/>
    <n v="145.89689999999999"/>
    <n v="180.89689999999999"/>
    <n v="180.89689999999999"/>
    <s v="Tue"/>
    <s v="Mon"/>
    <n v="20"/>
    <x v="1"/>
    <n v="20"/>
    <x v="161"/>
  </r>
  <r>
    <s v="A00712"/>
    <s v="Southeast"/>
    <s v="Cartier"/>
    <s v="Assess"/>
    <m/>
    <d v="2021-04-27T00:00:00"/>
    <d v="2021-05-17T00:00:00"/>
    <n v="1"/>
    <m/>
    <m/>
    <x v="1"/>
    <x v="489"/>
    <x v="0"/>
    <n v="20"/>
    <n v="80"/>
    <n v="20"/>
    <n v="20"/>
    <n v="150.36160000000001"/>
    <n v="170.36160000000001"/>
    <n v="170.36160000000001"/>
    <s v="Tue"/>
    <s v="Mon"/>
    <n v="20"/>
    <x v="1"/>
    <n v="20"/>
    <x v="161"/>
  </r>
  <r>
    <s v="A00713"/>
    <s v="Southwest"/>
    <s v="Cartier"/>
    <s v="Deliver"/>
    <m/>
    <d v="2021-04-27T00:00:00"/>
    <d v="2021-05-19T00:00:00"/>
    <n v="1"/>
    <m/>
    <s v="Yes"/>
    <x v="1"/>
    <x v="410"/>
    <x v="2"/>
    <n v="22"/>
    <n v="80"/>
    <n v="20"/>
    <n v="20"/>
    <n v="0"/>
    <n v="147.40129999999999"/>
    <n v="20"/>
    <s v="Tue"/>
    <s v="Wed"/>
    <n v="22"/>
    <x v="1"/>
    <n v="22"/>
    <x v="189"/>
  </r>
  <r>
    <s v="A00714"/>
    <s v="Northeast"/>
    <s v="Ling"/>
    <s v="Assess"/>
    <m/>
    <d v="2021-04-27T00:00:00"/>
    <d v="2021-06-01T00:00:00"/>
    <n v="2"/>
    <m/>
    <m/>
    <x v="1"/>
    <x v="490"/>
    <x v="0"/>
    <n v="35"/>
    <n v="140"/>
    <n v="35"/>
    <n v="35"/>
    <n v="142.51349999999999"/>
    <n v="177.51349999999999"/>
    <n v="177.51349999999999"/>
    <s v="Tue"/>
    <s v="Tue"/>
    <n v="35"/>
    <x v="1"/>
    <n v="35"/>
    <x v="141"/>
  </r>
  <r>
    <s v="A00715"/>
    <s v="East"/>
    <s v="Ling"/>
    <s v="Assess"/>
    <s v="Yes"/>
    <d v="2021-04-27T00:00:00"/>
    <d v="2021-06-07T00:00:00"/>
    <n v="1"/>
    <m/>
    <m/>
    <x v="1"/>
    <x v="491"/>
    <x v="0"/>
    <n v="41"/>
    <n v="80"/>
    <n v="20"/>
    <n v="20"/>
    <n v="31.995000000000001"/>
    <n v="51.995000000000005"/>
    <n v="51.995000000000005"/>
    <s v="Tue"/>
    <s v="Mon"/>
    <n v="41"/>
    <x v="1"/>
    <n v="41"/>
    <x v="180"/>
  </r>
  <r>
    <s v="A00716"/>
    <s v="Southeast"/>
    <s v="Cartier"/>
    <s v="Assess"/>
    <m/>
    <d v="2021-04-27T00:00:00"/>
    <d v="2021-06-16T00:00:00"/>
    <n v="1"/>
    <m/>
    <m/>
    <x v="1"/>
    <x v="492"/>
    <x v="2"/>
    <n v="50"/>
    <n v="80"/>
    <n v="20"/>
    <n v="20"/>
    <n v="61.085900000000002"/>
    <n v="81.085900000000009"/>
    <n v="81.085900000000009"/>
    <s v="Tue"/>
    <s v="Wed"/>
    <n v="50"/>
    <x v="1"/>
    <n v="50"/>
    <x v="172"/>
  </r>
  <r>
    <s v="A00717"/>
    <s v="North"/>
    <s v="Ling"/>
    <s v="Replace"/>
    <m/>
    <d v="2021-04-28T00:00:00"/>
    <d v="2021-05-07T00:00:00"/>
    <n v="2"/>
    <m/>
    <m/>
    <x v="6"/>
    <x v="493"/>
    <x v="0"/>
    <n v="9"/>
    <n v="140"/>
    <n v="140"/>
    <n v="140"/>
    <n v="171.26259999999999"/>
    <n v="311.26260000000002"/>
    <n v="311.26260000000002"/>
    <s v="Wed"/>
    <s v="Fri"/>
    <n v="9"/>
    <x v="1"/>
    <n v="9"/>
    <x v="163"/>
  </r>
  <r>
    <s v="A00718"/>
    <s v="Northwest"/>
    <s v="Cartier"/>
    <s v="Repair"/>
    <m/>
    <d v="2021-04-28T00:00:00"/>
    <d v="2021-05-06T00:00:00"/>
    <n v="1"/>
    <m/>
    <m/>
    <x v="5"/>
    <x v="494"/>
    <x v="0"/>
    <n v="8"/>
    <n v="80"/>
    <n v="140"/>
    <n v="140"/>
    <n v="92.75"/>
    <n v="232.75"/>
    <n v="232.75"/>
    <s v="Wed"/>
    <s v="Thu"/>
    <n v="8"/>
    <x v="1"/>
    <n v="8"/>
    <x v="149"/>
  </r>
  <r>
    <s v="A00719"/>
    <s v="East"/>
    <s v="Ling"/>
    <s v="Replace"/>
    <m/>
    <d v="2021-04-28T00:00:00"/>
    <d v="2021-05-20T00:00:00"/>
    <n v="2"/>
    <m/>
    <m/>
    <x v="0"/>
    <x v="495"/>
    <x v="0"/>
    <n v="22"/>
    <n v="140"/>
    <n v="70"/>
    <n v="70"/>
    <n v="174.76169999999999"/>
    <n v="244.76169999999999"/>
    <n v="244.76169999999999"/>
    <s v="Wed"/>
    <s v="Thu"/>
    <n v="22"/>
    <x v="1"/>
    <n v="22"/>
    <x v="164"/>
  </r>
  <r>
    <s v="A00720"/>
    <s v="Southwest"/>
    <s v="Khan"/>
    <s v="Assess"/>
    <m/>
    <d v="2021-04-28T00:00:00"/>
    <d v="2021-05-24T00:00:00"/>
    <n v="1"/>
    <m/>
    <m/>
    <x v="1"/>
    <x v="496"/>
    <x v="2"/>
    <n v="26"/>
    <n v="80"/>
    <n v="20"/>
    <n v="20"/>
    <n v="33.571800000000003"/>
    <n v="53.571800000000003"/>
    <n v="53.571800000000003"/>
    <s v="Wed"/>
    <s v="Mon"/>
    <n v="26"/>
    <x v="1"/>
    <n v="26"/>
    <x v="194"/>
  </r>
  <r>
    <s v="A00721"/>
    <s v="Southeast"/>
    <s v="Burton"/>
    <s v="Deliver"/>
    <m/>
    <d v="2021-04-28T00:00:00"/>
    <d v="2021-06-10T00:00:00"/>
    <n v="1"/>
    <s v="Yes"/>
    <s v="Yes"/>
    <x v="1"/>
    <x v="497"/>
    <x v="3"/>
    <n v="43"/>
    <n v="80"/>
    <n v="20"/>
    <n v="0"/>
    <n v="0"/>
    <n v="242.3365"/>
    <n v="0"/>
    <s v="Wed"/>
    <s v="Thu"/>
    <n v="43"/>
    <x v="1"/>
    <n v="43"/>
    <x v="195"/>
  </r>
  <r>
    <s v="A00722"/>
    <s v="Central"/>
    <s v="Burton"/>
    <s v="Replace"/>
    <m/>
    <d v="2021-04-29T00:00:00"/>
    <d v="2021-05-13T00:00:00"/>
    <n v="1"/>
    <m/>
    <m/>
    <x v="14"/>
    <x v="498"/>
    <x v="2"/>
    <n v="14"/>
    <n v="80"/>
    <n v="100"/>
    <n v="100"/>
    <n v="153.941"/>
    <n v="253.941"/>
    <n v="253.941"/>
    <s v="Thu"/>
    <s v="Thu"/>
    <n v="14"/>
    <x v="1"/>
    <n v="14"/>
    <x v="100"/>
  </r>
  <r>
    <s v="A00723"/>
    <s v="Northwest"/>
    <s v="Khan"/>
    <s v="Assess"/>
    <m/>
    <d v="2021-04-29T00:00:00"/>
    <d v="2021-05-12T00:00:00"/>
    <n v="1"/>
    <m/>
    <m/>
    <x v="2"/>
    <x v="43"/>
    <x v="2"/>
    <n v="13"/>
    <n v="80"/>
    <n v="60"/>
    <n v="60"/>
    <n v="30"/>
    <n v="90"/>
    <n v="90"/>
    <s v="Thu"/>
    <s v="Wed"/>
    <n v="13"/>
    <x v="1"/>
    <n v="13"/>
    <x v="158"/>
  </r>
  <r>
    <s v="A00724"/>
    <s v="North"/>
    <s v="Ling"/>
    <s v="Deliver"/>
    <m/>
    <d v="2021-04-29T00:00:00"/>
    <d v="2021-05-13T00:00:00"/>
    <n v="1"/>
    <m/>
    <m/>
    <x v="1"/>
    <x v="313"/>
    <x v="0"/>
    <n v="14"/>
    <n v="80"/>
    <n v="20"/>
    <n v="20"/>
    <n v="19"/>
    <n v="39"/>
    <n v="39"/>
    <s v="Thu"/>
    <s v="Thu"/>
    <n v="14"/>
    <x v="1"/>
    <n v="14"/>
    <x v="100"/>
  </r>
  <r>
    <s v="A00725"/>
    <s v="Southeast"/>
    <s v="Cartier"/>
    <s v="Assess"/>
    <m/>
    <d v="2021-04-29T00:00:00"/>
    <d v="2021-05-17T00:00:00"/>
    <n v="1"/>
    <m/>
    <m/>
    <x v="1"/>
    <x v="426"/>
    <x v="0"/>
    <n v="18"/>
    <n v="80"/>
    <n v="20"/>
    <n v="20"/>
    <n v="75.180800000000005"/>
    <n v="95.180800000000005"/>
    <n v="95.180800000000005"/>
    <s v="Thu"/>
    <s v="Mon"/>
    <n v="18"/>
    <x v="1"/>
    <n v="18"/>
    <x v="161"/>
  </r>
  <r>
    <s v="A00726"/>
    <s v="South"/>
    <s v="Lopez"/>
    <s v="Assess"/>
    <m/>
    <d v="2021-04-29T00:00:00"/>
    <d v="2021-06-07T00:00:00"/>
    <n v="1"/>
    <m/>
    <m/>
    <x v="2"/>
    <x v="499"/>
    <x v="0"/>
    <n v="39"/>
    <n v="80"/>
    <n v="60"/>
    <n v="60"/>
    <n v="1180.1566"/>
    <n v="1240.1566"/>
    <n v="1240.1566"/>
    <s v="Thu"/>
    <s v="Mon"/>
    <n v="39"/>
    <x v="1"/>
    <n v="39"/>
    <x v="180"/>
  </r>
  <r>
    <s v="A00727"/>
    <s v="Central"/>
    <s v="Cartier"/>
    <s v="Repair"/>
    <m/>
    <d v="2021-04-29T00:00:00"/>
    <d v="2021-06-03T00:00:00"/>
    <n v="2"/>
    <m/>
    <s v="Yes"/>
    <x v="8"/>
    <x v="500"/>
    <x v="2"/>
    <n v="35"/>
    <n v="140"/>
    <n v="280"/>
    <n v="280"/>
    <n v="0"/>
    <n v="405.77660000000003"/>
    <n v="280"/>
    <s v="Thu"/>
    <s v="Thu"/>
    <n v="35"/>
    <x v="1"/>
    <n v="35"/>
    <x v="190"/>
  </r>
  <r>
    <s v="A00728"/>
    <s v="North"/>
    <s v="Ling"/>
    <s v="Deliver"/>
    <m/>
    <d v="2021-04-29T00:00:00"/>
    <d v="2021-06-09T00:00:00"/>
    <n v="1"/>
    <m/>
    <m/>
    <x v="1"/>
    <x v="501"/>
    <x v="0"/>
    <n v="41"/>
    <n v="80"/>
    <n v="20"/>
    <n v="20"/>
    <n v="75.0822"/>
    <n v="95.0822"/>
    <n v="95.0822"/>
    <s v="Thu"/>
    <s v="Wed"/>
    <n v="41"/>
    <x v="1"/>
    <n v="41"/>
    <x v="191"/>
  </r>
  <r>
    <s v="A00729"/>
    <s v="Northeast"/>
    <s v="Ling"/>
    <s v="Replace"/>
    <m/>
    <d v="2021-04-29T00:00:00"/>
    <d v="2021-06-25T00:00:00"/>
    <n v="2"/>
    <m/>
    <m/>
    <x v="0"/>
    <x v="405"/>
    <x v="2"/>
    <n v="57"/>
    <n v="140"/>
    <n v="70"/>
    <n v="70"/>
    <n v="103.18"/>
    <n v="173.18"/>
    <n v="173.18"/>
    <s v="Thu"/>
    <s v="Fri"/>
    <n v="57"/>
    <x v="1"/>
    <n v="57"/>
    <x v="196"/>
  </r>
  <r>
    <s v="A00730"/>
    <s v="Northwest"/>
    <s v="Khan"/>
    <s v="Assess"/>
    <m/>
    <d v="2021-04-29T00:00:00"/>
    <m/>
    <n v="2"/>
    <m/>
    <m/>
    <x v="23"/>
    <x v="502"/>
    <x v="0"/>
    <s v=""/>
    <n v="140"/>
    <n v="0"/>
    <n v="0"/>
    <n v="591.75"/>
    <n v="591.75"/>
    <n v="591.75"/>
    <s v="Thu"/>
    <s v="Sat"/>
    <n v="-44315"/>
    <x v="1"/>
    <s v="NA"/>
    <x v="168"/>
  </r>
  <r>
    <s v="A00731"/>
    <s v="Southeast"/>
    <s v="Khan"/>
    <s v="Assess"/>
    <m/>
    <d v="2021-05-03T00:00:00"/>
    <d v="2021-05-14T00:00:00"/>
    <n v="1"/>
    <m/>
    <m/>
    <x v="1"/>
    <x v="503"/>
    <x v="2"/>
    <n v="11"/>
    <n v="80"/>
    <n v="20"/>
    <n v="20"/>
    <n v="25.711400000000001"/>
    <n v="45.711399999999998"/>
    <n v="45.711399999999998"/>
    <s v="Mon"/>
    <s v="Fri"/>
    <n v="11"/>
    <x v="1"/>
    <n v="11"/>
    <x v="185"/>
  </r>
  <r>
    <s v="A00732"/>
    <s v="North"/>
    <s v="Ling"/>
    <s v="Deliver"/>
    <m/>
    <d v="2021-05-03T00:00:00"/>
    <d v="2021-05-13T00:00:00"/>
    <n v="1"/>
    <m/>
    <m/>
    <x v="1"/>
    <x v="135"/>
    <x v="0"/>
    <n v="10"/>
    <n v="80"/>
    <n v="20"/>
    <n v="20"/>
    <n v="36.754399999999997"/>
    <n v="56.754399999999997"/>
    <n v="56.754399999999997"/>
    <s v="Mon"/>
    <s v="Thu"/>
    <n v="10"/>
    <x v="1"/>
    <n v="10"/>
    <x v="100"/>
  </r>
  <r>
    <s v="A00733"/>
    <s v="Central"/>
    <s v="Khan"/>
    <s v="Deliver"/>
    <m/>
    <d v="2021-05-03T00:00:00"/>
    <d v="2021-05-13T00:00:00"/>
    <n v="1"/>
    <m/>
    <m/>
    <x v="1"/>
    <x v="504"/>
    <x v="2"/>
    <n v="10"/>
    <n v="80"/>
    <n v="20"/>
    <n v="20"/>
    <n v="128.6842"/>
    <n v="148.6842"/>
    <n v="148.6842"/>
    <s v="Mon"/>
    <s v="Thu"/>
    <n v="10"/>
    <x v="1"/>
    <n v="10"/>
    <x v="100"/>
  </r>
  <r>
    <s v="A00734"/>
    <s v="Southeast"/>
    <s v="Khan"/>
    <s v="Assess"/>
    <m/>
    <d v="2021-05-03T00:00:00"/>
    <d v="2021-05-13T00:00:00"/>
    <n v="1"/>
    <m/>
    <m/>
    <x v="14"/>
    <x v="505"/>
    <x v="0"/>
    <n v="10"/>
    <n v="80"/>
    <n v="100"/>
    <n v="100"/>
    <n v="240.54859999999999"/>
    <n v="340.54859999999996"/>
    <n v="340.54859999999996"/>
    <s v="Mon"/>
    <s v="Thu"/>
    <n v="10"/>
    <x v="1"/>
    <n v="10"/>
    <x v="100"/>
  </r>
  <r>
    <s v="A00735"/>
    <s v="Northwest"/>
    <s v="Burton"/>
    <s v="Assess"/>
    <m/>
    <d v="2021-05-03T00:00:00"/>
    <d v="2021-05-13T00:00:00"/>
    <n v="2"/>
    <m/>
    <m/>
    <x v="0"/>
    <x v="506"/>
    <x v="2"/>
    <n v="10"/>
    <n v="140"/>
    <n v="70"/>
    <n v="70"/>
    <n v="357.9837"/>
    <n v="427.9837"/>
    <n v="427.9837"/>
    <s v="Mon"/>
    <s v="Thu"/>
    <n v="10"/>
    <x v="1"/>
    <n v="10"/>
    <x v="100"/>
  </r>
  <r>
    <s v="A00736"/>
    <s v="Central"/>
    <s v="Khan"/>
    <s v="Replace"/>
    <m/>
    <d v="2021-05-03T00:00:00"/>
    <d v="2021-05-18T00:00:00"/>
    <n v="1"/>
    <m/>
    <m/>
    <x v="0"/>
    <x v="507"/>
    <x v="2"/>
    <n v="15"/>
    <n v="80"/>
    <n v="40"/>
    <n v="40"/>
    <n v="6.399"/>
    <n v="46.399000000000001"/>
    <n v="46.399000000000001"/>
    <s v="Mon"/>
    <s v="Tue"/>
    <n v="15"/>
    <x v="1"/>
    <n v="15"/>
    <x v="188"/>
  </r>
  <r>
    <s v="A00737"/>
    <s v="Southeast"/>
    <s v="Burton"/>
    <s v="Replace"/>
    <m/>
    <d v="2021-05-03T00:00:00"/>
    <d v="2021-05-19T00:00:00"/>
    <n v="2"/>
    <s v="Yes"/>
    <s v="Yes"/>
    <x v="6"/>
    <x v="508"/>
    <x v="3"/>
    <n v="16"/>
    <n v="140"/>
    <n v="140"/>
    <n v="0"/>
    <n v="0"/>
    <n v="322.08339999999998"/>
    <n v="0"/>
    <s v="Mon"/>
    <s v="Wed"/>
    <n v="16"/>
    <x v="1"/>
    <n v="16"/>
    <x v="189"/>
  </r>
  <r>
    <s v="A00738"/>
    <s v="North"/>
    <s v="Ling"/>
    <s v="Deliver"/>
    <m/>
    <d v="2021-05-03T00:00:00"/>
    <d v="2021-05-18T00:00:00"/>
    <n v="2"/>
    <m/>
    <m/>
    <x v="1"/>
    <x v="509"/>
    <x v="0"/>
    <n v="15"/>
    <n v="140"/>
    <n v="35"/>
    <n v="35"/>
    <n v="149.24420000000001"/>
    <n v="184.24420000000001"/>
    <n v="184.24420000000001"/>
    <s v="Mon"/>
    <s v="Tue"/>
    <n v="15"/>
    <x v="1"/>
    <n v="15"/>
    <x v="188"/>
  </r>
  <r>
    <s v="A00739"/>
    <s v="Northeast"/>
    <s v="Ling"/>
    <s v="Assess"/>
    <m/>
    <d v="2021-05-03T00:00:00"/>
    <d v="2021-05-20T00:00:00"/>
    <n v="2"/>
    <m/>
    <m/>
    <x v="1"/>
    <x v="510"/>
    <x v="4"/>
    <n v="17"/>
    <n v="140"/>
    <n v="35"/>
    <n v="35"/>
    <n v="26.59"/>
    <n v="61.59"/>
    <n v="61.59"/>
    <s v="Mon"/>
    <s v="Thu"/>
    <n v="17"/>
    <x v="1"/>
    <n v="17"/>
    <x v="164"/>
  </r>
  <r>
    <s v="A00740"/>
    <s v="West"/>
    <s v="Khan"/>
    <s v="Replace"/>
    <m/>
    <d v="2021-05-03T00:00:00"/>
    <d v="2021-06-02T00:00:00"/>
    <n v="1"/>
    <m/>
    <m/>
    <x v="0"/>
    <x v="511"/>
    <x v="0"/>
    <n v="30"/>
    <n v="80"/>
    <n v="40"/>
    <n v="40"/>
    <n v="29.727799999999998"/>
    <n v="69.727800000000002"/>
    <n v="69.727800000000002"/>
    <s v="Mon"/>
    <s v="Wed"/>
    <n v="30"/>
    <x v="1"/>
    <n v="30"/>
    <x v="197"/>
  </r>
  <r>
    <s v="A00741"/>
    <s v="North"/>
    <s v="Ling"/>
    <s v="Deliver"/>
    <m/>
    <d v="2021-05-03T00:00:00"/>
    <d v="2021-06-07T00:00:00"/>
    <n v="1"/>
    <m/>
    <m/>
    <x v="1"/>
    <x v="29"/>
    <x v="0"/>
    <n v="35"/>
    <n v="80"/>
    <n v="20"/>
    <n v="20"/>
    <n v="21.33"/>
    <n v="41.33"/>
    <n v="41.33"/>
    <s v="Mon"/>
    <s v="Mon"/>
    <n v="35"/>
    <x v="1"/>
    <n v="35"/>
    <x v="180"/>
  </r>
  <r>
    <s v="A00742"/>
    <s v="East"/>
    <s v="Ling"/>
    <s v="Deliver"/>
    <m/>
    <d v="2021-05-03T00:00:00"/>
    <d v="2021-06-14T00:00:00"/>
    <n v="1"/>
    <m/>
    <m/>
    <x v="1"/>
    <x v="45"/>
    <x v="0"/>
    <n v="42"/>
    <n v="80"/>
    <n v="20"/>
    <n v="20"/>
    <n v="64.171000000000006"/>
    <n v="84.171000000000006"/>
    <n v="84.171000000000006"/>
    <s v="Mon"/>
    <s v="Mon"/>
    <n v="42"/>
    <x v="1"/>
    <n v="42"/>
    <x v="178"/>
  </r>
  <r>
    <s v="A00743"/>
    <s v="West"/>
    <s v="Khan"/>
    <s v="Deliver"/>
    <m/>
    <d v="2021-05-03T00:00:00"/>
    <d v="2021-06-21T00:00:00"/>
    <n v="1"/>
    <m/>
    <m/>
    <x v="1"/>
    <x v="227"/>
    <x v="1"/>
    <n v="49"/>
    <n v="80"/>
    <n v="20"/>
    <n v="20"/>
    <n v="70.8215"/>
    <n v="90.8215"/>
    <n v="90.8215"/>
    <s v="Mon"/>
    <s v="Mon"/>
    <n v="49"/>
    <x v="1"/>
    <n v="49"/>
    <x v="192"/>
  </r>
  <r>
    <s v="A00744"/>
    <s v="Southwest"/>
    <s v="Burton"/>
    <s v="Replace"/>
    <m/>
    <d v="2021-05-03T00:00:00"/>
    <d v="2021-07-12T00:00:00"/>
    <n v="1"/>
    <m/>
    <m/>
    <x v="10"/>
    <x v="512"/>
    <x v="2"/>
    <n v="70"/>
    <n v="80"/>
    <n v="200"/>
    <n v="200"/>
    <n v="271.90960000000001"/>
    <n v="471.90960000000001"/>
    <n v="471.90960000000001"/>
    <s v="Mon"/>
    <s v="Mon"/>
    <n v="70"/>
    <x v="1"/>
    <n v="70"/>
    <x v="134"/>
  </r>
  <r>
    <s v="A00745"/>
    <s v="Central"/>
    <s v="Khan"/>
    <s v="Assess"/>
    <m/>
    <d v="2021-05-04T00:00:00"/>
    <d v="2021-05-13T00:00:00"/>
    <n v="1"/>
    <m/>
    <m/>
    <x v="2"/>
    <x v="513"/>
    <x v="2"/>
    <n v="9"/>
    <n v="80"/>
    <n v="60"/>
    <n v="60"/>
    <n v="146.2002"/>
    <n v="206.2002"/>
    <n v="206.2002"/>
    <s v="Tue"/>
    <s v="Thu"/>
    <n v="9"/>
    <x v="1"/>
    <n v="9"/>
    <x v="100"/>
  </r>
  <r>
    <s v="A00746"/>
    <s v="Central"/>
    <s v="Khan"/>
    <s v="Replace"/>
    <m/>
    <d v="2021-05-04T00:00:00"/>
    <d v="2021-05-20T00:00:00"/>
    <n v="1"/>
    <m/>
    <m/>
    <x v="0"/>
    <x v="12"/>
    <x v="0"/>
    <n v="16"/>
    <n v="80"/>
    <n v="40"/>
    <n v="40"/>
    <n v="150"/>
    <n v="190"/>
    <n v="190"/>
    <s v="Tue"/>
    <s v="Thu"/>
    <n v="16"/>
    <x v="1"/>
    <n v="16"/>
    <x v="164"/>
  </r>
  <r>
    <s v="A00747"/>
    <s v="Central"/>
    <s v="Cartier"/>
    <s v="Deliver"/>
    <m/>
    <d v="2021-05-04T00:00:00"/>
    <d v="2021-06-03T00:00:00"/>
    <n v="1"/>
    <m/>
    <m/>
    <x v="1"/>
    <x v="514"/>
    <x v="2"/>
    <n v="30"/>
    <n v="80"/>
    <n v="20"/>
    <n v="20"/>
    <n v="140.5"/>
    <n v="160.5"/>
    <n v="160.5"/>
    <s v="Tue"/>
    <s v="Thu"/>
    <n v="30"/>
    <x v="1"/>
    <n v="30"/>
    <x v="190"/>
  </r>
  <r>
    <s v="A00748"/>
    <s v="South"/>
    <s v="Lopez"/>
    <s v="Deliver"/>
    <m/>
    <d v="2021-05-04T00:00:00"/>
    <d v="2021-06-10T00:00:00"/>
    <n v="1"/>
    <m/>
    <m/>
    <x v="1"/>
    <x v="197"/>
    <x v="0"/>
    <n v="37"/>
    <n v="80"/>
    <n v="20"/>
    <n v="20"/>
    <n v="39"/>
    <n v="59"/>
    <n v="59"/>
    <s v="Tue"/>
    <s v="Thu"/>
    <n v="37"/>
    <x v="1"/>
    <n v="37"/>
    <x v="195"/>
  </r>
  <r>
    <s v="A00749"/>
    <s v="North"/>
    <s v="Khan"/>
    <s v="Repair"/>
    <m/>
    <d v="2021-05-04T00:00:00"/>
    <d v="2021-07-12T00:00:00"/>
    <n v="2"/>
    <m/>
    <m/>
    <x v="7"/>
    <x v="515"/>
    <x v="2"/>
    <n v="69"/>
    <n v="140"/>
    <n v="315"/>
    <n v="315"/>
    <n v="716.98710000000005"/>
    <n v="1031.9871000000001"/>
    <n v="1031.9871000000001"/>
    <s v="Tue"/>
    <s v="Mon"/>
    <n v="69"/>
    <x v="1"/>
    <n v="69"/>
    <x v="134"/>
  </r>
  <r>
    <s v="A00750"/>
    <s v="Northeast"/>
    <s v="Ling"/>
    <s v="Deliver"/>
    <m/>
    <d v="2021-05-04T00:00:00"/>
    <m/>
    <n v="1"/>
    <m/>
    <m/>
    <x v="23"/>
    <x v="516"/>
    <x v="0"/>
    <s v=""/>
    <n v="80"/>
    <n v="0"/>
    <n v="0"/>
    <n v="118.8969"/>
    <n v="118.8969"/>
    <n v="118.8969"/>
    <s v="Tue"/>
    <s v="Sat"/>
    <n v="-44320"/>
    <x v="1"/>
    <s v="NA"/>
    <x v="168"/>
  </r>
  <r>
    <s v="A00751"/>
    <s v="South"/>
    <s v="Burton"/>
    <s v="Assess"/>
    <m/>
    <d v="2021-05-05T00:00:00"/>
    <d v="2021-05-17T00:00:00"/>
    <n v="2"/>
    <m/>
    <s v="Yes"/>
    <x v="1"/>
    <x v="517"/>
    <x v="2"/>
    <n v="12"/>
    <n v="140"/>
    <n v="35"/>
    <n v="35"/>
    <n v="0"/>
    <n v="59"/>
    <n v="35"/>
    <s v="Wed"/>
    <s v="Mon"/>
    <n v="12"/>
    <x v="1"/>
    <n v="12"/>
    <x v="161"/>
  </r>
  <r>
    <s v="A00752"/>
    <s v="Southeast"/>
    <s v="Cartier"/>
    <s v="Assess"/>
    <m/>
    <d v="2021-05-05T00:00:00"/>
    <d v="2021-05-17T00:00:00"/>
    <n v="1"/>
    <m/>
    <m/>
    <x v="1"/>
    <x v="518"/>
    <x v="0"/>
    <n v="12"/>
    <n v="80"/>
    <n v="20"/>
    <n v="20"/>
    <n v="28.036799999999999"/>
    <n v="48.036799999999999"/>
    <n v="48.036799999999999"/>
    <s v="Wed"/>
    <s v="Mon"/>
    <n v="12"/>
    <x v="1"/>
    <n v="12"/>
    <x v="161"/>
  </r>
  <r>
    <s v="A00753"/>
    <s v="South"/>
    <s v="Burton"/>
    <s v="Assess"/>
    <m/>
    <d v="2021-05-05T00:00:00"/>
    <d v="2021-05-17T00:00:00"/>
    <n v="2"/>
    <m/>
    <m/>
    <x v="0"/>
    <x v="519"/>
    <x v="2"/>
    <n v="12"/>
    <n v="140"/>
    <n v="70"/>
    <n v="70"/>
    <n v="291.10989999999998"/>
    <n v="361.10989999999998"/>
    <n v="361.10989999999998"/>
    <s v="Wed"/>
    <s v="Mon"/>
    <n v="12"/>
    <x v="1"/>
    <n v="12"/>
    <x v="161"/>
  </r>
  <r>
    <s v="A00754"/>
    <s v="Northeast"/>
    <s v="Ling"/>
    <s v="Assess"/>
    <m/>
    <d v="2021-05-05T00:00:00"/>
    <d v="2021-05-24T00:00:00"/>
    <n v="2"/>
    <m/>
    <m/>
    <x v="1"/>
    <x v="377"/>
    <x v="0"/>
    <n v="19"/>
    <n v="140"/>
    <n v="35"/>
    <n v="35"/>
    <n v="36.3384"/>
    <n v="71.338400000000007"/>
    <n v="71.338400000000007"/>
    <s v="Wed"/>
    <s v="Mon"/>
    <n v="19"/>
    <x v="1"/>
    <n v="19"/>
    <x v="194"/>
  </r>
  <r>
    <s v="A00755"/>
    <s v="Central"/>
    <s v="Burton"/>
    <s v="Repair"/>
    <m/>
    <d v="2021-05-05T00:00:00"/>
    <d v="2021-05-27T00:00:00"/>
    <n v="1"/>
    <m/>
    <m/>
    <x v="6"/>
    <x v="520"/>
    <x v="2"/>
    <n v="22"/>
    <n v="80"/>
    <n v="80"/>
    <n v="80"/>
    <n v="26.84"/>
    <n v="106.84"/>
    <n v="106.84"/>
    <s v="Wed"/>
    <s v="Thu"/>
    <n v="22"/>
    <x v="1"/>
    <n v="22"/>
    <x v="165"/>
  </r>
  <r>
    <s v="A00756"/>
    <s v="Central"/>
    <s v="Khan"/>
    <s v="Deliver"/>
    <m/>
    <d v="2021-05-06T00:00:00"/>
    <d v="2021-05-20T00:00:00"/>
    <n v="1"/>
    <m/>
    <m/>
    <x v="1"/>
    <x v="521"/>
    <x v="0"/>
    <n v="14"/>
    <n v="80"/>
    <n v="20"/>
    <n v="20"/>
    <n v="56.107500000000002"/>
    <n v="76.107500000000002"/>
    <n v="76.107500000000002"/>
    <s v="Thu"/>
    <s v="Thu"/>
    <n v="14"/>
    <x v="1"/>
    <n v="14"/>
    <x v="164"/>
  </r>
  <r>
    <s v="A00757"/>
    <s v="North"/>
    <s v="Ling"/>
    <s v="Replace"/>
    <m/>
    <d v="2021-05-06T00:00:00"/>
    <d v="2021-05-19T00:00:00"/>
    <n v="2"/>
    <m/>
    <m/>
    <x v="0"/>
    <x v="522"/>
    <x v="0"/>
    <n v="13"/>
    <n v="140"/>
    <n v="70"/>
    <n v="70"/>
    <n v="205.53"/>
    <n v="275.52999999999997"/>
    <n v="275.52999999999997"/>
    <s v="Thu"/>
    <s v="Wed"/>
    <n v="13"/>
    <x v="1"/>
    <n v="13"/>
    <x v="189"/>
  </r>
  <r>
    <s v="A00758"/>
    <s v="Northwest"/>
    <s v="Cartier"/>
    <s v="Repair"/>
    <m/>
    <d v="2021-05-06T00:00:00"/>
    <d v="2021-05-26T00:00:00"/>
    <n v="1"/>
    <m/>
    <m/>
    <x v="6"/>
    <x v="523"/>
    <x v="2"/>
    <n v="20"/>
    <n v="80"/>
    <n v="80"/>
    <n v="80"/>
    <n v="77.805000000000007"/>
    <n v="157.80500000000001"/>
    <n v="157.80500000000001"/>
    <s v="Thu"/>
    <s v="Wed"/>
    <n v="20"/>
    <x v="1"/>
    <n v="20"/>
    <x v="177"/>
  </r>
  <r>
    <s v="A00759"/>
    <s v="Southeast"/>
    <s v="Cartier"/>
    <s v="Replace"/>
    <m/>
    <d v="2021-05-06T00:00:00"/>
    <d v="2021-05-27T00:00:00"/>
    <n v="1"/>
    <m/>
    <m/>
    <x v="0"/>
    <x v="524"/>
    <x v="2"/>
    <n v="21"/>
    <n v="80"/>
    <n v="40"/>
    <n v="40"/>
    <n v="205.06549999999999"/>
    <n v="245.06549999999999"/>
    <n v="245.06549999999999"/>
    <s v="Thu"/>
    <s v="Thu"/>
    <n v="21"/>
    <x v="1"/>
    <n v="21"/>
    <x v="165"/>
  </r>
  <r>
    <s v="A00760"/>
    <s v="Southeast"/>
    <s v="Cartier"/>
    <s v="Repair"/>
    <m/>
    <d v="2021-05-07T00:00:00"/>
    <d v="2021-07-20T00:00:00"/>
    <n v="1"/>
    <m/>
    <m/>
    <x v="14"/>
    <x v="43"/>
    <x v="2"/>
    <n v="74"/>
    <n v="80"/>
    <n v="100"/>
    <n v="100"/>
    <n v="30"/>
    <n v="130"/>
    <n v="130"/>
    <s v="Fri"/>
    <s v="Tue"/>
    <n v="74"/>
    <x v="1"/>
    <n v="74"/>
    <x v="198"/>
  </r>
  <r>
    <s v="A00761"/>
    <s v="South"/>
    <s v="Lopez"/>
    <s v="Assess"/>
    <m/>
    <d v="2021-05-10T00:00:00"/>
    <d v="2021-05-19T00:00:00"/>
    <n v="1"/>
    <m/>
    <m/>
    <x v="0"/>
    <x v="525"/>
    <x v="1"/>
    <n v="9"/>
    <n v="80"/>
    <n v="40"/>
    <n v="40"/>
    <n v="92.585999999999999"/>
    <n v="132.58600000000001"/>
    <n v="132.58600000000001"/>
    <s v="Mon"/>
    <s v="Wed"/>
    <n v="9"/>
    <x v="1"/>
    <n v="9"/>
    <x v="189"/>
  </r>
  <r>
    <s v="A00762"/>
    <s v="North"/>
    <s v="Ling"/>
    <s v="Assess"/>
    <m/>
    <d v="2021-05-10T00:00:00"/>
    <d v="2021-05-31T00:00:00"/>
    <n v="1"/>
    <m/>
    <m/>
    <x v="1"/>
    <x v="526"/>
    <x v="0"/>
    <n v="21"/>
    <n v="80"/>
    <n v="20"/>
    <n v="20"/>
    <n v="58.24"/>
    <n v="78.240000000000009"/>
    <n v="78.240000000000009"/>
    <s v="Mon"/>
    <s v="Mon"/>
    <n v="21"/>
    <x v="1"/>
    <n v="21"/>
    <x v="174"/>
  </r>
  <r>
    <s v="A00763"/>
    <s v="Northwest"/>
    <s v="Burton"/>
    <s v="Replace"/>
    <s v="Yes"/>
    <d v="2021-05-10T00:00:00"/>
    <d v="2021-06-05T00:00:00"/>
    <n v="2"/>
    <m/>
    <m/>
    <x v="0"/>
    <x v="527"/>
    <x v="1"/>
    <n v="26"/>
    <n v="140"/>
    <n v="70"/>
    <n v="70"/>
    <n v="69.6571"/>
    <n v="139.65710000000001"/>
    <n v="139.65710000000001"/>
    <s v="Mon"/>
    <s v="Sat"/>
    <n v="26"/>
    <x v="1"/>
    <n v="26"/>
    <x v="199"/>
  </r>
  <r>
    <s v="A00764"/>
    <s v="Central"/>
    <s v="Cartier"/>
    <s v="Install"/>
    <s v="Yes"/>
    <d v="2021-05-10T00:00:00"/>
    <d v="2021-06-02T00:00:00"/>
    <n v="2"/>
    <m/>
    <m/>
    <x v="6"/>
    <x v="528"/>
    <x v="2"/>
    <n v="23"/>
    <n v="140"/>
    <n v="140"/>
    <n v="140"/>
    <n v="51.8767"/>
    <n v="191.8767"/>
    <n v="191.8767"/>
    <s v="Mon"/>
    <s v="Wed"/>
    <n v="23"/>
    <x v="1"/>
    <n v="23"/>
    <x v="197"/>
  </r>
  <r>
    <s v="A00765"/>
    <s v="Southwest"/>
    <s v="Cartier"/>
    <s v="Assess"/>
    <m/>
    <d v="2021-05-10T00:00:00"/>
    <d v="2021-06-10T00:00:00"/>
    <n v="2"/>
    <m/>
    <m/>
    <x v="0"/>
    <x v="529"/>
    <x v="2"/>
    <n v="31"/>
    <n v="140"/>
    <n v="70"/>
    <n v="70"/>
    <n v="103.1811"/>
    <n v="173.18110000000001"/>
    <n v="173.18110000000001"/>
    <s v="Mon"/>
    <s v="Thu"/>
    <n v="31"/>
    <x v="1"/>
    <n v="31"/>
    <x v="195"/>
  </r>
  <r>
    <s v="A00766"/>
    <s v="North"/>
    <s v="Ling"/>
    <s v="Assess"/>
    <m/>
    <d v="2021-05-10T00:00:00"/>
    <d v="2021-06-10T00:00:00"/>
    <n v="2"/>
    <m/>
    <m/>
    <x v="1"/>
    <x v="530"/>
    <x v="2"/>
    <n v="31"/>
    <n v="140"/>
    <n v="35"/>
    <n v="35"/>
    <n v="122.633"/>
    <n v="157.63299999999998"/>
    <n v="157.63299999999998"/>
    <s v="Mon"/>
    <s v="Thu"/>
    <n v="31"/>
    <x v="1"/>
    <n v="31"/>
    <x v="195"/>
  </r>
  <r>
    <s v="A00767"/>
    <s v="Southeast"/>
    <s v="Cartier"/>
    <s v="Assess"/>
    <m/>
    <d v="2021-05-10T00:00:00"/>
    <d v="2021-06-14T00:00:00"/>
    <n v="1"/>
    <m/>
    <m/>
    <x v="1"/>
    <x v="531"/>
    <x v="2"/>
    <n v="35"/>
    <n v="80"/>
    <n v="20"/>
    <n v="20"/>
    <n v="73.810299999999998"/>
    <n v="93.810299999999998"/>
    <n v="93.810299999999998"/>
    <s v="Mon"/>
    <s v="Mon"/>
    <n v="35"/>
    <x v="1"/>
    <n v="35"/>
    <x v="178"/>
  </r>
  <r>
    <s v="A00768"/>
    <s v="Northwest"/>
    <s v="Burton"/>
    <s v="Deliver"/>
    <m/>
    <d v="2021-05-11T00:00:00"/>
    <d v="2021-05-24T00:00:00"/>
    <n v="2"/>
    <m/>
    <m/>
    <x v="1"/>
    <x v="532"/>
    <x v="0"/>
    <n v="13"/>
    <n v="140"/>
    <n v="35"/>
    <n v="35"/>
    <n v="479.36"/>
    <n v="514.36"/>
    <n v="514.36"/>
    <s v="Tue"/>
    <s v="Mon"/>
    <n v="13"/>
    <x v="1"/>
    <n v="13"/>
    <x v="194"/>
  </r>
  <r>
    <s v="A00769"/>
    <s v="West"/>
    <s v="Khan"/>
    <s v="Assess"/>
    <m/>
    <d v="2021-05-11T00:00:00"/>
    <d v="2021-06-02T00:00:00"/>
    <n v="1"/>
    <m/>
    <m/>
    <x v="1"/>
    <x v="183"/>
    <x v="1"/>
    <n v="22"/>
    <n v="80"/>
    <n v="20"/>
    <n v="20"/>
    <n v="180"/>
    <n v="200"/>
    <n v="200"/>
    <s v="Tue"/>
    <s v="Wed"/>
    <n v="22"/>
    <x v="1"/>
    <n v="22"/>
    <x v="197"/>
  </r>
  <r>
    <s v="A00770"/>
    <s v="Central"/>
    <s v="Cartier"/>
    <s v="Replace"/>
    <s v="Yes"/>
    <d v="2021-05-11T00:00:00"/>
    <d v="2021-07-22T00:00:00"/>
    <n v="1"/>
    <m/>
    <m/>
    <x v="6"/>
    <x v="533"/>
    <x v="0"/>
    <n v="72"/>
    <n v="80"/>
    <n v="80"/>
    <n v="80"/>
    <n v="117.44840000000001"/>
    <n v="197.44839999999999"/>
    <n v="197.44839999999999"/>
    <s v="Tue"/>
    <s v="Thu"/>
    <n v="72"/>
    <x v="1"/>
    <n v="72"/>
    <x v="200"/>
  </r>
  <r>
    <s v="A00771"/>
    <s v="West"/>
    <s v="Khan"/>
    <s v="Assess"/>
    <m/>
    <d v="2021-05-12T00:00:00"/>
    <d v="2021-06-02T00:00:00"/>
    <n v="1"/>
    <m/>
    <m/>
    <x v="1"/>
    <x v="534"/>
    <x v="1"/>
    <n v="21"/>
    <n v="80"/>
    <n v="20"/>
    <n v="20"/>
    <n v="240.28399999999999"/>
    <n v="260.28399999999999"/>
    <n v="260.28399999999999"/>
    <s v="Wed"/>
    <s v="Wed"/>
    <n v="21"/>
    <x v="1"/>
    <n v="21"/>
    <x v="197"/>
  </r>
  <r>
    <s v="A00772"/>
    <s v="Southwest"/>
    <s v="Khan"/>
    <s v="Replace"/>
    <m/>
    <d v="2021-05-12T00:00:00"/>
    <d v="2021-06-16T00:00:00"/>
    <n v="2"/>
    <m/>
    <m/>
    <x v="0"/>
    <x v="535"/>
    <x v="2"/>
    <n v="35"/>
    <n v="140"/>
    <n v="70"/>
    <n v="70"/>
    <n v="176.31290000000001"/>
    <n v="246.31290000000001"/>
    <n v="246.31290000000001"/>
    <s v="Wed"/>
    <s v="Wed"/>
    <n v="35"/>
    <x v="1"/>
    <n v="35"/>
    <x v="172"/>
  </r>
  <r>
    <s v="A00773"/>
    <s v="Central"/>
    <s v="Cartier"/>
    <s v="Assess"/>
    <m/>
    <d v="2021-05-12T00:00:00"/>
    <d v="2021-06-23T00:00:00"/>
    <n v="1"/>
    <m/>
    <m/>
    <x v="0"/>
    <x v="536"/>
    <x v="0"/>
    <n v="42"/>
    <n v="80"/>
    <n v="40"/>
    <n v="40"/>
    <n v="280"/>
    <n v="320"/>
    <n v="320"/>
    <s v="Wed"/>
    <s v="Wed"/>
    <n v="42"/>
    <x v="1"/>
    <n v="42"/>
    <x v="201"/>
  </r>
  <r>
    <s v="A00774"/>
    <s v="Central"/>
    <s v="Khan"/>
    <s v="Repair"/>
    <m/>
    <d v="2021-05-12T00:00:00"/>
    <d v="2021-07-20T00:00:00"/>
    <n v="2"/>
    <m/>
    <m/>
    <x v="8"/>
    <x v="537"/>
    <x v="2"/>
    <n v="69"/>
    <n v="140"/>
    <n v="280"/>
    <n v="280"/>
    <n v="345.72890000000001"/>
    <n v="625.72890000000007"/>
    <n v="625.72890000000007"/>
    <s v="Wed"/>
    <s v="Tue"/>
    <n v="69"/>
    <x v="1"/>
    <n v="69"/>
    <x v="198"/>
  </r>
  <r>
    <s v="A00775"/>
    <s v="North"/>
    <s v="Ling"/>
    <s v="Replace"/>
    <m/>
    <d v="2021-05-13T00:00:00"/>
    <d v="2021-05-31T00:00:00"/>
    <n v="2"/>
    <m/>
    <m/>
    <x v="6"/>
    <x v="538"/>
    <x v="0"/>
    <n v="18"/>
    <n v="140"/>
    <n v="140"/>
    <n v="140"/>
    <n v="158.29130000000001"/>
    <n v="298.29129999999998"/>
    <n v="298.29129999999998"/>
    <s v="Thu"/>
    <s v="Mon"/>
    <n v="18"/>
    <x v="1"/>
    <n v="18"/>
    <x v="174"/>
  </r>
  <r>
    <s v="A00776"/>
    <s v="Northwest"/>
    <s v="Cartier"/>
    <s v="Replace"/>
    <m/>
    <d v="2021-05-13T00:00:00"/>
    <d v="2021-06-01T00:00:00"/>
    <n v="1"/>
    <m/>
    <m/>
    <x v="0"/>
    <x v="539"/>
    <x v="0"/>
    <n v="19"/>
    <n v="80"/>
    <n v="40"/>
    <n v="40"/>
    <n v="14.42"/>
    <n v="54.42"/>
    <n v="54.42"/>
    <s v="Thu"/>
    <s v="Tue"/>
    <n v="19"/>
    <x v="1"/>
    <n v="19"/>
    <x v="141"/>
  </r>
  <r>
    <s v="A00777"/>
    <s v="South"/>
    <s v="Lopez"/>
    <s v="Replace"/>
    <m/>
    <d v="2021-05-13T00:00:00"/>
    <d v="2021-06-08T00:00:00"/>
    <n v="1"/>
    <m/>
    <m/>
    <x v="2"/>
    <x v="540"/>
    <x v="0"/>
    <n v="26"/>
    <n v="80"/>
    <n v="60"/>
    <n v="60"/>
    <n v="62.970199999999998"/>
    <n v="122.97020000000001"/>
    <n v="122.97020000000001"/>
    <s v="Thu"/>
    <s v="Tue"/>
    <n v="26"/>
    <x v="1"/>
    <n v="26"/>
    <x v="171"/>
  </r>
  <r>
    <s v="A00778"/>
    <s v="North"/>
    <s v="Ling"/>
    <s v="Assess"/>
    <m/>
    <d v="2021-05-13T00:00:00"/>
    <d v="2021-06-08T00:00:00"/>
    <n v="2"/>
    <m/>
    <m/>
    <x v="1"/>
    <x v="541"/>
    <x v="0"/>
    <n v="26"/>
    <n v="140"/>
    <n v="35"/>
    <n v="35"/>
    <n v="63.441299999999998"/>
    <n v="98.441299999999998"/>
    <n v="98.441299999999998"/>
    <s v="Thu"/>
    <s v="Tue"/>
    <n v="26"/>
    <x v="1"/>
    <n v="26"/>
    <x v="171"/>
  </r>
  <r>
    <s v="A00779"/>
    <s v="Central"/>
    <s v="Cartier"/>
    <s v="Replace"/>
    <m/>
    <d v="2021-05-13T00:00:00"/>
    <d v="2021-06-16T00:00:00"/>
    <n v="1"/>
    <m/>
    <m/>
    <x v="0"/>
    <x v="43"/>
    <x v="2"/>
    <n v="34"/>
    <n v="80"/>
    <n v="40"/>
    <n v="40"/>
    <n v="30"/>
    <n v="70"/>
    <n v="70"/>
    <s v="Thu"/>
    <s v="Wed"/>
    <n v="34"/>
    <x v="1"/>
    <n v="34"/>
    <x v="172"/>
  </r>
  <r>
    <s v="A00780"/>
    <s v="Northeast"/>
    <s v="Ling"/>
    <s v="Replace"/>
    <m/>
    <d v="2021-05-13T00:00:00"/>
    <d v="2021-06-17T00:00:00"/>
    <n v="1"/>
    <m/>
    <m/>
    <x v="0"/>
    <x v="542"/>
    <x v="0"/>
    <n v="35"/>
    <n v="80"/>
    <n v="40"/>
    <n v="40"/>
    <n v="496"/>
    <n v="536"/>
    <n v="536"/>
    <s v="Thu"/>
    <s v="Thu"/>
    <n v="35"/>
    <x v="1"/>
    <n v="35"/>
    <x v="175"/>
  </r>
  <r>
    <s v="A00781"/>
    <s v="Northwest"/>
    <s v="Cartier"/>
    <s v="Replace"/>
    <s v="Yes"/>
    <d v="2021-05-13T00:00:00"/>
    <m/>
    <n v="1"/>
    <m/>
    <s v="Yes"/>
    <x v="23"/>
    <x v="543"/>
    <x v="2"/>
    <s v=""/>
    <n v="80"/>
    <n v="0"/>
    <n v="0"/>
    <n v="0"/>
    <n v="126.81"/>
    <n v="0"/>
    <s v="Thu"/>
    <s v="Sat"/>
    <n v="-44329"/>
    <x v="1"/>
    <s v="NA"/>
    <x v="168"/>
  </r>
  <r>
    <s v="A00782"/>
    <s v="West"/>
    <s v="Khan"/>
    <s v="Install"/>
    <m/>
    <d v="2021-05-13T00:00:00"/>
    <m/>
    <n v="2"/>
    <m/>
    <m/>
    <x v="23"/>
    <x v="39"/>
    <x v="2"/>
    <s v=""/>
    <n v="140"/>
    <n v="0"/>
    <n v="0"/>
    <n v="144"/>
    <n v="144"/>
    <n v="144"/>
    <s v="Thu"/>
    <s v="Sat"/>
    <n v="-44329"/>
    <x v="1"/>
    <s v="NA"/>
    <x v="168"/>
  </r>
  <r>
    <s v="A00783"/>
    <s v="East"/>
    <s v="Ling"/>
    <s v="Replace"/>
    <m/>
    <d v="2021-05-15T00:00:00"/>
    <d v="2021-06-07T00:00:00"/>
    <n v="2"/>
    <m/>
    <s v="Yes"/>
    <x v="0"/>
    <x v="544"/>
    <x v="2"/>
    <n v="23"/>
    <n v="140"/>
    <n v="70"/>
    <n v="70"/>
    <n v="0"/>
    <n v="564.92989999999998"/>
    <n v="70"/>
    <s v="Sat"/>
    <s v="Mon"/>
    <n v="23"/>
    <x v="1"/>
    <n v="23"/>
    <x v="180"/>
  </r>
  <r>
    <s v="A00784"/>
    <s v="North"/>
    <s v="Ling"/>
    <s v="Assess"/>
    <m/>
    <d v="2021-05-15T00:00:00"/>
    <d v="2021-06-08T00:00:00"/>
    <n v="2"/>
    <m/>
    <m/>
    <x v="1"/>
    <x v="545"/>
    <x v="2"/>
    <n v="24"/>
    <n v="140"/>
    <n v="35"/>
    <n v="35"/>
    <n v="30.0473"/>
    <n v="65.047300000000007"/>
    <n v="65.047300000000007"/>
    <s v="Sat"/>
    <s v="Tue"/>
    <n v="24"/>
    <x v="1"/>
    <n v="24"/>
    <x v="171"/>
  </r>
  <r>
    <s v="A00785"/>
    <s v="Southeast"/>
    <s v="Burton"/>
    <s v="Assess"/>
    <s v="Yes"/>
    <d v="2021-05-17T00:00:00"/>
    <d v="2021-05-25T00:00:00"/>
    <n v="1"/>
    <m/>
    <m/>
    <x v="1"/>
    <x v="546"/>
    <x v="0"/>
    <n v="8"/>
    <n v="80"/>
    <n v="20"/>
    <n v="20"/>
    <n v="147.63820000000001"/>
    <n v="167.63820000000001"/>
    <n v="167.63820000000001"/>
    <s v="Mon"/>
    <s v="Tue"/>
    <n v="8"/>
    <x v="1"/>
    <n v="8"/>
    <x v="108"/>
  </r>
  <r>
    <s v="A00786"/>
    <s v="North"/>
    <s v="Ling"/>
    <s v="Replace"/>
    <m/>
    <d v="2021-05-17T00:00:00"/>
    <d v="2021-05-28T00:00:00"/>
    <n v="2"/>
    <m/>
    <m/>
    <x v="0"/>
    <x v="547"/>
    <x v="2"/>
    <n v="11"/>
    <n v="140"/>
    <n v="70"/>
    <n v="70"/>
    <n v="37.44"/>
    <n v="107.44"/>
    <n v="107.44"/>
    <s v="Mon"/>
    <s v="Fri"/>
    <n v="11"/>
    <x v="1"/>
    <n v="11"/>
    <x v="202"/>
  </r>
  <r>
    <s v="A00787"/>
    <s v="Northeast"/>
    <s v="Ling"/>
    <s v="Assess"/>
    <m/>
    <d v="2021-05-17T00:00:00"/>
    <d v="2021-06-02T00:00:00"/>
    <n v="2"/>
    <m/>
    <m/>
    <x v="0"/>
    <x v="548"/>
    <x v="0"/>
    <n v="16"/>
    <n v="140"/>
    <n v="70"/>
    <n v="70"/>
    <n v="288"/>
    <n v="358"/>
    <n v="358"/>
    <s v="Mon"/>
    <s v="Wed"/>
    <n v="16"/>
    <x v="1"/>
    <n v="16"/>
    <x v="197"/>
  </r>
  <r>
    <s v="A00788"/>
    <s v="Northwest"/>
    <s v="Cartier"/>
    <s v="Assess"/>
    <m/>
    <d v="2021-05-17T00:00:00"/>
    <d v="2021-06-02T00:00:00"/>
    <n v="2"/>
    <m/>
    <m/>
    <x v="6"/>
    <x v="12"/>
    <x v="2"/>
    <n v="16"/>
    <n v="140"/>
    <n v="140"/>
    <n v="140"/>
    <n v="150"/>
    <n v="290"/>
    <n v="290"/>
    <s v="Mon"/>
    <s v="Wed"/>
    <n v="16"/>
    <x v="1"/>
    <n v="16"/>
    <x v="197"/>
  </r>
  <r>
    <s v="A00789"/>
    <s v="North"/>
    <s v="Ling"/>
    <s v="Deliver"/>
    <m/>
    <d v="2021-05-17T00:00:00"/>
    <d v="2021-06-08T00:00:00"/>
    <n v="1"/>
    <m/>
    <m/>
    <x v="1"/>
    <x v="36"/>
    <x v="0"/>
    <n v="22"/>
    <n v="80"/>
    <n v="20"/>
    <n v="20"/>
    <n v="42.66"/>
    <n v="62.66"/>
    <n v="62.66"/>
    <s v="Mon"/>
    <s v="Tue"/>
    <n v="22"/>
    <x v="1"/>
    <n v="22"/>
    <x v="171"/>
  </r>
  <r>
    <s v="A00790"/>
    <s v="North"/>
    <s v="Ling"/>
    <s v="Assess"/>
    <m/>
    <d v="2021-05-17T00:00:00"/>
    <d v="2021-06-08T00:00:00"/>
    <n v="1"/>
    <m/>
    <m/>
    <x v="1"/>
    <x v="549"/>
    <x v="0"/>
    <n v="22"/>
    <n v="80"/>
    <n v="20"/>
    <n v="20"/>
    <n v="287.25"/>
    <n v="307.25"/>
    <n v="307.25"/>
    <s v="Mon"/>
    <s v="Tue"/>
    <n v="22"/>
    <x v="1"/>
    <n v="22"/>
    <x v="171"/>
  </r>
  <r>
    <s v="A00791"/>
    <s v="West"/>
    <s v="Cartier"/>
    <s v="Deliver"/>
    <m/>
    <d v="2021-05-17T00:00:00"/>
    <d v="2021-06-11T00:00:00"/>
    <n v="2"/>
    <m/>
    <m/>
    <x v="1"/>
    <x v="550"/>
    <x v="2"/>
    <n v="25"/>
    <n v="140"/>
    <n v="35"/>
    <n v="35"/>
    <n v="147.4015"/>
    <n v="182.4015"/>
    <n v="182.4015"/>
    <s v="Mon"/>
    <s v="Fri"/>
    <n v="25"/>
    <x v="1"/>
    <n v="25"/>
    <x v="155"/>
  </r>
  <r>
    <s v="A00792"/>
    <s v="North"/>
    <s v="Ling"/>
    <s v="Deliver"/>
    <m/>
    <d v="2021-05-17T00:00:00"/>
    <d v="2021-06-19T00:00:00"/>
    <n v="1"/>
    <m/>
    <m/>
    <x v="1"/>
    <x v="551"/>
    <x v="2"/>
    <n v="33"/>
    <n v="80"/>
    <n v="20"/>
    <n v="20"/>
    <n v="59.242100000000001"/>
    <n v="79.242099999999994"/>
    <n v="79.242099999999994"/>
    <s v="Mon"/>
    <s v="Sat"/>
    <n v="33"/>
    <x v="1"/>
    <n v="33"/>
    <x v="203"/>
  </r>
  <r>
    <s v="A00793"/>
    <s v="North"/>
    <s v="Ling"/>
    <s v="Assess"/>
    <m/>
    <d v="2021-05-17T00:00:00"/>
    <d v="2021-06-14T00:00:00"/>
    <n v="1"/>
    <m/>
    <m/>
    <x v="1"/>
    <x v="18"/>
    <x v="0"/>
    <n v="28"/>
    <n v="80"/>
    <n v="20"/>
    <n v="20"/>
    <n v="240"/>
    <n v="260"/>
    <n v="260"/>
    <s v="Mon"/>
    <s v="Mon"/>
    <n v="28"/>
    <x v="1"/>
    <n v="28"/>
    <x v="178"/>
  </r>
  <r>
    <s v="A00794"/>
    <s v="North"/>
    <s v="Ling"/>
    <s v="Deliver"/>
    <m/>
    <d v="2021-05-17T00:00:00"/>
    <d v="2021-06-22T00:00:00"/>
    <n v="2"/>
    <m/>
    <m/>
    <x v="1"/>
    <x v="552"/>
    <x v="2"/>
    <n v="36"/>
    <n v="140"/>
    <n v="35"/>
    <n v="35"/>
    <n v="197.47"/>
    <n v="232.47"/>
    <n v="232.47"/>
    <s v="Mon"/>
    <s v="Tue"/>
    <n v="36"/>
    <x v="1"/>
    <n v="36"/>
    <x v="204"/>
  </r>
  <r>
    <s v="A00795"/>
    <s v="Northeast"/>
    <s v="Ling"/>
    <s v="Assess"/>
    <m/>
    <d v="2021-05-17T00:00:00"/>
    <d v="2021-07-16T00:00:00"/>
    <n v="2"/>
    <m/>
    <m/>
    <x v="0"/>
    <x v="553"/>
    <x v="2"/>
    <n v="60"/>
    <n v="140"/>
    <n v="70"/>
    <n v="70"/>
    <n v="304.19459999999998"/>
    <n v="374.19459999999998"/>
    <n v="374.19459999999998"/>
    <s v="Mon"/>
    <s v="Fri"/>
    <n v="60"/>
    <x v="1"/>
    <n v="60"/>
    <x v="205"/>
  </r>
  <r>
    <s v="A00796"/>
    <s v="Southeast"/>
    <s v="Burton"/>
    <s v="Replace"/>
    <m/>
    <d v="2021-05-18T00:00:00"/>
    <d v="2021-05-27T00:00:00"/>
    <n v="1"/>
    <m/>
    <m/>
    <x v="0"/>
    <x v="554"/>
    <x v="0"/>
    <n v="9"/>
    <n v="80"/>
    <n v="40"/>
    <n v="40"/>
    <n v="64.342100000000002"/>
    <n v="104.3421"/>
    <n v="104.3421"/>
    <s v="Tue"/>
    <s v="Thu"/>
    <n v="9"/>
    <x v="1"/>
    <n v="9"/>
    <x v="165"/>
  </r>
  <r>
    <s v="A00797"/>
    <s v="South"/>
    <s v="Lopez"/>
    <s v="Replace"/>
    <m/>
    <d v="2021-05-18T00:00:00"/>
    <d v="2021-05-31T00:00:00"/>
    <n v="1"/>
    <m/>
    <m/>
    <x v="0"/>
    <x v="555"/>
    <x v="0"/>
    <n v="13"/>
    <n v="80"/>
    <n v="40"/>
    <n v="40"/>
    <n v="10.27"/>
    <n v="50.269999999999996"/>
    <n v="50.269999999999996"/>
    <s v="Tue"/>
    <s v="Mon"/>
    <n v="13"/>
    <x v="1"/>
    <n v="13"/>
    <x v="174"/>
  </r>
  <r>
    <s v="A00798"/>
    <s v="Northwest"/>
    <s v="Burton"/>
    <s v="Assess"/>
    <m/>
    <d v="2021-05-18T00:00:00"/>
    <d v="2021-06-03T00:00:00"/>
    <n v="2"/>
    <m/>
    <m/>
    <x v="2"/>
    <x v="556"/>
    <x v="2"/>
    <n v="16"/>
    <n v="140"/>
    <n v="105"/>
    <n v="105"/>
    <n v="319.02080000000001"/>
    <n v="424.02080000000001"/>
    <n v="424.02080000000001"/>
    <s v="Tue"/>
    <s v="Thu"/>
    <n v="16"/>
    <x v="1"/>
    <n v="16"/>
    <x v="190"/>
  </r>
  <r>
    <s v="A00799"/>
    <s v="Northwest"/>
    <s v="Khan"/>
    <s v="Replace"/>
    <m/>
    <d v="2021-05-18T00:00:00"/>
    <d v="2021-06-01T00:00:00"/>
    <n v="1"/>
    <m/>
    <m/>
    <x v="2"/>
    <x v="557"/>
    <x v="2"/>
    <n v="14"/>
    <n v="80"/>
    <n v="60"/>
    <n v="60"/>
    <n v="131"/>
    <n v="191"/>
    <n v="191"/>
    <s v="Tue"/>
    <s v="Tue"/>
    <n v="14"/>
    <x v="1"/>
    <n v="14"/>
    <x v="141"/>
  </r>
  <r>
    <s v="A00800"/>
    <s v="North"/>
    <s v="Ling"/>
    <s v="Assess"/>
    <m/>
    <d v="2021-05-18T00:00:00"/>
    <d v="2021-06-02T00:00:00"/>
    <n v="2"/>
    <m/>
    <m/>
    <x v="1"/>
    <x v="558"/>
    <x v="0"/>
    <n v="15"/>
    <n v="140"/>
    <n v="35"/>
    <n v="35"/>
    <n v="167"/>
    <n v="202"/>
    <n v="202"/>
    <s v="Tue"/>
    <s v="Wed"/>
    <n v="15"/>
    <x v="1"/>
    <n v="15"/>
    <x v="197"/>
  </r>
  <r>
    <s v="A00801"/>
    <s v="Southeast"/>
    <s v="Burton"/>
    <s v="Replace"/>
    <m/>
    <d v="2021-05-18T00:00:00"/>
    <d v="2021-06-09T00:00:00"/>
    <n v="1"/>
    <m/>
    <m/>
    <x v="0"/>
    <x v="484"/>
    <x v="0"/>
    <n v="22"/>
    <n v="80"/>
    <n v="40"/>
    <n v="40"/>
    <n v="91.041700000000006"/>
    <n v="131.04169999999999"/>
    <n v="131.04169999999999"/>
    <s v="Tue"/>
    <s v="Wed"/>
    <n v="22"/>
    <x v="1"/>
    <n v="22"/>
    <x v="191"/>
  </r>
  <r>
    <s v="A00802"/>
    <s v="West"/>
    <s v="Khan"/>
    <s v="Assess"/>
    <m/>
    <d v="2021-05-18T00:00:00"/>
    <d v="2021-06-22T00:00:00"/>
    <n v="1"/>
    <m/>
    <m/>
    <x v="1"/>
    <x v="559"/>
    <x v="2"/>
    <n v="35"/>
    <n v="80"/>
    <n v="20"/>
    <n v="20"/>
    <n v="44.9221"/>
    <n v="64.9221"/>
    <n v="64.9221"/>
    <s v="Tue"/>
    <s v="Tue"/>
    <n v="35"/>
    <x v="1"/>
    <n v="35"/>
    <x v="204"/>
  </r>
  <r>
    <s v="A00803"/>
    <s v="Northwest"/>
    <s v="Cartier"/>
    <s v="Replace"/>
    <m/>
    <d v="2021-05-18T00:00:00"/>
    <d v="2021-07-23T00:00:00"/>
    <n v="1"/>
    <s v="Yes"/>
    <s v="Yes"/>
    <x v="6"/>
    <x v="560"/>
    <x v="3"/>
    <n v="66"/>
    <n v="80"/>
    <n v="80"/>
    <n v="0"/>
    <n v="0"/>
    <n v="243.92760000000001"/>
    <n v="0"/>
    <s v="Tue"/>
    <s v="Fri"/>
    <n v="66"/>
    <x v="1"/>
    <n v="66"/>
    <x v="206"/>
  </r>
  <r>
    <s v="A00804"/>
    <s v="Southeast"/>
    <s v="Cartier"/>
    <s v="Install"/>
    <m/>
    <d v="2021-05-18T00:00:00"/>
    <m/>
    <n v="2"/>
    <m/>
    <m/>
    <x v="23"/>
    <x v="561"/>
    <x v="0"/>
    <s v=""/>
    <n v="140"/>
    <n v="0"/>
    <n v="0"/>
    <n v="281.61579999999998"/>
    <n v="281.61579999999998"/>
    <n v="281.61579999999998"/>
    <s v="Tue"/>
    <s v="Sat"/>
    <n v="-44334"/>
    <x v="1"/>
    <s v="NA"/>
    <x v="168"/>
  </r>
  <r>
    <s v="A00805"/>
    <s v="South"/>
    <s v="Lopez"/>
    <s v="Assess"/>
    <m/>
    <d v="2021-05-19T00:00:00"/>
    <d v="2021-05-31T00:00:00"/>
    <n v="1"/>
    <m/>
    <m/>
    <x v="0"/>
    <x v="562"/>
    <x v="1"/>
    <n v="12"/>
    <n v="80"/>
    <n v="40"/>
    <n v="40"/>
    <n v="7.02"/>
    <n v="47.019999999999996"/>
    <n v="47.019999999999996"/>
    <s v="Wed"/>
    <s v="Mon"/>
    <n v="12"/>
    <x v="1"/>
    <n v="12"/>
    <x v="174"/>
  </r>
  <r>
    <s v="A00806"/>
    <s v="South"/>
    <s v="Lopez"/>
    <s v="Assess"/>
    <m/>
    <d v="2021-05-19T00:00:00"/>
    <d v="2021-05-31T00:00:00"/>
    <n v="1"/>
    <m/>
    <m/>
    <x v="0"/>
    <x v="563"/>
    <x v="0"/>
    <n v="12"/>
    <n v="80"/>
    <n v="40"/>
    <n v="40"/>
    <n v="28.996500000000001"/>
    <n v="68.996499999999997"/>
    <n v="68.996499999999997"/>
    <s v="Wed"/>
    <s v="Mon"/>
    <n v="12"/>
    <x v="1"/>
    <n v="12"/>
    <x v="174"/>
  </r>
  <r>
    <s v="A00807"/>
    <s v="South"/>
    <s v="Lopez"/>
    <s v="Assess"/>
    <m/>
    <d v="2021-05-19T00:00:00"/>
    <d v="2021-05-31T00:00:00"/>
    <n v="1"/>
    <m/>
    <m/>
    <x v="0"/>
    <x v="564"/>
    <x v="1"/>
    <n v="12"/>
    <n v="80"/>
    <n v="40"/>
    <n v="40"/>
    <n v="50.57"/>
    <n v="90.57"/>
    <n v="90.57"/>
    <s v="Wed"/>
    <s v="Mon"/>
    <n v="12"/>
    <x v="1"/>
    <n v="12"/>
    <x v="174"/>
  </r>
  <r>
    <s v="A00808"/>
    <s v="East"/>
    <s v="Ling"/>
    <s v="Replace"/>
    <m/>
    <d v="2021-05-19T00:00:00"/>
    <d v="2021-06-03T00:00:00"/>
    <n v="2"/>
    <m/>
    <m/>
    <x v="0"/>
    <x v="565"/>
    <x v="2"/>
    <n v="15"/>
    <n v="140"/>
    <n v="70"/>
    <n v="70"/>
    <n v="271.791"/>
    <n v="341.791"/>
    <n v="341.791"/>
    <s v="Wed"/>
    <s v="Thu"/>
    <n v="15"/>
    <x v="1"/>
    <n v="15"/>
    <x v="190"/>
  </r>
  <r>
    <s v="A00809"/>
    <s v="East"/>
    <s v="Ling"/>
    <s v="Assess"/>
    <m/>
    <d v="2021-05-19T00:00:00"/>
    <d v="2021-06-29T00:00:00"/>
    <n v="2"/>
    <s v="Yes"/>
    <s v="Yes"/>
    <x v="1"/>
    <x v="566"/>
    <x v="3"/>
    <n v="41"/>
    <n v="140"/>
    <n v="35"/>
    <n v="0"/>
    <n v="0"/>
    <n v="49.703000000000003"/>
    <n v="0"/>
    <s v="Wed"/>
    <s v="Tue"/>
    <n v="41"/>
    <x v="1"/>
    <n v="41"/>
    <x v="166"/>
  </r>
  <r>
    <s v="A00810"/>
    <s v="Southeast"/>
    <s v="Cartier"/>
    <s v="Replace"/>
    <m/>
    <d v="2021-05-20T00:00:00"/>
    <d v="2021-06-08T00:00:00"/>
    <n v="2"/>
    <m/>
    <s v="Yes"/>
    <x v="17"/>
    <x v="567"/>
    <x v="2"/>
    <n v="19"/>
    <n v="140"/>
    <n v="455"/>
    <n v="455"/>
    <n v="0"/>
    <n v="766.36210000000005"/>
    <n v="455"/>
    <s v="Thu"/>
    <s v="Tue"/>
    <n v="19"/>
    <x v="1"/>
    <n v="19"/>
    <x v="171"/>
  </r>
  <r>
    <s v="A00811"/>
    <s v="Central"/>
    <s v="Cartier"/>
    <s v="Replace"/>
    <m/>
    <d v="2021-05-20T00:00:00"/>
    <d v="2021-06-11T00:00:00"/>
    <n v="1"/>
    <m/>
    <m/>
    <x v="2"/>
    <x v="568"/>
    <x v="2"/>
    <n v="22"/>
    <n v="80"/>
    <n v="60"/>
    <n v="60"/>
    <n v="189.31800000000001"/>
    <n v="249.31800000000001"/>
    <n v="249.31800000000001"/>
    <s v="Thu"/>
    <s v="Fri"/>
    <n v="22"/>
    <x v="1"/>
    <n v="22"/>
    <x v="155"/>
  </r>
  <r>
    <s v="A00812"/>
    <s v="Northwest"/>
    <s v="Cartier"/>
    <s v="Assess"/>
    <m/>
    <d v="2021-05-20T00:00:00"/>
    <d v="2021-06-17T00:00:00"/>
    <n v="1"/>
    <m/>
    <m/>
    <x v="0"/>
    <x v="229"/>
    <x v="0"/>
    <n v="28"/>
    <n v="80"/>
    <n v="40"/>
    <n v="40"/>
    <n v="74.532399999999996"/>
    <n v="114.5324"/>
    <n v="114.5324"/>
    <s v="Thu"/>
    <s v="Thu"/>
    <n v="28"/>
    <x v="1"/>
    <n v="28"/>
    <x v="175"/>
  </r>
  <r>
    <s v="A00813"/>
    <s v="Central"/>
    <s v="Cartier"/>
    <s v="Repair"/>
    <m/>
    <d v="2021-05-20T00:00:00"/>
    <d v="2021-06-28T00:00:00"/>
    <n v="1"/>
    <m/>
    <m/>
    <x v="3"/>
    <x v="569"/>
    <x v="2"/>
    <n v="39"/>
    <n v="80"/>
    <n v="120"/>
    <n v="120"/>
    <n v="673.21600000000001"/>
    <n v="793.21600000000001"/>
    <n v="793.21600000000001"/>
    <s v="Thu"/>
    <s v="Mon"/>
    <n v="39"/>
    <x v="1"/>
    <n v="39"/>
    <x v="157"/>
  </r>
  <r>
    <s v="A00814"/>
    <s v="Central"/>
    <s v="Burton"/>
    <s v="Repair"/>
    <m/>
    <d v="2021-05-20T00:00:00"/>
    <d v="2021-07-07T00:00:00"/>
    <n v="2"/>
    <m/>
    <m/>
    <x v="15"/>
    <x v="570"/>
    <x v="2"/>
    <n v="48"/>
    <n v="140"/>
    <n v="490"/>
    <n v="490"/>
    <n v="230.39570000000001"/>
    <n v="720.39570000000003"/>
    <n v="720.39570000000003"/>
    <s v="Thu"/>
    <s v="Wed"/>
    <n v="48"/>
    <x v="1"/>
    <n v="48"/>
    <x v="207"/>
  </r>
  <r>
    <s v="A00815"/>
    <s v="North"/>
    <s v="Ling"/>
    <s v="Assess"/>
    <m/>
    <d v="2021-05-20T00:00:00"/>
    <d v="2021-07-16T00:00:00"/>
    <n v="2"/>
    <m/>
    <m/>
    <x v="1"/>
    <x v="539"/>
    <x v="0"/>
    <n v="57"/>
    <n v="140"/>
    <n v="35"/>
    <n v="35"/>
    <n v="14.42"/>
    <n v="49.42"/>
    <n v="49.42"/>
    <s v="Thu"/>
    <s v="Fri"/>
    <n v="57"/>
    <x v="1"/>
    <n v="57"/>
    <x v="205"/>
  </r>
  <r>
    <s v="A00816"/>
    <s v="Southwest"/>
    <s v="Burton"/>
    <s v="Repair"/>
    <m/>
    <d v="2021-05-20T00:00:00"/>
    <m/>
    <n v="2"/>
    <m/>
    <m/>
    <x v="23"/>
    <x v="571"/>
    <x v="2"/>
    <s v=""/>
    <n v="140"/>
    <n v="0"/>
    <n v="0"/>
    <n v="852.54669999999999"/>
    <n v="852.54669999999999"/>
    <n v="852.54669999999999"/>
    <s v="Thu"/>
    <s v="Sat"/>
    <n v="-44336"/>
    <x v="1"/>
    <s v="NA"/>
    <x v="168"/>
  </r>
  <r>
    <s v="A00817"/>
    <s v="Northwest"/>
    <s v="Burton"/>
    <s v="Replace"/>
    <s v="Yes"/>
    <d v="2021-05-21T00:00:00"/>
    <d v="2021-06-01T00:00:00"/>
    <n v="1"/>
    <m/>
    <m/>
    <x v="0"/>
    <x v="135"/>
    <x v="0"/>
    <n v="11"/>
    <n v="80"/>
    <n v="40"/>
    <n v="40"/>
    <n v="36.754399999999997"/>
    <n v="76.754400000000004"/>
    <n v="76.754400000000004"/>
    <s v="Fri"/>
    <s v="Tue"/>
    <n v="11"/>
    <x v="1"/>
    <n v="11"/>
    <x v="141"/>
  </r>
  <r>
    <s v="A00818"/>
    <s v="Northwest"/>
    <s v="Cartier"/>
    <s v="Install"/>
    <m/>
    <d v="2021-05-21T00:00:00"/>
    <d v="2021-06-22T00:00:00"/>
    <n v="1"/>
    <m/>
    <m/>
    <x v="6"/>
    <x v="572"/>
    <x v="1"/>
    <n v="32"/>
    <n v="80"/>
    <n v="80"/>
    <n v="80"/>
    <n v="57.966200000000001"/>
    <n v="137.96620000000001"/>
    <n v="137.96620000000001"/>
    <s v="Fri"/>
    <s v="Tue"/>
    <n v="32"/>
    <x v="1"/>
    <n v="32"/>
    <x v="204"/>
  </r>
  <r>
    <s v="A00819"/>
    <s v="Northwest"/>
    <s v="Cartier"/>
    <s v="Replace"/>
    <m/>
    <d v="2021-05-21T00:00:00"/>
    <m/>
    <n v="1"/>
    <m/>
    <m/>
    <x v="23"/>
    <x v="290"/>
    <x v="1"/>
    <s v=""/>
    <n v="80"/>
    <n v="0"/>
    <n v="0"/>
    <n v="90"/>
    <n v="90"/>
    <n v="90"/>
    <s v="Fri"/>
    <s v="Sat"/>
    <n v="-44337"/>
    <x v="1"/>
    <s v="NA"/>
    <x v="168"/>
  </r>
  <r>
    <s v="A00820"/>
    <s v="Northwest"/>
    <s v="Burton"/>
    <s v="Replace"/>
    <s v="Yes"/>
    <d v="2021-05-22T00:00:00"/>
    <m/>
    <n v="1"/>
    <m/>
    <m/>
    <x v="23"/>
    <x v="573"/>
    <x v="2"/>
    <s v=""/>
    <n v="80"/>
    <n v="0"/>
    <n v="0"/>
    <n v="108.51300000000001"/>
    <n v="108.51300000000001"/>
    <n v="108.51300000000001"/>
    <s v="Sat"/>
    <s v="Sat"/>
    <n v="-44338"/>
    <x v="1"/>
    <s v="NA"/>
    <x v="168"/>
  </r>
  <r>
    <s v="A00821"/>
    <s v="North"/>
    <s v="Ling"/>
    <s v="Deliver"/>
    <m/>
    <d v="2021-05-24T00:00:00"/>
    <d v="2021-06-02T00:00:00"/>
    <n v="1"/>
    <m/>
    <m/>
    <x v="1"/>
    <x v="127"/>
    <x v="0"/>
    <n v="9"/>
    <n v="80"/>
    <n v="20"/>
    <n v="20"/>
    <n v="22"/>
    <n v="42"/>
    <n v="42"/>
    <s v="Mon"/>
    <s v="Wed"/>
    <n v="9"/>
    <x v="1"/>
    <n v="9"/>
    <x v="197"/>
  </r>
  <r>
    <s v="A00822"/>
    <s v="Southeast"/>
    <s v="Cartier"/>
    <s v="Deliver"/>
    <m/>
    <d v="2021-05-24T00:00:00"/>
    <d v="2021-06-03T00:00:00"/>
    <n v="1"/>
    <m/>
    <m/>
    <x v="1"/>
    <x v="155"/>
    <x v="2"/>
    <n v="10"/>
    <n v="80"/>
    <n v="20"/>
    <n v="20"/>
    <n v="66.864900000000006"/>
    <n v="86.864900000000006"/>
    <n v="86.864900000000006"/>
    <s v="Mon"/>
    <s v="Thu"/>
    <n v="10"/>
    <x v="1"/>
    <n v="10"/>
    <x v="190"/>
  </r>
  <r>
    <s v="A00823"/>
    <s v="South"/>
    <s v="Lopez"/>
    <s v="Replace"/>
    <m/>
    <d v="2021-05-24T00:00:00"/>
    <d v="2021-06-15T00:00:00"/>
    <n v="1"/>
    <m/>
    <m/>
    <x v="2"/>
    <x v="574"/>
    <x v="0"/>
    <n v="22"/>
    <n v="80"/>
    <n v="60"/>
    <n v="60"/>
    <n v="111.15"/>
    <n v="171.15"/>
    <n v="171.15"/>
    <s v="Mon"/>
    <s v="Tue"/>
    <n v="22"/>
    <x v="1"/>
    <n v="22"/>
    <x v="162"/>
  </r>
  <r>
    <s v="A00824"/>
    <s v="South"/>
    <s v="Burton"/>
    <s v="Assess"/>
    <m/>
    <d v="2021-05-24T00:00:00"/>
    <d v="2021-07-12T00:00:00"/>
    <n v="2"/>
    <m/>
    <m/>
    <x v="2"/>
    <x v="575"/>
    <x v="0"/>
    <n v="49"/>
    <n v="140"/>
    <n v="105"/>
    <n v="105"/>
    <n v="239.54249999999999"/>
    <n v="344.54250000000002"/>
    <n v="344.54250000000002"/>
    <s v="Mon"/>
    <s v="Mon"/>
    <n v="49"/>
    <x v="1"/>
    <n v="49"/>
    <x v="134"/>
  </r>
  <r>
    <s v="A00825"/>
    <s v="Central"/>
    <s v="Cartier"/>
    <s v="Replace"/>
    <m/>
    <d v="2021-05-24T00:00:00"/>
    <d v="2021-07-15T00:00:00"/>
    <n v="1"/>
    <m/>
    <m/>
    <x v="0"/>
    <x v="576"/>
    <x v="2"/>
    <n v="52"/>
    <n v="80"/>
    <n v="40"/>
    <n v="40"/>
    <n v="657.69"/>
    <n v="697.69"/>
    <n v="697.69"/>
    <s v="Mon"/>
    <s v="Thu"/>
    <n v="52"/>
    <x v="1"/>
    <n v="52"/>
    <x v="208"/>
  </r>
  <r>
    <s v="A00826"/>
    <s v="Southeast"/>
    <s v="Burton"/>
    <s v="Assess"/>
    <m/>
    <d v="2021-05-24T00:00:00"/>
    <d v="2021-07-19T00:00:00"/>
    <n v="1"/>
    <m/>
    <m/>
    <x v="1"/>
    <x v="43"/>
    <x v="2"/>
    <n v="56"/>
    <n v="80"/>
    <n v="20"/>
    <n v="20"/>
    <n v="30"/>
    <n v="50"/>
    <n v="50"/>
    <s v="Mon"/>
    <s v="Mon"/>
    <n v="56"/>
    <x v="1"/>
    <n v="56"/>
    <x v="209"/>
  </r>
  <r>
    <s v="A00827"/>
    <s v="Southeast"/>
    <s v="Khan"/>
    <s v="Assess"/>
    <m/>
    <d v="2021-05-25T00:00:00"/>
    <d v="2021-06-19T00:00:00"/>
    <n v="1"/>
    <m/>
    <m/>
    <x v="0"/>
    <x v="577"/>
    <x v="2"/>
    <n v="25"/>
    <n v="80"/>
    <n v="40"/>
    <n v="40"/>
    <n v="26.567499999999999"/>
    <n v="66.567499999999995"/>
    <n v="66.567499999999995"/>
    <s v="Tue"/>
    <s v="Sat"/>
    <n v="25"/>
    <x v="1"/>
    <n v="25"/>
    <x v="203"/>
  </r>
  <r>
    <s v="A00828"/>
    <s v="West"/>
    <s v="Burton"/>
    <s v="Assess"/>
    <m/>
    <d v="2021-05-25T00:00:00"/>
    <d v="2021-06-14T00:00:00"/>
    <n v="2"/>
    <m/>
    <m/>
    <x v="14"/>
    <x v="578"/>
    <x v="2"/>
    <n v="20"/>
    <n v="140"/>
    <n v="175"/>
    <n v="175"/>
    <n v="9.6"/>
    <n v="184.6"/>
    <n v="184.6"/>
    <s v="Tue"/>
    <s v="Mon"/>
    <n v="20"/>
    <x v="1"/>
    <n v="20"/>
    <x v="178"/>
  </r>
  <r>
    <s v="A00829"/>
    <s v="West"/>
    <s v="Khan"/>
    <s v="Assess"/>
    <m/>
    <d v="2021-05-25T00:00:00"/>
    <d v="2021-06-16T00:00:00"/>
    <n v="2"/>
    <m/>
    <m/>
    <x v="1"/>
    <x v="579"/>
    <x v="2"/>
    <n v="22"/>
    <n v="140"/>
    <n v="35"/>
    <n v="35"/>
    <n v="396.29149999999998"/>
    <n v="431.29149999999998"/>
    <n v="431.29149999999998"/>
    <s v="Tue"/>
    <s v="Wed"/>
    <n v="22"/>
    <x v="1"/>
    <n v="22"/>
    <x v="172"/>
  </r>
  <r>
    <s v="A00830"/>
    <s v="East"/>
    <s v="Ling"/>
    <s v="Replace"/>
    <m/>
    <d v="2021-05-25T00:00:00"/>
    <d v="2021-07-05T00:00:00"/>
    <n v="2"/>
    <m/>
    <m/>
    <x v="0"/>
    <x v="580"/>
    <x v="2"/>
    <n v="41"/>
    <n v="140"/>
    <n v="70"/>
    <n v="70"/>
    <n v="108"/>
    <n v="178"/>
    <n v="178"/>
    <s v="Tue"/>
    <s v="Mon"/>
    <n v="41"/>
    <x v="1"/>
    <n v="41"/>
    <x v="182"/>
  </r>
  <r>
    <s v="A00831"/>
    <s v="Northwest"/>
    <s v="Cartier"/>
    <s v="Assess"/>
    <m/>
    <d v="2021-05-25T00:00:00"/>
    <d v="2021-07-19T00:00:00"/>
    <n v="1"/>
    <m/>
    <m/>
    <x v="0"/>
    <x v="581"/>
    <x v="2"/>
    <n v="55"/>
    <n v="80"/>
    <n v="40"/>
    <n v="40"/>
    <n v="147.2441"/>
    <n v="187.2441"/>
    <n v="187.2441"/>
    <s v="Tue"/>
    <s v="Mon"/>
    <n v="55"/>
    <x v="1"/>
    <n v="55"/>
    <x v="209"/>
  </r>
  <r>
    <s v="A00832"/>
    <s v="Central"/>
    <s v="Burton"/>
    <s v="Install"/>
    <m/>
    <d v="2021-05-25T00:00:00"/>
    <m/>
    <n v="1"/>
    <m/>
    <s v="Yes"/>
    <x v="23"/>
    <x v="582"/>
    <x v="2"/>
    <s v=""/>
    <n v="80"/>
    <n v="0"/>
    <n v="0"/>
    <n v="0"/>
    <n v="151.28020000000001"/>
    <n v="0"/>
    <s v="Tue"/>
    <s v="Sat"/>
    <n v="-44341"/>
    <x v="1"/>
    <s v="NA"/>
    <x v="168"/>
  </r>
  <r>
    <s v="A00833"/>
    <s v="Northwest"/>
    <s v="Cartier"/>
    <s v="Replace"/>
    <m/>
    <d v="2021-05-25T00:00:00"/>
    <m/>
    <n v="1"/>
    <m/>
    <m/>
    <x v="23"/>
    <x v="583"/>
    <x v="1"/>
    <s v=""/>
    <n v="80"/>
    <n v="0"/>
    <n v="0"/>
    <n v="47.046399999999998"/>
    <n v="47.046399999999998"/>
    <n v="47.046399999999998"/>
    <s v="Tue"/>
    <s v="Sat"/>
    <n v="-44341"/>
    <x v="1"/>
    <s v="NA"/>
    <x v="168"/>
  </r>
  <r>
    <s v="A00834"/>
    <s v="Northwest"/>
    <s v="Burton"/>
    <s v="Deliver"/>
    <m/>
    <d v="2021-05-26T00:00:00"/>
    <d v="2021-06-05T00:00:00"/>
    <n v="1"/>
    <m/>
    <m/>
    <x v="1"/>
    <x v="584"/>
    <x v="2"/>
    <n v="10"/>
    <n v="80"/>
    <n v="20"/>
    <n v="20"/>
    <n v="51.73"/>
    <n v="71.72999999999999"/>
    <n v="71.72999999999999"/>
    <s v="Wed"/>
    <s v="Sat"/>
    <n v="10"/>
    <x v="1"/>
    <n v="10"/>
    <x v="199"/>
  </r>
  <r>
    <s v="A00835"/>
    <s v="Southeast"/>
    <s v="Cartier"/>
    <s v="Assess"/>
    <m/>
    <d v="2021-05-26T00:00:00"/>
    <d v="2021-06-02T00:00:00"/>
    <n v="2"/>
    <m/>
    <m/>
    <x v="1"/>
    <x v="585"/>
    <x v="0"/>
    <n v="7"/>
    <n v="140"/>
    <n v="35"/>
    <n v="35"/>
    <n v="445.78460000000001"/>
    <n v="480.78460000000001"/>
    <n v="480.78460000000001"/>
    <s v="Wed"/>
    <s v="Wed"/>
    <n v="7"/>
    <x v="1"/>
    <n v="7"/>
    <x v="197"/>
  </r>
  <r>
    <s v="A00836"/>
    <s v="Southeast"/>
    <s v="Cartier"/>
    <s v="Assess"/>
    <m/>
    <d v="2021-05-26T00:00:00"/>
    <d v="2021-06-14T00:00:00"/>
    <n v="2"/>
    <m/>
    <s v="Yes"/>
    <x v="1"/>
    <x v="586"/>
    <x v="2"/>
    <n v="19"/>
    <n v="140"/>
    <n v="35"/>
    <n v="35"/>
    <n v="0"/>
    <n v="62.486699999999999"/>
    <n v="35"/>
    <s v="Wed"/>
    <s v="Mon"/>
    <n v="19"/>
    <x v="1"/>
    <n v="19"/>
    <x v="178"/>
  </r>
  <r>
    <s v="A00837"/>
    <s v="West"/>
    <s v="Burton"/>
    <s v="Assess"/>
    <m/>
    <d v="2021-05-26T00:00:00"/>
    <d v="2021-06-14T00:00:00"/>
    <n v="1"/>
    <m/>
    <m/>
    <x v="1"/>
    <x v="36"/>
    <x v="0"/>
    <n v="19"/>
    <n v="80"/>
    <n v="20"/>
    <n v="20"/>
    <n v="42.66"/>
    <n v="62.66"/>
    <n v="62.66"/>
    <s v="Wed"/>
    <s v="Mon"/>
    <n v="19"/>
    <x v="1"/>
    <n v="19"/>
    <x v="178"/>
  </r>
  <r>
    <s v="A00838"/>
    <s v="Southeast"/>
    <s v="Cartier"/>
    <s v="Deliver"/>
    <m/>
    <d v="2021-05-26T00:00:00"/>
    <d v="2021-06-14T00:00:00"/>
    <n v="1"/>
    <m/>
    <m/>
    <x v="1"/>
    <x v="587"/>
    <x v="2"/>
    <n v="19"/>
    <n v="80"/>
    <n v="20"/>
    <n v="20"/>
    <n v="185.11340000000001"/>
    <n v="205.11340000000001"/>
    <n v="205.11340000000001"/>
    <s v="Wed"/>
    <s v="Mon"/>
    <n v="19"/>
    <x v="1"/>
    <n v="19"/>
    <x v="178"/>
  </r>
  <r>
    <s v="A00839"/>
    <s v="Northwest"/>
    <s v="Cartier"/>
    <s v="Replace"/>
    <m/>
    <d v="2021-05-26T00:00:00"/>
    <d v="2021-06-17T00:00:00"/>
    <n v="1"/>
    <m/>
    <s v="Yes"/>
    <x v="2"/>
    <x v="588"/>
    <x v="2"/>
    <n v="22"/>
    <n v="80"/>
    <n v="60"/>
    <n v="60"/>
    <n v="0"/>
    <n v="130"/>
    <n v="60"/>
    <s v="Wed"/>
    <s v="Thu"/>
    <n v="22"/>
    <x v="1"/>
    <n v="22"/>
    <x v="175"/>
  </r>
  <r>
    <s v="A00840"/>
    <s v="Southeast"/>
    <s v="Cartier"/>
    <s v="Assess"/>
    <m/>
    <d v="2021-05-26T00:00:00"/>
    <d v="2021-06-22T00:00:00"/>
    <n v="1"/>
    <m/>
    <m/>
    <x v="1"/>
    <x v="2"/>
    <x v="0"/>
    <n v="27"/>
    <n v="80"/>
    <n v="20"/>
    <n v="20"/>
    <n v="120"/>
    <n v="140"/>
    <n v="140"/>
    <s v="Wed"/>
    <s v="Tue"/>
    <n v="27"/>
    <x v="1"/>
    <n v="27"/>
    <x v="204"/>
  </r>
  <r>
    <s v="A00841"/>
    <s v="Southeast"/>
    <s v="Cartier"/>
    <s v="Assess"/>
    <m/>
    <d v="2021-05-26T00:00:00"/>
    <d v="2021-06-30T00:00:00"/>
    <n v="1"/>
    <m/>
    <m/>
    <x v="1"/>
    <x v="589"/>
    <x v="2"/>
    <n v="35"/>
    <n v="80"/>
    <n v="20"/>
    <n v="20"/>
    <n v="178.36179999999999"/>
    <n v="198.36179999999999"/>
    <n v="198.36179999999999"/>
    <s v="Wed"/>
    <s v="Wed"/>
    <n v="35"/>
    <x v="1"/>
    <n v="35"/>
    <x v="114"/>
  </r>
  <r>
    <s v="A00842"/>
    <s v="Northeast"/>
    <s v="Khan"/>
    <s v="Install"/>
    <m/>
    <d v="2021-05-26T00:00:00"/>
    <d v="2021-06-28T00:00:00"/>
    <n v="1"/>
    <s v="Yes"/>
    <s v="Yes"/>
    <x v="3"/>
    <x v="590"/>
    <x v="3"/>
    <n v="33"/>
    <n v="80"/>
    <n v="120"/>
    <n v="0"/>
    <n v="0"/>
    <n v="597.78150000000005"/>
    <n v="0"/>
    <s v="Wed"/>
    <s v="Mon"/>
    <n v="33"/>
    <x v="1"/>
    <n v="33"/>
    <x v="157"/>
  </r>
  <r>
    <s v="A00843"/>
    <s v="Northwest"/>
    <s v="Khan"/>
    <s v="Repair"/>
    <s v="Yes"/>
    <d v="2021-05-26T00:00:00"/>
    <d v="2021-06-30T00:00:00"/>
    <n v="1"/>
    <m/>
    <m/>
    <x v="6"/>
    <x v="591"/>
    <x v="1"/>
    <n v="35"/>
    <n v="80"/>
    <n v="80"/>
    <n v="80"/>
    <n v="67.969700000000003"/>
    <n v="147.96969999999999"/>
    <n v="147.96969999999999"/>
    <s v="Wed"/>
    <s v="Wed"/>
    <n v="35"/>
    <x v="1"/>
    <n v="35"/>
    <x v="114"/>
  </r>
  <r>
    <s v="A00844"/>
    <s v="South"/>
    <s v="Burton"/>
    <s v="Assess"/>
    <m/>
    <d v="2021-05-26T00:00:00"/>
    <d v="2021-07-05T00:00:00"/>
    <n v="2"/>
    <m/>
    <s v="Yes"/>
    <x v="14"/>
    <x v="592"/>
    <x v="2"/>
    <n v="40"/>
    <n v="140"/>
    <n v="175"/>
    <n v="175"/>
    <n v="0"/>
    <n v="475.72309999999999"/>
    <n v="175"/>
    <s v="Wed"/>
    <s v="Mon"/>
    <n v="40"/>
    <x v="1"/>
    <n v="40"/>
    <x v="182"/>
  </r>
  <r>
    <s v="A00845"/>
    <s v="Central"/>
    <s v="Burton"/>
    <s v="Assess"/>
    <m/>
    <d v="2021-05-26T00:00:00"/>
    <m/>
    <n v="1"/>
    <m/>
    <m/>
    <x v="23"/>
    <x v="593"/>
    <x v="0"/>
    <s v=""/>
    <n v="80"/>
    <n v="0"/>
    <n v="0"/>
    <n v="377.6"/>
    <n v="377.6"/>
    <n v="377.6"/>
    <s v="Wed"/>
    <s v="Sat"/>
    <n v="-44342"/>
    <x v="1"/>
    <s v="NA"/>
    <x v="168"/>
  </r>
  <r>
    <s v="A00846"/>
    <s v="Northwest"/>
    <s v="Cartier"/>
    <s v="Assess"/>
    <m/>
    <d v="2021-05-26T00:00:00"/>
    <m/>
    <n v="1"/>
    <m/>
    <m/>
    <x v="23"/>
    <x v="588"/>
    <x v="1"/>
    <s v=""/>
    <n v="80"/>
    <n v="0"/>
    <n v="0"/>
    <n v="70"/>
    <n v="70"/>
    <n v="70"/>
    <s v="Wed"/>
    <s v="Sat"/>
    <n v="-44342"/>
    <x v="1"/>
    <s v="NA"/>
    <x v="168"/>
  </r>
  <r>
    <s v="A00847"/>
    <s v="Northwest"/>
    <s v="Cartier"/>
    <s v="Replace"/>
    <m/>
    <d v="2021-05-26T00:00:00"/>
    <m/>
    <n v="1"/>
    <m/>
    <m/>
    <x v="23"/>
    <x v="594"/>
    <x v="1"/>
    <s v=""/>
    <n v="80"/>
    <n v="0"/>
    <n v="0"/>
    <n v="177.0504"/>
    <n v="177.0504"/>
    <n v="177.0504"/>
    <s v="Wed"/>
    <s v="Sat"/>
    <n v="-44342"/>
    <x v="1"/>
    <s v="NA"/>
    <x v="168"/>
  </r>
  <r>
    <s v="A00848"/>
    <s v="Central"/>
    <s v="Burton"/>
    <s v="Replace"/>
    <m/>
    <d v="2021-05-26T00:00:00"/>
    <m/>
    <n v="2"/>
    <m/>
    <m/>
    <x v="23"/>
    <x v="595"/>
    <x v="2"/>
    <s v=""/>
    <n v="140"/>
    <n v="0"/>
    <n v="0"/>
    <n v="839.67849999999999"/>
    <n v="839.67849999999999"/>
    <n v="839.67849999999999"/>
    <s v="Wed"/>
    <s v="Sat"/>
    <n v="-44342"/>
    <x v="1"/>
    <s v="NA"/>
    <x v="168"/>
  </r>
  <r>
    <s v="A00849"/>
    <s v="North"/>
    <s v="Ling"/>
    <s v="Assess"/>
    <m/>
    <d v="2021-05-27T00:00:00"/>
    <d v="2021-06-03T00:00:00"/>
    <n v="1"/>
    <m/>
    <m/>
    <x v="1"/>
    <x v="2"/>
    <x v="0"/>
    <n v="7"/>
    <n v="80"/>
    <n v="20"/>
    <n v="20"/>
    <n v="120"/>
    <n v="140"/>
    <n v="140"/>
    <s v="Thu"/>
    <s v="Thu"/>
    <n v="7"/>
    <x v="1"/>
    <n v="7"/>
    <x v="190"/>
  </r>
  <r>
    <s v="A00850"/>
    <s v="Northeast"/>
    <s v="Khan"/>
    <s v="Assess"/>
    <m/>
    <d v="2021-05-27T00:00:00"/>
    <d v="2021-06-10T00:00:00"/>
    <n v="1"/>
    <m/>
    <m/>
    <x v="1"/>
    <x v="596"/>
    <x v="2"/>
    <n v="14"/>
    <n v="80"/>
    <n v="20"/>
    <n v="20"/>
    <n v="156.4932"/>
    <n v="176.4932"/>
    <n v="176.4932"/>
    <s v="Thu"/>
    <s v="Thu"/>
    <n v="14"/>
    <x v="1"/>
    <n v="14"/>
    <x v="195"/>
  </r>
  <r>
    <s v="A00851"/>
    <s v="North"/>
    <s v="Ling"/>
    <s v="Deliver"/>
    <m/>
    <d v="2021-05-27T00:00:00"/>
    <d v="2021-06-15T00:00:00"/>
    <n v="2"/>
    <m/>
    <m/>
    <x v="1"/>
    <x v="597"/>
    <x v="0"/>
    <n v="19"/>
    <n v="140"/>
    <n v="35"/>
    <n v="35"/>
    <n v="155"/>
    <n v="190"/>
    <n v="190"/>
    <s v="Thu"/>
    <s v="Tue"/>
    <n v="19"/>
    <x v="1"/>
    <n v="19"/>
    <x v="162"/>
  </r>
  <r>
    <s v="A00852"/>
    <s v="Central"/>
    <s v="Khan"/>
    <s v="Replace"/>
    <m/>
    <d v="2021-05-27T00:00:00"/>
    <d v="2021-06-17T00:00:00"/>
    <n v="1"/>
    <m/>
    <m/>
    <x v="0"/>
    <x v="598"/>
    <x v="0"/>
    <n v="21"/>
    <n v="80"/>
    <n v="40"/>
    <n v="40"/>
    <n v="20.83"/>
    <n v="60.83"/>
    <n v="60.83"/>
    <s v="Thu"/>
    <s v="Thu"/>
    <n v="21"/>
    <x v="1"/>
    <n v="21"/>
    <x v="175"/>
  </r>
  <r>
    <s v="A00853"/>
    <s v="Central"/>
    <s v="Cartier"/>
    <s v="Assess"/>
    <s v="Yes"/>
    <d v="2021-05-27T00:00:00"/>
    <d v="2021-06-22T00:00:00"/>
    <n v="1"/>
    <s v="Yes"/>
    <s v="Yes"/>
    <x v="0"/>
    <x v="321"/>
    <x v="3"/>
    <n v="26"/>
    <n v="80"/>
    <n v="40"/>
    <n v="0"/>
    <n v="0"/>
    <n v="90"/>
    <n v="0"/>
    <s v="Thu"/>
    <s v="Tue"/>
    <n v="26"/>
    <x v="1"/>
    <n v="26"/>
    <x v="204"/>
  </r>
  <r>
    <s v="A00854"/>
    <s v="South"/>
    <s v="Burton"/>
    <s v="Deliver"/>
    <m/>
    <d v="2021-05-27T00:00:00"/>
    <d v="2021-07-13T00:00:00"/>
    <n v="1"/>
    <m/>
    <m/>
    <x v="1"/>
    <x v="2"/>
    <x v="2"/>
    <n v="47"/>
    <n v="80"/>
    <n v="20"/>
    <n v="20"/>
    <n v="120"/>
    <n v="140"/>
    <n v="140"/>
    <s v="Thu"/>
    <s v="Tue"/>
    <n v="47"/>
    <x v="1"/>
    <n v="47"/>
    <x v="184"/>
  </r>
  <r>
    <s v="A00855"/>
    <s v="Central"/>
    <s v="Burton"/>
    <s v="Repair"/>
    <m/>
    <d v="2021-05-28T00:00:00"/>
    <m/>
    <n v="1"/>
    <m/>
    <s v="Yes"/>
    <x v="23"/>
    <x v="599"/>
    <x v="2"/>
    <s v=""/>
    <n v="80"/>
    <n v="0"/>
    <n v="0"/>
    <n v="0"/>
    <n v="17.064"/>
    <n v="0"/>
    <s v="Fri"/>
    <s v="Sat"/>
    <n v="-44344"/>
    <x v="1"/>
    <s v="NA"/>
    <x v="168"/>
  </r>
  <r>
    <s v="A00856"/>
    <s v="Southeast"/>
    <s v="Burton"/>
    <s v="Assess"/>
    <m/>
    <d v="2021-05-31T00:00:00"/>
    <d v="2021-06-09T00:00:00"/>
    <n v="1"/>
    <m/>
    <m/>
    <x v="1"/>
    <x v="508"/>
    <x v="2"/>
    <n v="9"/>
    <n v="80"/>
    <n v="20"/>
    <n v="20"/>
    <n v="182.08340000000001"/>
    <n v="202.08340000000001"/>
    <n v="202.08340000000001"/>
    <s v="Mon"/>
    <s v="Wed"/>
    <n v="9"/>
    <x v="1"/>
    <n v="9"/>
    <x v="191"/>
  </r>
  <r>
    <s v="A00857"/>
    <s v="North"/>
    <s v="Ling"/>
    <s v="Assess"/>
    <m/>
    <d v="2021-05-31T00:00:00"/>
    <d v="2021-06-21T00:00:00"/>
    <n v="2"/>
    <m/>
    <m/>
    <x v="1"/>
    <x v="600"/>
    <x v="0"/>
    <n v="21"/>
    <n v="140"/>
    <n v="35"/>
    <n v="35"/>
    <n v="19.548100000000002"/>
    <n v="54.548100000000005"/>
    <n v="54.548100000000005"/>
    <s v="Mon"/>
    <s v="Mon"/>
    <n v="21"/>
    <x v="1"/>
    <n v="21"/>
    <x v="192"/>
  </r>
  <r>
    <s v="A00858"/>
    <s v="North"/>
    <s v="Ling"/>
    <s v="Assess"/>
    <m/>
    <d v="2021-05-31T00:00:00"/>
    <d v="2021-06-21T00:00:00"/>
    <n v="2"/>
    <m/>
    <m/>
    <x v="0"/>
    <x v="39"/>
    <x v="2"/>
    <n v="21"/>
    <n v="140"/>
    <n v="70"/>
    <n v="70"/>
    <n v="144"/>
    <n v="214"/>
    <n v="214"/>
    <s v="Mon"/>
    <s v="Mon"/>
    <n v="21"/>
    <x v="1"/>
    <n v="21"/>
    <x v="192"/>
  </r>
  <r>
    <s v="A00859"/>
    <s v="West"/>
    <s v="Lopez"/>
    <s v="Assess"/>
    <m/>
    <d v="2021-05-31T00:00:00"/>
    <d v="2021-06-24T00:00:00"/>
    <n v="1"/>
    <m/>
    <m/>
    <x v="2"/>
    <x v="601"/>
    <x v="1"/>
    <n v="24"/>
    <n v="80"/>
    <n v="60"/>
    <n v="60"/>
    <n v="86.4786"/>
    <n v="146.4786"/>
    <n v="146.4786"/>
    <s v="Mon"/>
    <s v="Thu"/>
    <n v="24"/>
    <x v="1"/>
    <n v="24"/>
    <x v="193"/>
  </r>
  <r>
    <s v="A00860"/>
    <s v="Southeast"/>
    <s v="Cartier"/>
    <s v="Assess"/>
    <m/>
    <d v="2021-05-31T00:00:00"/>
    <d v="2021-06-24T00:00:00"/>
    <n v="1"/>
    <m/>
    <s v="Yes"/>
    <x v="1"/>
    <x v="602"/>
    <x v="2"/>
    <n v="24"/>
    <n v="80"/>
    <n v="20"/>
    <n v="20"/>
    <n v="0"/>
    <n v="89.154700000000005"/>
    <n v="20"/>
    <s v="Mon"/>
    <s v="Thu"/>
    <n v="24"/>
    <x v="1"/>
    <n v="24"/>
    <x v="193"/>
  </r>
  <r>
    <s v="A00861"/>
    <s v="North"/>
    <s v="Ling"/>
    <s v="Repair"/>
    <m/>
    <d v="2021-05-31T00:00:00"/>
    <d v="2021-07-12T00:00:00"/>
    <n v="2"/>
    <m/>
    <m/>
    <x v="14"/>
    <x v="148"/>
    <x v="2"/>
    <n v="42"/>
    <n v="140"/>
    <n v="175"/>
    <n v="175"/>
    <n v="156"/>
    <n v="331"/>
    <n v="331"/>
    <s v="Mon"/>
    <s v="Mon"/>
    <n v="42"/>
    <x v="1"/>
    <n v="42"/>
    <x v="134"/>
  </r>
  <r>
    <s v="A00862"/>
    <s v="West"/>
    <s v="Khan"/>
    <s v="Replace"/>
    <m/>
    <d v="2021-05-31T00:00:00"/>
    <m/>
    <n v="2"/>
    <m/>
    <m/>
    <x v="23"/>
    <x v="213"/>
    <x v="0"/>
    <s v=""/>
    <n v="140"/>
    <n v="0"/>
    <n v="0"/>
    <n v="72.350099999999998"/>
    <n v="72.350099999999998"/>
    <n v="72.350099999999998"/>
    <s v="Mon"/>
    <s v="Sat"/>
    <n v="-44347"/>
    <x v="1"/>
    <s v="NA"/>
    <x v="168"/>
  </r>
  <r>
    <s v="A00863"/>
    <s v="North"/>
    <s v="Ling"/>
    <s v="Deliver"/>
    <m/>
    <d v="2021-06-01T00:00:00"/>
    <d v="2021-06-15T00:00:00"/>
    <n v="1"/>
    <s v="Yes"/>
    <s v="Yes"/>
    <x v="1"/>
    <x v="18"/>
    <x v="3"/>
    <n v="14"/>
    <n v="80"/>
    <n v="20"/>
    <n v="0"/>
    <n v="0"/>
    <n v="260"/>
    <n v="0"/>
    <s v="Tue"/>
    <s v="Tue"/>
    <n v="14"/>
    <x v="1"/>
    <n v="14"/>
    <x v="162"/>
  </r>
  <r>
    <s v="A00864"/>
    <s v="Northwest"/>
    <s v="Khan"/>
    <s v="Repair"/>
    <m/>
    <d v="2021-06-01T00:00:00"/>
    <d v="2021-06-21T00:00:00"/>
    <n v="1"/>
    <s v="Yes"/>
    <s v="Yes"/>
    <x v="22"/>
    <x v="603"/>
    <x v="3"/>
    <n v="20"/>
    <n v="80"/>
    <n v="340"/>
    <n v="0"/>
    <n v="0"/>
    <n v="898.10940000000005"/>
    <n v="0"/>
    <s v="Tue"/>
    <s v="Mon"/>
    <n v="20"/>
    <x v="1"/>
    <n v="20"/>
    <x v="192"/>
  </r>
  <r>
    <s v="A00865"/>
    <s v="Northwest"/>
    <s v="Cartier"/>
    <s v="Assess"/>
    <m/>
    <d v="2021-06-01T00:00:00"/>
    <d v="2021-06-29T00:00:00"/>
    <n v="1"/>
    <s v="Yes"/>
    <s v="Yes"/>
    <x v="6"/>
    <x v="604"/>
    <x v="3"/>
    <n v="28"/>
    <n v="80"/>
    <n v="80"/>
    <n v="0"/>
    <n v="0"/>
    <n v="123.434"/>
    <n v="0"/>
    <s v="Tue"/>
    <s v="Tue"/>
    <n v="28"/>
    <x v="1"/>
    <n v="28"/>
    <x v="166"/>
  </r>
  <r>
    <s v="A00866"/>
    <s v="South"/>
    <s v="Burton"/>
    <s v="Deliver"/>
    <m/>
    <d v="2021-06-01T00:00:00"/>
    <d v="2021-07-05T00:00:00"/>
    <n v="1"/>
    <s v="Yes"/>
    <s v="Yes"/>
    <x v="1"/>
    <x v="605"/>
    <x v="3"/>
    <n v="34"/>
    <n v="80"/>
    <n v="20"/>
    <n v="0"/>
    <n v="0"/>
    <n v="161.90299999999999"/>
    <n v="0"/>
    <s v="Tue"/>
    <s v="Mon"/>
    <n v="34"/>
    <x v="1"/>
    <n v="34"/>
    <x v="182"/>
  </r>
  <r>
    <s v="A00867"/>
    <s v="Southeast"/>
    <s v="Khan"/>
    <s v="Assess"/>
    <m/>
    <d v="2021-06-01T00:00:00"/>
    <d v="2021-07-24T00:00:00"/>
    <n v="2"/>
    <m/>
    <m/>
    <x v="6"/>
    <x v="606"/>
    <x v="2"/>
    <n v="53"/>
    <n v="140"/>
    <n v="140"/>
    <n v="140"/>
    <n v="136.70920000000001"/>
    <n v="276.70920000000001"/>
    <n v="276.70920000000001"/>
    <s v="Tue"/>
    <s v="Sat"/>
    <n v="53"/>
    <x v="1"/>
    <n v="53"/>
    <x v="210"/>
  </r>
  <r>
    <s v="A00868"/>
    <s v="Northwest"/>
    <s v="Cartier"/>
    <s v="Assess"/>
    <m/>
    <d v="2021-06-01T00:00:00"/>
    <m/>
    <n v="2"/>
    <m/>
    <m/>
    <x v="23"/>
    <x v="607"/>
    <x v="1"/>
    <s v=""/>
    <n v="140"/>
    <n v="0"/>
    <n v="0"/>
    <n v="85.351200000000006"/>
    <n v="85.351200000000006"/>
    <n v="85.351200000000006"/>
    <s v="Tue"/>
    <s v="Sat"/>
    <n v="-44348"/>
    <x v="1"/>
    <s v="NA"/>
    <x v="168"/>
  </r>
  <r>
    <s v="A00869"/>
    <s v="East"/>
    <s v="Ling"/>
    <s v="Assess"/>
    <m/>
    <d v="2021-06-02T00:00:00"/>
    <d v="2021-06-07T00:00:00"/>
    <n v="1"/>
    <m/>
    <m/>
    <x v="0"/>
    <x v="234"/>
    <x v="2"/>
    <n v="5"/>
    <n v="80"/>
    <n v="40"/>
    <n v="40"/>
    <n v="85.32"/>
    <n v="125.32"/>
    <n v="125.32"/>
    <s v="Wed"/>
    <s v="Mon"/>
    <n v="5"/>
    <x v="1"/>
    <n v="5"/>
    <x v="180"/>
  </r>
  <r>
    <s v="A00870"/>
    <s v="South"/>
    <s v="Lopez"/>
    <s v="Replace"/>
    <m/>
    <d v="2021-06-02T00:00:00"/>
    <d v="2021-06-17T00:00:00"/>
    <n v="1"/>
    <m/>
    <m/>
    <x v="2"/>
    <x v="608"/>
    <x v="0"/>
    <n v="15"/>
    <n v="80"/>
    <n v="60"/>
    <n v="60"/>
    <n v="42.418999999999997"/>
    <n v="102.419"/>
    <n v="102.419"/>
    <s v="Wed"/>
    <s v="Thu"/>
    <n v="15"/>
    <x v="1"/>
    <n v="15"/>
    <x v="175"/>
  </r>
  <r>
    <s v="A00871"/>
    <s v="Southeast"/>
    <s v="Burton"/>
    <s v="Replace"/>
    <m/>
    <d v="2021-06-02T00:00:00"/>
    <d v="2021-06-17T00:00:00"/>
    <n v="2"/>
    <m/>
    <m/>
    <x v="2"/>
    <x v="609"/>
    <x v="2"/>
    <n v="15"/>
    <n v="140"/>
    <n v="105"/>
    <n v="105"/>
    <n v="184.04640000000001"/>
    <n v="289.04640000000001"/>
    <n v="289.04640000000001"/>
    <s v="Wed"/>
    <s v="Thu"/>
    <n v="15"/>
    <x v="1"/>
    <n v="15"/>
    <x v="175"/>
  </r>
  <r>
    <s v="A00872"/>
    <s v="Central"/>
    <s v="Khan"/>
    <s v="Repair"/>
    <m/>
    <d v="2021-06-02T00:00:00"/>
    <d v="2021-06-17T00:00:00"/>
    <n v="1"/>
    <m/>
    <m/>
    <x v="6"/>
    <x v="610"/>
    <x v="2"/>
    <n v="15"/>
    <n v="80"/>
    <n v="80"/>
    <n v="80"/>
    <n v="272.24990000000003"/>
    <n v="352.24990000000003"/>
    <n v="352.24990000000003"/>
    <s v="Wed"/>
    <s v="Thu"/>
    <n v="15"/>
    <x v="1"/>
    <n v="15"/>
    <x v="175"/>
  </r>
  <r>
    <s v="A00873"/>
    <s v="West"/>
    <s v="Khan"/>
    <s v="Deliver"/>
    <m/>
    <d v="2021-06-02T00:00:00"/>
    <d v="2021-06-21T00:00:00"/>
    <n v="1"/>
    <m/>
    <m/>
    <x v="1"/>
    <x v="17"/>
    <x v="0"/>
    <n v="19"/>
    <n v="80"/>
    <n v="20"/>
    <n v="20"/>
    <n v="204.28399999999999"/>
    <n v="224.28399999999999"/>
    <n v="224.28399999999999"/>
    <s v="Wed"/>
    <s v="Mon"/>
    <n v="19"/>
    <x v="1"/>
    <n v="19"/>
    <x v="192"/>
  </r>
  <r>
    <s v="A00874"/>
    <s v="South"/>
    <s v="Khan"/>
    <s v="Deliver"/>
    <m/>
    <d v="2021-06-02T00:00:00"/>
    <d v="2021-06-23T00:00:00"/>
    <n v="1"/>
    <m/>
    <m/>
    <x v="1"/>
    <x v="611"/>
    <x v="2"/>
    <n v="21"/>
    <n v="80"/>
    <n v="20"/>
    <n v="20"/>
    <n v="84.0779"/>
    <n v="104.0779"/>
    <n v="104.0779"/>
    <s v="Wed"/>
    <s v="Wed"/>
    <n v="21"/>
    <x v="1"/>
    <n v="21"/>
    <x v="201"/>
  </r>
  <r>
    <s v="A00875"/>
    <s v="North"/>
    <s v="Ling"/>
    <s v="Assess"/>
    <m/>
    <d v="2021-06-02T00:00:00"/>
    <d v="2021-07-03T00:00:00"/>
    <n v="2"/>
    <m/>
    <m/>
    <x v="1"/>
    <x v="612"/>
    <x v="0"/>
    <n v="31"/>
    <n v="140"/>
    <n v="35"/>
    <n v="35"/>
    <n v="57.39"/>
    <n v="92.39"/>
    <n v="92.39"/>
    <s v="Wed"/>
    <s v="Sat"/>
    <n v="31"/>
    <x v="1"/>
    <n v="31"/>
    <x v="186"/>
  </r>
  <r>
    <s v="A00876"/>
    <s v="Central"/>
    <s v="Khan"/>
    <s v="Repair"/>
    <m/>
    <d v="2021-06-02T00:00:00"/>
    <d v="2021-07-03T00:00:00"/>
    <n v="1"/>
    <m/>
    <m/>
    <x v="8"/>
    <x v="613"/>
    <x v="2"/>
    <n v="31"/>
    <n v="80"/>
    <n v="160"/>
    <n v="160"/>
    <n v="192.44470000000001"/>
    <n v="352.44470000000001"/>
    <n v="352.44470000000001"/>
    <s v="Wed"/>
    <s v="Sat"/>
    <n v="31"/>
    <x v="1"/>
    <n v="31"/>
    <x v="186"/>
  </r>
  <r>
    <s v="A00877"/>
    <s v="Southeast"/>
    <s v="Khan"/>
    <s v="Assess"/>
    <m/>
    <d v="2021-06-02T00:00:00"/>
    <d v="2021-06-30T00:00:00"/>
    <n v="1"/>
    <m/>
    <m/>
    <x v="0"/>
    <x v="614"/>
    <x v="2"/>
    <n v="28"/>
    <n v="80"/>
    <n v="40"/>
    <n v="40"/>
    <n v="271.9169"/>
    <n v="311.9169"/>
    <n v="311.9169"/>
    <s v="Wed"/>
    <s v="Wed"/>
    <n v="28"/>
    <x v="1"/>
    <n v="28"/>
    <x v="114"/>
  </r>
  <r>
    <s v="A00878"/>
    <s v="Central"/>
    <s v="Khan"/>
    <s v="Assess"/>
    <m/>
    <d v="2021-06-02T00:00:00"/>
    <d v="2021-06-30T00:00:00"/>
    <n v="1"/>
    <m/>
    <m/>
    <x v="0"/>
    <x v="615"/>
    <x v="0"/>
    <n v="28"/>
    <n v="80"/>
    <n v="40"/>
    <n v="40"/>
    <n v="588.54999999999995"/>
    <n v="628.54999999999995"/>
    <n v="628.54999999999995"/>
    <s v="Wed"/>
    <s v="Wed"/>
    <n v="28"/>
    <x v="1"/>
    <n v="28"/>
    <x v="114"/>
  </r>
  <r>
    <s v="A00879"/>
    <s v="North"/>
    <s v="Ling"/>
    <s v="Deliver"/>
    <m/>
    <d v="2021-06-02T00:00:00"/>
    <d v="2021-06-28T00:00:00"/>
    <n v="1"/>
    <m/>
    <m/>
    <x v="1"/>
    <x v="235"/>
    <x v="0"/>
    <n v="26"/>
    <n v="80"/>
    <n v="20"/>
    <n v="20"/>
    <n v="52.350099999999998"/>
    <n v="72.350099999999998"/>
    <n v="72.350099999999998"/>
    <s v="Wed"/>
    <s v="Mon"/>
    <n v="26"/>
    <x v="1"/>
    <n v="26"/>
    <x v="157"/>
  </r>
  <r>
    <s v="A00880"/>
    <s v="South"/>
    <s v="Lopez"/>
    <s v="Assess"/>
    <m/>
    <d v="2021-06-02T00:00:00"/>
    <d v="2021-07-07T00:00:00"/>
    <n v="1"/>
    <m/>
    <m/>
    <x v="0"/>
    <x v="616"/>
    <x v="1"/>
    <n v="35"/>
    <n v="80"/>
    <n v="40"/>
    <n v="40"/>
    <n v="240.5908"/>
    <n v="280.5908"/>
    <n v="280.5908"/>
    <s v="Wed"/>
    <s v="Wed"/>
    <n v="35"/>
    <x v="1"/>
    <n v="35"/>
    <x v="207"/>
  </r>
  <r>
    <s v="A00881"/>
    <s v="West"/>
    <s v="Khan"/>
    <s v="Deliver"/>
    <m/>
    <d v="2021-06-02T00:00:00"/>
    <d v="2021-07-14T00:00:00"/>
    <n v="1"/>
    <m/>
    <m/>
    <x v="1"/>
    <x v="617"/>
    <x v="2"/>
    <n v="42"/>
    <n v="80"/>
    <n v="20"/>
    <n v="20"/>
    <n v="76.864900000000006"/>
    <n v="96.864900000000006"/>
    <n v="96.864900000000006"/>
    <s v="Wed"/>
    <s v="Wed"/>
    <n v="42"/>
    <x v="1"/>
    <n v="42"/>
    <x v="211"/>
  </r>
  <r>
    <s v="A00882"/>
    <s v="Central"/>
    <s v="Khan"/>
    <s v="Replace"/>
    <m/>
    <d v="2021-06-02T00:00:00"/>
    <d v="2021-07-24T00:00:00"/>
    <n v="2"/>
    <m/>
    <m/>
    <x v="0"/>
    <x v="618"/>
    <x v="2"/>
    <n v="52"/>
    <n v="140"/>
    <n v="70"/>
    <n v="70"/>
    <n v="519.01250000000005"/>
    <n v="589.01250000000005"/>
    <n v="589.01250000000005"/>
    <s v="Wed"/>
    <s v="Sat"/>
    <n v="52"/>
    <x v="1"/>
    <n v="52"/>
    <x v="210"/>
  </r>
  <r>
    <s v="A00883"/>
    <s v="South"/>
    <s v="Lopez"/>
    <s v="Assess"/>
    <m/>
    <d v="2021-06-03T00:00:00"/>
    <d v="2021-06-10T00:00:00"/>
    <n v="1"/>
    <m/>
    <m/>
    <x v="1"/>
    <x v="562"/>
    <x v="1"/>
    <n v="7"/>
    <n v="80"/>
    <n v="20"/>
    <n v="20"/>
    <n v="7.02"/>
    <n v="27.02"/>
    <n v="27.02"/>
    <s v="Thu"/>
    <s v="Thu"/>
    <n v="7"/>
    <x v="1"/>
    <n v="7"/>
    <x v="195"/>
  </r>
  <r>
    <s v="A00884"/>
    <s v="North"/>
    <s v="Ling"/>
    <s v="Deliver"/>
    <m/>
    <d v="2021-06-03T00:00:00"/>
    <d v="2021-06-17T00:00:00"/>
    <n v="1"/>
    <m/>
    <m/>
    <x v="1"/>
    <x v="36"/>
    <x v="0"/>
    <n v="14"/>
    <n v="80"/>
    <n v="20"/>
    <n v="20"/>
    <n v="42.66"/>
    <n v="62.66"/>
    <n v="62.66"/>
    <s v="Thu"/>
    <s v="Thu"/>
    <n v="14"/>
    <x v="1"/>
    <n v="14"/>
    <x v="175"/>
  </r>
  <r>
    <s v="A00885"/>
    <s v="Southeast"/>
    <s v="Cartier"/>
    <s v="Assess"/>
    <m/>
    <d v="2021-06-03T00:00:00"/>
    <d v="2021-06-24T00:00:00"/>
    <n v="1"/>
    <m/>
    <m/>
    <x v="1"/>
    <x v="619"/>
    <x v="2"/>
    <n v="21"/>
    <n v="80"/>
    <n v="20"/>
    <n v="20"/>
    <n v="179.5359"/>
    <n v="199.5359"/>
    <n v="199.5359"/>
    <s v="Thu"/>
    <s v="Thu"/>
    <n v="21"/>
    <x v="1"/>
    <n v="21"/>
    <x v="193"/>
  </r>
  <r>
    <s v="A00886"/>
    <s v="Southeast"/>
    <s v="Cartier"/>
    <s v="Assess"/>
    <m/>
    <d v="2021-06-03T00:00:00"/>
    <d v="2021-06-28T00:00:00"/>
    <n v="1"/>
    <m/>
    <m/>
    <x v="1"/>
    <x v="620"/>
    <x v="2"/>
    <n v="25"/>
    <n v="80"/>
    <n v="20"/>
    <n v="20"/>
    <n v="7.8"/>
    <n v="27.8"/>
    <n v="27.8"/>
    <s v="Thu"/>
    <s v="Mon"/>
    <n v="25"/>
    <x v="1"/>
    <n v="25"/>
    <x v="157"/>
  </r>
  <r>
    <s v="A00887"/>
    <s v="North"/>
    <s v="Ling"/>
    <s v="Deliver"/>
    <m/>
    <d v="2021-06-03T00:00:00"/>
    <d v="2021-07-07T00:00:00"/>
    <n v="1"/>
    <m/>
    <m/>
    <x v="1"/>
    <x v="621"/>
    <x v="2"/>
    <n v="34"/>
    <n v="80"/>
    <n v="20"/>
    <n v="20"/>
    <n v="107.52"/>
    <n v="127.52"/>
    <n v="127.52"/>
    <s v="Thu"/>
    <s v="Wed"/>
    <n v="34"/>
    <x v="1"/>
    <n v="34"/>
    <x v="207"/>
  </r>
  <r>
    <s v="A00888"/>
    <s v="Northwest"/>
    <s v="Khan"/>
    <s v="Replace"/>
    <m/>
    <d v="2021-06-03T00:00:00"/>
    <d v="2021-07-21T00:00:00"/>
    <n v="2"/>
    <m/>
    <m/>
    <x v="0"/>
    <x v="12"/>
    <x v="0"/>
    <n v="48"/>
    <n v="140"/>
    <n v="70"/>
    <n v="70"/>
    <n v="150"/>
    <n v="220"/>
    <n v="220"/>
    <s v="Thu"/>
    <s v="Wed"/>
    <n v="48"/>
    <x v="1"/>
    <n v="48"/>
    <x v="212"/>
  </r>
  <r>
    <s v="A00889"/>
    <s v="North"/>
    <s v="Ling"/>
    <s v="Replace"/>
    <m/>
    <d v="2021-06-03T00:00:00"/>
    <m/>
    <n v="2"/>
    <m/>
    <m/>
    <x v="23"/>
    <x v="36"/>
    <x v="0"/>
    <s v=""/>
    <n v="140"/>
    <n v="0"/>
    <n v="0"/>
    <n v="42.66"/>
    <n v="42.66"/>
    <n v="42.66"/>
    <s v="Thu"/>
    <s v="Sat"/>
    <n v="-44350"/>
    <x v="1"/>
    <s v="NA"/>
    <x v="168"/>
  </r>
  <r>
    <s v="A00890"/>
    <s v="Central"/>
    <s v="Cartier"/>
    <s v="Assess"/>
    <m/>
    <d v="2021-06-03T00:00:00"/>
    <m/>
    <n v="2"/>
    <m/>
    <m/>
    <x v="23"/>
    <x v="622"/>
    <x v="2"/>
    <s v=""/>
    <n v="140"/>
    <n v="0"/>
    <n v="0"/>
    <n v="20.010000000000002"/>
    <n v="20.010000000000002"/>
    <n v="20.010000000000002"/>
    <s v="Thu"/>
    <s v="Sat"/>
    <n v="-44350"/>
    <x v="1"/>
    <s v="NA"/>
    <x v="168"/>
  </r>
  <r>
    <s v="A00891"/>
    <s v="West"/>
    <s v="Khan"/>
    <s v="Deliver"/>
    <m/>
    <d v="2021-06-04T00:00:00"/>
    <d v="2021-07-19T00:00:00"/>
    <n v="1"/>
    <m/>
    <m/>
    <x v="1"/>
    <x v="183"/>
    <x v="2"/>
    <n v="45"/>
    <n v="80"/>
    <n v="20"/>
    <n v="20"/>
    <n v="180"/>
    <n v="200"/>
    <n v="200"/>
    <s v="Fri"/>
    <s v="Mon"/>
    <n v="45"/>
    <x v="1"/>
    <n v="45"/>
    <x v="209"/>
  </r>
  <r>
    <s v="A00892"/>
    <s v="Southeast"/>
    <s v="Burton"/>
    <s v="Deliver"/>
    <m/>
    <d v="2021-06-05T00:00:00"/>
    <d v="2021-06-23T00:00:00"/>
    <n v="1"/>
    <m/>
    <m/>
    <x v="1"/>
    <x v="43"/>
    <x v="2"/>
    <n v="18"/>
    <n v="80"/>
    <n v="20"/>
    <n v="20"/>
    <n v="30"/>
    <n v="50"/>
    <n v="50"/>
    <s v="Sat"/>
    <s v="Wed"/>
    <n v="18"/>
    <x v="1"/>
    <n v="18"/>
    <x v="201"/>
  </r>
  <r>
    <s v="A00893"/>
    <s v="North"/>
    <s v="Ling"/>
    <s v="Deliver"/>
    <m/>
    <d v="2021-06-07T00:00:00"/>
    <d v="2021-06-10T00:00:00"/>
    <n v="1"/>
    <m/>
    <m/>
    <x v="1"/>
    <x v="30"/>
    <x v="2"/>
    <n v="3"/>
    <n v="80"/>
    <n v="20"/>
    <n v="20"/>
    <n v="0.45600000000000002"/>
    <n v="20.456"/>
    <n v="20.456"/>
    <s v="Mon"/>
    <s v="Thu"/>
    <n v="3"/>
    <x v="1"/>
    <n v="3"/>
    <x v="195"/>
  </r>
  <r>
    <s v="A00894"/>
    <s v="Central"/>
    <s v="Cartier"/>
    <s v="Assess"/>
    <m/>
    <d v="2021-06-07T00:00:00"/>
    <d v="2021-06-14T00:00:00"/>
    <n v="2"/>
    <m/>
    <s v="Yes"/>
    <x v="3"/>
    <x v="623"/>
    <x v="2"/>
    <n v="7"/>
    <n v="140"/>
    <n v="210"/>
    <n v="210"/>
    <n v="0"/>
    <n v="315.9778"/>
    <n v="210"/>
    <s v="Mon"/>
    <s v="Mon"/>
    <n v="7"/>
    <x v="1"/>
    <n v="7"/>
    <x v="178"/>
  </r>
  <r>
    <s v="A00895"/>
    <s v="North"/>
    <s v="Ling"/>
    <s v="Assess"/>
    <m/>
    <d v="2021-06-07T00:00:00"/>
    <d v="2021-06-15T00:00:00"/>
    <n v="2"/>
    <m/>
    <m/>
    <x v="1"/>
    <x v="66"/>
    <x v="0"/>
    <n v="8"/>
    <n v="140"/>
    <n v="35"/>
    <n v="35"/>
    <n v="19.196999999999999"/>
    <n v="54.197000000000003"/>
    <n v="54.197000000000003"/>
    <s v="Mon"/>
    <s v="Tue"/>
    <n v="8"/>
    <x v="1"/>
    <n v="8"/>
    <x v="162"/>
  </r>
  <r>
    <s v="A00896"/>
    <s v="West"/>
    <s v="Khan"/>
    <s v="Deliver"/>
    <m/>
    <d v="2021-06-07T00:00:00"/>
    <d v="2021-06-21T00:00:00"/>
    <n v="1"/>
    <m/>
    <m/>
    <x v="1"/>
    <x v="183"/>
    <x v="2"/>
    <n v="14"/>
    <n v="80"/>
    <n v="20"/>
    <n v="20"/>
    <n v="180"/>
    <n v="200"/>
    <n v="200"/>
    <s v="Mon"/>
    <s v="Mon"/>
    <n v="14"/>
    <x v="1"/>
    <n v="14"/>
    <x v="192"/>
  </r>
  <r>
    <s v="A00897"/>
    <s v="Southeast"/>
    <s v="Burton"/>
    <s v="Replace"/>
    <m/>
    <d v="2021-06-07T00:00:00"/>
    <d v="2021-07-14T00:00:00"/>
    <n v="1"/>
    <m/>
    <s v="Yes"/>
    <x v="0"/>
    <x v="624"/>
    <x v="2"/>
    <n v="37"/>
    <n v="80"/>
    <n v="40"/>
    <n v="40"/>
    <n v="0"/>
    <n v="280.6737"/>
    <n v="40"/>
    <s v="Mon"/>
    <s v="Wed"/>
    <n v="37"/>
    <x v="1"/>
    <n v="37"/>
    <x v="211"/>
  </r>
  <r>
    <s v="A00898"/>
    <s v="Central"/>
    <s v="Burton"/>
    <s v="Replace"/>
    <m/>
    <d v="2021-06-07T00:00:00"/>
    <d v="2021-07-21T00:00:00"/>
    <n v="1"/>
    <m/>
    <m/>
    <x v="8"/>
    <x v="625"/>
    <x v="2"/>
    <n v="44"/>
    <n v="80"/>
    <n v="160"/>
    <n v="160"/>
    <n v="425.89949999999999"/>
    <n v="585.89949999999999"/>
    <n v="585.89949999999999"/>
    <s v="Mon"/>
    <s v="Wed"/>
    <n v="44"/>
    <x v="1"/>
    <n v="44"/>
    <x v="212"/>
  </r>
  <r>
    <s v="A00899"/>
    <s v="Northwest"/>
    <s v="Cartier"/>
    <s v="Install"/>
    <m/>
    <d v="2021-06-07T00:00:00"/>
    <m/>
    <n v="2"/>
    <m/>
    <m/>
    <x v="23"/>
    <x v="626"/>
    <x v="2"/>
    <s v=""/>
    <n v="140"/>
    <n v="0"/>
    <n v="0"/>
    <n v="346.24380000000002"/>
    <n v="346.24380000000002"/>
    <n v="346.24380000000002"/>
    <s v="Mon"/>
    <s v="Sat"/>
    <n v="-44354"/>
    <x v="1"/>
    <s v="NA"/>
    <x v="168"/>
  </r>
  <r>
    <s v="A00900"/>
    <s v="North"/>
    <s v="Ling"/>
    <s v="Deliver"/>
    <m/>
    <d v="2021-06-08T00:00:00"/>
    <d v="2021-06-14T00:00:00"/>
    <n v="2"/>
    <m/>
    <m/>
    <x v="1"/>
    <x v="421"/>
    <x v="2"/>
    <n v="6"/>
    <n v="140"/>
    <n v="35"/>
    <n v="35"/>
    <n v="146.75530000000001"/>
    <n v="181.75530000000001"/>
    <n v="181.75530000000001"/>
    <s v="Tue"/>
    <s v="Mon"/>
    <n v="6"/>
    <x v="1"/>
    <n v="6"/>
    <x v="178"/>
  </r>
  <r>
    <s v="A00901"/>
    <s v="Central"/>
    <s v="Cartier"/>
    <s v="Replace"/>
    <m/>
    <d v="2021-06-08T00:00:00"/>
    <d v="2021-06-16T00:00:00"/>
    <n v="1"/>
    <m/>
    <m/>
    <x v="0"/>
    <x v="2"/>
    <x v="2"/>
    <n v="8"/>
    <n v="80"/>
    <n v="40"/>
    <n v="40"/>
    <n v="120"/>
    <n v="160"/>
    <n v="160"/>
    <s v="Tue"/>
    <s v="Wed"/>
    <n v="8"/>
    <x v="1"/>
    <n v="8"/>
    <x v="172"/>
  </r>
  <r>
    <s v="A00902"/>
    <s v="Northwest"/>
    <s v="Cartier"/>
    <s v="Assess"/>
    <m/>
    <d v="2021-06-08T00:00:00"/>
    <d v="2021-06-17T00:00:00"/>
    <n v="1"/>
    <m/>
    <m/>
    <x v="0"/>
    <x v="627"/>
    <x v="1"/>
    <n v="9"/>
    <n v="80"/>
    <n v="40"/>
    <n v="40"/>
    <n v="45.877499999999998"/>
    <n v="85.877499999999998"/>
    <n v="85.877499999999998"/>
    <s v="Tue"/>
    <s v="Thu"/>
    <n v="9"/>
    <x v="1"/>
    <n v="9"/>
    <x v="175"/>
  </r>
  <r>
    <s v="A00903"/>
    <s v="South"/>
    <s v="Lopez"/>
    <s v="Install"/>
    <m/>
    <d v="2021-06-08T00:00:00"/>
    <d v="2021-06-22T00:00:00"/>
    <n v="1"/>
    <m/>
    <m/>
    <x v="14"/>
    <x v="628"/>
    <x v="0"/>
    <n v="14"/>
    <n v="80"/>
    <n v="100"/>
    <n v="100"/>
    <n v="30.42"/>
    <n v="130.42000000000002"/>
    <n v="130.42000000000002"/>
    <s v="Tue"/>
    <s v="Tue"/>
    <n v="14"/>
    <x v="1"/>
    <n v="14"/>
    <x v="204"/>
  </r>
  <r>
    <s v="A00904"/>
    <s v="South"/>
    <s v="Lopez"/>
    <s v="Deliver"/>
    <m/>
    <d v="2021-06-08T00:00:00"/>
    <d v="2021-06-22T00:00:00"/>
    <n v="1"/>
    <m/>
    <m/>
    <x v="1"/>
    <x v="43"/>
    <x v="0"/>
    <n v="14"/>
    <n v="80"/>
    <n v="20"/>
    <n v="20"/>
    <n v="30"/>
    <n v="50"/>
    <n v="50"/>
    <s v="Tue"/>
    <s v="Tue"/>
    <n v="14"/>
    <x v="1"/>
    <n v="14"/>
    <x v="204"/>
  </r>
  <r>
    <s v="A00905"/>
    <s v="North"/>
    <s v="Ling"/>
    <s v="Deliver"/>
    <m/>
    <d v="2021-06-08T00:00:00"/>
    <d v="2021-06-22T00:00:00"/>
    <n v="1"/>
    <m/>
    <m/>
    <x v="1"/>
    <x v="629"/>
    <x v="2"/>
    <n v="14"/>
    <n v="80"/>
    <n v="20"/>
    <n v="20"/>
    <n v="90.630399999999995"/>
    <n v="110.63039999999999"/>
    <n v="110.63039999999999"/>
    <s v="Tue"/>
    <s v="Tue"/>
    <n v="14"/>
    <x v="1"/>
    <n v="14"/>
    <x v="204"/>
  </r>
  <r>
    <s v="A00906"/>
    <s v="North"/>
    <s v="Ling"/>
    <s v="Assess"/>
    <m/>
    <d v="2021-06-08T00:00:00"/>
    <d v="2021-07-07T00:00:00"/>
    <n v="2"/>
    <m/>
    <m/>
    <x v="1"/>
    <x v="2"/>
    <x v="2"/>
    <n v="29"/>
    <n v="140"/>
    <n v="35"/>
    <n v="35"/>
    <n v="120"/>
    <n v="155"/>
    <n v="155"/>
    <s v="Tue"/>
    <s v="Wed"/>
    <n v="29"/>
    <x v="1"/>
    <n v="29"/>
    <x v="207"/>
  </r>
  <r>
    <s v="A00907"/>
    <s v="Southeast"/>
    <s v="Khan"/>
    <s v="Assess"/>
    <s v="Yes"/>
    <d v="2021-06-08T00:00:00"/>
    <d v="2021-07-12T00:00:00"/>
    <n v="1"/>
    <m/>
    <m/>
    <x v="2"/>
    <x v="630"/>
    <x v="0"/>
    <n v="34"/>
    <n v="80"/>
    <n v="60"/>
    <n v="60"/>
    <n v="8.92"/>
    <n v="68.92"/>
    <n v="68.92"/>
    <s v="Tue"/>
    <s v="Mon"/>
    <n v="34"/>
    <x v="1"/>
    <n v="34"/>
    <x v="134"/>
  </r>
  <r>
    <s v="A00908"/>
    <s v="South"/>
    <s v="Burton"/>
    <s v="Repair"/>
    <m/>
    <d v="2021-06-08T00:00:00"/>
    <d v="2021-07-12T00:00:00"/>
    <n v="2"/>
    <m/>
    <m/>
    <x v="14"/>
    <x v="448"/>
    <x v="0"/>
    <n v="34"/>
    <n v="140"/>
    <n v="175"/>
    <n v="175"/>
    <n v="244.7225"/>
    <n v="419.72249999999997"/>
    <n v="419.72249999999997"/>
    <s v="Tue"/>
    <s v="Mon"/>
    <n v="34"/>
    <x v="1"/>
    <n v="34"/>
    <x v="134"/>
  </r>
  <r>
    <s v="A00909"/>
    <s v="Northwest"/>
    <s v="Cartier"/>
    <s v="Assess"/>
    <m/>
    <d v="2021-06-08T00:00:00"/>
    <m/>
    <n v="2"/>
    <m/>
    <m/>
    <x v="23"/>
    <x v="12"/>
    <x v="0"/>
    <s v=""/>
    <n v="140"/>
    <n v="0"/>
    <n v="0"/>
    <n v="150"/>
    <n v="150"/>
    <n v="150"/>
    <s v="Tue"/>
    <s v="Sat"/>
    <n v="-44355"/>
    <x v="1"/>
    <s v="NA"/>
    <x v="168"/>
  </r>
  <r>
    <s v="A00910"/>
    <s v="Southeast"/>
    <s v="Cartier"/>
    <s v="Assess"/>
    <m/>
    <d v="2021-06-09T00:00:00"/>
    <d v="2021-06-18T00:00:00"/>
    <n v="2"/>
    <m/>
    <m/>
    <x v="1"/>
    <x v="631"/>
    <x v="0"/>
    <n v="9"/>
    <n v="140"/>
    <n v="35"/>
    <n v="35"/>
    <n v="52.172199999999997"/>
    <n v="87.172200000000004"/>
    <n v="87.172200000000004"/>
    <s v="Wed"/>
    <s v="Fri"/>
    <n v="9"/>
    <x v="1"/>
    <n v="9"/>
    <x v="213"/>
  </r>
  <r>
    <s v="A00911"/>
    <s v="North"/>
    <s v="Ling"/>
    <s v="Deliver"/>
    <m/>
    <d v="2021-06-09T00:00:00"/>
    <d v="2021-07-01T00:00:00"/>
    <n v="1"/>
    <m/>
    <m/>
    <x v="1"/>
    <x v="632"/>
    <x v="0"/>
    <n v="22"/>
    <n v="80"/>
    <n v="20"/>
    <n v="20"/>
    <n v="41.712299999999999"/>
    <n v="61.712299999999999"/>
    <n v="61.712299999999999"/>
    <s v="Wed"/>
    <s v="Thu"/>
    <n v="22"/>
    <x v="1"/>
    <n v="22"/>
    <x v="214"/>
  </r>
  <r>
    <s v="A00912"/>
    <s v="North"/>
    <s v="Burton"/>
    <s v="Repair"/>
    <m/>
    <d v="2021-06-10T00:00:00"/>
    <d v="2021-06-12T00:00:00"/>
    <n v="1"/>
    <m/>
    <m/>
    <x v="6"/>
    <x v="633"/>
    <x v="2"/>
    <n v="2"/>
    <n v="80"/>
    <n v="80"/>
    <n v="80"/>
    <n v="1800.24"/>
    <n v="1880.24"/>
    <n v="1880.24"/>
    <s v="Thu"/>
    <s v="Sat"/>
    <n v="2"/>
    <x v="1"/>
    <n v="2"/>
    <x v="137"/>
  </r>
  <r>
    <s v="A00913"/>
    <s v="Central"/>
    <s v="Khan"/>
    <s v="Assess"/>
    <m/>
    <d v="2021-06-10T00:00:00"/>
    <d v="2021-06-21T00:00:00"/>
    <n v="1"/>
    <m/>
    <m/>
    <x v="0"/>
    <x v="39"/>
    <x v="2"/>
    <n v="11"/>
    <n v="80"/>
    <n v="40"/>
    <n v="40"/>
    <n v="144"/>
    <n v="184"/>
    <n v="184"/>
    <s v="Thu"/>
    <s v="Mon"/>
    <n v="11"/>
    <x v="1"/>
    <n v="11"/>
    <x v="192"/>
  </r>
  <r>
    <s v="A00914"/>
    <s v="West"/>
    <s v="Khan"/>
    <s v="Assess"/>
    <s v="Yes"/>
    <d v="2021-06-10T00:00:00"/>
    <d v="2021-06-21T00:00:00"/>
    <n v="1"/>
    <m/>
    <m/>
    <x v="0"/>
    <x v="634"/>
    <x v="0"/>
    <n v="11"/>
    <n v="80"/>
    <n v="40"/>
    <n v="40"/>
    <n v="39.953899999999997"/>
    <n v="79.953900000000004"/>
    <n v="79.953900000000004"/>
    <s v="Thu"/>
    <s v="Mon"/>
    <n v="11"/>
    <x v="1"/>
    <n v="11"/>
    <x v="192"/>
  </r>
  <r>
    <s v="A00915"/>
    <s v="North"/>
    <s v="Ling"/>
    <s v="Replace"/>
    <m/>
    <d v="2021-06-10T00:00:00"/>
    <d v="2021-06-26T00:00:00"/>
    <n v="2"/>
    <m/>
    <m/>
    <x v="0"/>
    <x v="183"/>
    <x v="0"/>
    <n v="16"/>
    <n v="140"/>
    <n v="70"/>
    <n v="70"/>
    <n v="180"/>
    <n v="250"/>
    <n v="250"/>
    <s v="Thu"/>
    <s v="Sat"/>
    <n v="16"/>
    <x v="1"/>
    <n v="16"/>
    <x v="215"/>
  </r>
  <r>
    <s v="A00916"/>
    <s v="South"/>
    <s v="Khan"/>
    <s v="Assess"/>
    <m/>
    <d v="2021-06-10T00:00:00"/>
    <d v="2021-06-23T00:00:00"/>
    <n v="1"/>
    <m/>
    <m/>
    <x v="1"/>
    <x v="489"/>
    <x v="2"/>
    <n v="13"/>
    <n v="80"/>
    <n v="20"/>
    <n v="20"/>
    <n v="150.36160000000001"/>
    <n v="170.36160000000001"/>
    <n v="170.36160000000001"/>
    <s v="Thu"/>
    <s v="Wed"/>
    <n v="13"/>
    <x v="1"/>
    <n v="13"/>
    <x v="201"/>
  </r>
  <r>
    <s v="A00917"/>
    <s v="South"/>
    <s v="Lopez"/>
    <s v="Deliver"/>
    <s v="Yes"/>
    <d v="2021-06-10T00:00:00"/>
    <d v="2021-07-09T00:00:00"/>
    <n v="1"/>
    <s v="Yes"/>
    <s v="Yes"/>
    <x v="1"/>
    <x v="635"/>
    <x v="3"/>
    <n v="29"/>
    <n v="80"/>
    <n v="20"/>
    <n v="0"/>
    <n v="0"/>
    <n v="130.11000000000001"/>
    <n v="0"/>
    <s v="Thu"/>
    <s v="Fri"/>
    <n v="29"/>
    <x v="1"/>
    <n v="29"/>
    <x v="216"/>
  </r>
  <r>
    <s v="A00918"/>
    <s v="North"/>
    <s v="Ling"/>
    <s v="Deliver"/>
    <m/>
    <d v="2021-06-10T00:00:00"/>
    <d v="2021-07-15T00:00:00"/>
    <n v="1"/>
    <m/>
    <m/>
    <x v="1"/>
    <x v="2"/>
    <x v="0"/>
    <n v="35"/>
    <n v="80"/>
    <n v="20"/>
    <n v="20"/>
    <n v="120"/>
    <n v="140"/>
    <n v="140"/>
    <s v="Thu"/>
    <s v="Thu"/>
    <n v="35"/>
    <x v="1"/>
    <n v="35"/>
    <x v="208"/>
  </r>
  <r>
    <s v="A00919"/>
    <s v="North"/>
    <s v="Ling"/>
    <s v="Replace"/>
    <m/>
    <d v="2021-06-10T00:00:00"/>
    <d v="2021-07-12T00:00:00"/>
    <n v="2"/>
    <m/>
    <m/>
    <x v="0"/>
    <x v="636"/>
    <x v="0"/>
    <n v="32"/>
    <n v="140"/>
    <n v="70"/>
    <n v="70"/>
    <n v="272.49689999999998"/>
    <n v="342.49689999999998"/>
    <n v="342.49689999999998"/>
    <s v="Thu"/>
    <s v="Mon"/>
    <n v="32"/>
    <x v="1"/>
    <n v="32"/>
    <x v="134"/>
  </r>
  <r>
    <s v="A00920"/>
    <s v="West"/>
    <s v="Khan"/>
    <s v="Assess"/>
    <m/>
    <d v="2021-06-10T00:00:00"/>
    <d v="2021-07-14T00:00:00"/>
    <n v="1"/>
    <m/>
    <m/>
    <x v="1"/>
    <x v="637"/>
    <x v="1"/>
    <n v="34"/>
    <n v="80"/>
    <n v="20"/>
    <n v="20"/>
    <n v="34.5"/>
    <n v="54.5"/>
    <n v="54.5"/>
    <s v="Thu"/>
    <s v="Wed"/>
    <n v="34"/>
    <x v="1"/>
    <n v="34"/>
    <x v="211"/>
  </r>
  <r>
    <s v="A00921"/>
    <s v="Central"/>
    <s v="Khan"/>
    <s v="Repair"/>
    <m/>
    <d v="2021-06-10T00:00:00"/>
    <d v="2021-07-15T00:00:00"/>
    <n v="2"/>
    <m/>
    <m/>
    <x v="13"/>
    <x v="638"/>
    <x v="2"/>
    <n v="35"/>
    <n v="140"/>
    <n v="420"/>
    <n v="420"/>
    <n v="44.064"/>
    <n v="464.06400000000002"/>
    <n v="464.06400000000002"/>
    <s v="Thu"/>
    <s v="Thu"/>
    <n v="35"/>
    <x v="1"/>
    <n v="35"/>
    <x v="208"/>
  </r>
  <r>
    <s v="A00922"/>
    <s v="Northwest"/>
    <s v="Cartier"/>
    <s v="Repair"/>
    <m/>
    <d v="2021-06-10T00:00:00"/>
    <m/>
    <n v="2"/>
    <m/>
    <m/>
    <x v="23"/>
    <x v="639"/>
    <x v="1"/>
    <s v=""/>
    <n v="140"/>
    <n v="0"/>
    <n v="0"/>
    <n v="67.843599999999995"/>
    <n v="67.843599999999995"/>
    <n v="67.843599999999995"/>
    <s v="Thu"/>
    <s v="Sat"/>
    <n v="-44357"/>
    <x v="1"/>
    <s v="NA"/>
    <x v="168"/>
  </r>
  <r>
    <s v="A00923"/>
    <s v="Central"/>
    <s v="Khan"/>
    <s v="Assess"/>
    <m/>
    <d v="2021-06-10T00:00:00"/>
    <m/>
    <n v="2"/>
    <m/>
    <m/>
    <x v="23"/>
    <x v="640"/>
    <x v="2"/>
    <s v=""/>
    <n v="140"/>
    <n v="0"/>
    <n v="0"/>
    <n v="165.8691"/>
    <n v="165.8691"/>
    <n v="165.8691"/>
    <s v="Thu"/>
    <s v="Sat"/>
    <n v="-44357"/>
    <x v="1"/>
    <s v="NA"/>
    <x v="168"/>
  </r>
  <r>
    <s v="A00924"/>
    <s v="East"/>
    <s v="Ling"/>
    <s v="Replace"/>
    <m/>
    <d v="2021-06-10T00:00:00"/>
    <m/>
    <n v="2"/>
    <m/>
    <m/>
    <x v="23"/>
    <x v="36"/>
    <x v="4"/>
    <s v=""/>
    <n v="140"/>
    <n v="0"/>
    <n v="0"/>
    <n v="42.66"/>
    <n v="42.66"/>
    <n v="42.66"/>
    <s v="Thu"/>
    <s v="Sat"/>
    <n v="-44357"/>
    <x v="1"/>
    <s v="NA"/>
    <x v="168"/>
  </r>
  <r>
    <s v="A00925"/>
    <s v="Southeast"/>
    <s v="Burton"/>
    <s v="Replace"/>
    <m/>
    <d v="2021-06-10T00:00:00"/>
    <m/>
    <n v="1"/>
    <m/>
    <m/>
    <x v="23"/>
    <x v="641"/>
    <x v="0"/>
    <s v=""/>
    <n v="80"/>
    <n v="0"/>
    <n v="0"/>
    <n v="101.9011"/>
    <n v="101.9011"/>
    <n v="101.9011"/>
    <s v="Thu"/>
    <s v="Sat"/>
    <n v="-44357"/>
    <x v="1"/>
    <s v="NA"/>
    <x v="168"/>
  </r>
  <r>
    <s v="A00926"/>
    <s v="Southwest"/>
    <s v="Burton"/>
    <s v="Repair"/>
    <m/>
    <d v="2021-06-10T00:00:00"/>
    <m/>
    <n v="2"/>
    <m/>
    <m/>
    <x v="23"/>
    <x v="642"/>
    <x v="2"/>
    <s v=""/>
    <n v="140"/>
    <n v="0"/>
    <n v="0"/>
    <n v="222.5367"/>
    <n v="222.5367"/>
    <n v="222.5367"/>
    <s v="Thu"/>
    <s v="Sat"/>
    <n v="-44357"/>
    <x v="1"/>
    <s v="NA"/>
    <x v="168"/>
  </r>
  <r>
    <s v="A00927"/>
    <s v="Southeast"/>
    <s v="Burton"/>
    <s v="Replace"/>
    <m/>
    <d v="2021-06-11T00:00:00"/>
    <d v="2021-07-16T00:00:00"/>
    <n v="1"/>
    <s v="Yes"/>
    <s v="Yes"/>
    <x v="0"/>
    <x v="643"/>
    <x v="3"/>
    <n v="35"/>
    <n v="80"/>
    <n v="40"/>
    <n v="0"/>
    <n v="0"/>
    <n v="384.76940000000002"/>
    <n v="0"/>
    <s v="Fri"/>
    <s v="Fri"/>
    <n v="35"/>
    <x v="1"/>
    <n v="35"/>
    <x v="205"/>
  </r>
  <r>
    <s v="A00928"/>
    <s v="North"/>
    <s v="Ling"/>
    <s v="Deliver"/>
    <m/>
    <d v="2021-06-12T00:00:00"/>
    <d v="2021-06-29T00:00:00"/>
    <n v="1"/>
    <m/>
    <m/>
    <x v="1"/>
    <x v="127"/>
    <x v="0"/>
    <n v="17"/>
    <n v="80"/>
    <n v="20"/>
    <n v="20"/>
    <n v="22"/>
    <n v="42"/>
    <n v="42"/>
    <s v="Sat"/>
    <s v="Tue"/>
    <n v="17"/>
    <x v="1"/>
    <n v="17"/>
    <x v="166"/>
  </r>
  <r>
    <s v="A00929"/>
    <s v="Central"/>
    <s v="Cartier"/>
    <s v="Replace"/>
    <m/>
    <d v="2021-06-14T00:00:00"/>
    <d v="2021-06-23T00:00:00"/>
    <n v="1"/>
    <m/>
    <m/>
    <x v="0"/>
    <x v="2"/>
    <x v="0"/>
    <n v="9"/>
    <n v="80"/>
    <n v="40"/>
    <n v="40"/>
    <n v="120"/>
    <n v="160"/>
    <n v="160"/>
    <s v="Mon"/>
    <s v="Wed"/>
    <n v="9"/>
    <x v="1"/>
    <n v="9"/>
    <x v="201"/>
  </r>
  <r>
    <s v="A00930"/>
    <s v="Central"/>
    <s v="Khan"/>
    <s v="Replace"/>
    <s v="Yes"/>
    <d v="2021-06-14T00:00:00"/>
    <d v="2021-06-24T00:00:00"/>
    <n v="1"/>
    <s v="Yes"/>
    <s v="Yes"/>
    <x v="0"/>
    <x v="17"/>
    <x v="3"/>
    <n v="10"/>
    <n v="80"/>
    <n v="40"/>
    <n v="0"/>
    <n v="0"/>
    <n v="244.28399999999999"/>
    <n v="0"/>
    <s v="Mon"/>
    <s v="Thu"/>
    <n v="10"/>
    <x v="1"/>
    <n v="10"/>
    <x v="193"/>
  </r>
  <r>
    <s v="A00931"/>
    <s v="West"/>
    <s v="Burton"/>
    <s v="Replace"/>
    <m/>
    <d v="2021-06-14T00:00:00"/>
    <d v="2021-07-07T00:00:00"/>
    <n v="2"/>
    <m/>
    <s v="Yes"/>
    <x v="26"/>
    <x v="644"/>
    <x v="2"/>
    <n v="23"/>
    <n v="140"/>
    <n v="700"/>
    <n v="700"/>
    <n v="0"/>
    <n v="2748.5612000000001"/>
    <n v="700"/>
    <s v="Mon"/>
    <s v="Wed"/>
    <n v="23"/>
    <x v="1"/>
    <n v="23"/>
    <x v="207"/>
  </r>
  <r>
    <s v="A00932"/>
    <s v="Southeast"/>
    <s v="Khan"/>
    <s v="Deliver"/>
    <m/>
    <d v="2021-06-14T00:00:00"/>
    <d v="2021-07-22T00:00:00"/>
    <n v="1"/>
    <m/>
    <m/>
    <x v="1"/>
    <x v="645"/>
    <x v="2"/>
    <n v="38"/>
    <n v="80"/>
    <n v="20"/>
    <n v="20"/>
    <n v="8.5495999999999999"/>
    <n v="28.549599999999998"/>
    <n v="28.549599999999998"/>
    <s v="Mon"/>
    <s v="Thu"/>
    <n v="38"/>
    <x v="1"/>
    <n v="38"/>
    <x v="200"/>
  </r>
  <r>
    <s v="A00933"/>
    <s v="Central"/>
    <s v="Cartier"/>
    <s v="Assess"/>
    <m/>
    <d v="2021-06-14T00:00:00"/>
    <d v="2021-07-22T00:00:00"/>
    <n v="1"/>
    <m/>
    <m/>
    <x v="0"/>
    <x v="646"/>
    <x v="2"/>
    <n v="38"/>
    <n v="80"/>
    <n v="40"/>
    <n v="40"/>
    <n v="120.54089999999999"/>
    <n v="160.54089999999999"/>
    <n v="160.54089999999999"/>
    <s v="Mon"/>
    <s v="Thu"/>
    <n v="38"/>
    <x v="1"/>
    <n v="38"/>
    <x v="200"/>
  </r>
  <r>
    <s v="A00934"/>
    <s v="Northwest"/>
    <s v="Cartier"/>
    <s v="Replace"/>
    <m/>
    <d v="2021-06-14T00:00:00"/>
    <m/>
    <n v="2"/>
    <m/>
    <m/>
    <x v="23"/>
    <x v="235"/>
    <x v="1"/>
    <s v=""/>
    <n v="140"/>
    <n v="0"/>
    <n v="0"/>
    <n v="52.350099999999998"/>
    <n v="52.350099999999998"/>
    <n v="52.350099999999998"/>
    <s v="Mon"/>
    <s v="Sat"/>
    <n v="-44361"/>
    <x v="1"/>
    <s v="NA"/>
    <x v="168"/>
  </r>
  <r>
    <s v="A00935"/>
    <s v="Central"/>
    <s v="Khan"/>
    <s v="Install"/>
    <m/>
    <d v="2021-06-14T00:00:00"/>
    <m/>
    <n v="2"/>
    <m/>
    <m/>
    <x v="23"/>
    <x v="647"/>
    <x v="2"/>
    <s v=""/>
    <n v="140"/>
    <n v="0"/>
    <n v="0"/>
    <n v="406.70679999999999"/>
    <n v="406.70679999999999"/>
    <n v="406.70679999999999"/>
    <s v="Mon"/>
    <s v="Sat"/>
    <n v="-44361"/>
    <x v="1"/>
    <s v="NA"/>
    <x v="168"/>
  </r>
  <r>
    <s v="A00936"/>
    <s v="South"/>
    <s v="Lopez"/>
    <s v="Deliver"/>
    <m/>
    <d v="2021-06-15T00:00:00"/>
    <d v="2021-07-09T00:00:00"/>
    <n v="1"/>
    <m/>
    <m/>
    <x v="1"/>
    <x v="648"/>
    <x v="0"/>
    <n v="24"/>
    <n v="80"/>
    <n v="20"/>
    <n v="20"/>
    <n v="70.5334"/>
    <n v="90.5334"/>
    <n v="90.5334"/>
    <s v="Tue"/>
    <s v="Fri"/>
    <n v="24"/>
    <x v="1"/>
    <n v="24"/>
    <x v="216"/>
  </r>
  <r>
    <s v="A00937"/>
    <s v="Northeast"/>
    <s v="Ling"/>
    <s v="Assess"/>
    <m/>
    <d v="2021-06-15T00:00:00"/>
    <d v="2021-07-12T00:00:00"/>
    <n v="2"/>
    <m/>
    <m/>
    <x v="1"/>
    <x v="649"/>
    <x v="0"/>
    <n v="27"/>
    <n v="140"/>
    <n v="35"/>
    <n v="35"/>
    <n v="14.4"/>
    <n v="49.4"/>
    <n v="49.4"/>
    <s v="Tue"/>
    <s v="Mon"/>
    <n v="27"/>
    <x v="1"/>
    <n v="27"/>
    <x v="134"/>
  </r>
  <r>
    <s v="A00938"/>
    <s v="Southeast"/>
    <s v="Burton"/>
    <s v="Assess"/>
    <m/>
    <d v="2021-06-15T00:00:00"/>
    <d v="2021-07-14T00:00:00"/>
    <n v="1"/>
    <m/>
    <m/>
    <x v="1"/>
    <x v="39"/>
    <x v="1"/>
    <n v="29"/>
    <n v="80"/>
    <n v="20"/>
    <n v="20"/>
    <n v="144"/>
    <n v="164"/>
    <n v="164"/>
    <s v="Tue"/>
    <s v="Wed"/>
    <n v="29"/>
    <x v="1"/>
    <n v="29"/>
    <x v="211"/>
  </r>
  <r>
    <s v="A00939"/>
    <s v="North"/>
    <s v="Ling"/>
    <s v="Assess"/>
    <m/>
    <d v="2021-06-15T00:00:00"/>
    <d v="2021-07-19T00:00:00"/>
    <n v="1"/>
    <m/>
    <m/>
    <x v="0"/>
    <x v="650"/>
    <x v="2"/>
    <n v="34"/>
    <n v="80"/>
    <n v="40"/>
    <n v="40"/>
    <n v="5.4"/>
    <n v="45.4"/>
    <n v="45.4"/>
    <s v="Tue"/>
    <s v="Mon"/>
    <n v="34"/>
    <x v="1"/>
    <n v="34"/>
    <x v="209"/>
  </r>
  <r>
    <s v="A00940"/>
    <s v="West"/>
    <s v="Lopez"/>
    <s v="Assess"/>
    <m/>
    <d v="2021-06-16T00:00:00"/>
    <d v="2021-06-24T00:00:00"/>
    <n v="1"/>
    <m/>
    <m/>
    <x v="1"/>
    <x v="651"/>
    <x v="1"/>
    <n v="8"/>
    <n v="80"/>
    <n v="20"/>
    <n v="20"/>
    <n v="23.1465"/>
    <n v="43.146500000000003"/>
    <n v="43.146500000000003"/>
    <s v="Wed"/>
    <s v="Thu"/>
    <n v="8"/>
    <x v="1"/>
    <n v="8"/>
    <x v="193"/>
  </r>
  <r>
    <s v="A00941"/>
    <s v="Central"/>
    <s v="Khan"/>
    <s v="Replace"/>
    <m/>
    <d v="2021-06-16T00:00:00"/>
    <d v="2021-06-24T00:00:00"/>
    <n v="1"/>
    <m/>
    <s v="Yes"/>
    <x v="0"/>
    <x v="652"/>
    <x v="2"/>
    <n v="8"/>
    <n v="80"/>
    <n v="40"/>
    <n v="40"/>
    <n v="0"/>
    <n v="65.071799999999996"/>
    <n v="40"/>
    <s v="Wed"/>
    <s v="Thu"/>
    <n v="8"/>
    <x v="1"/>
    <n v="8"/>
    <x v="193"/>
  </r>
  <r>
    <s v="A00942"/>
    <s v="Southeast"/>
    <s v="Burton"/>
    <s v="Assess"/>
    <m/>
    <d v="2021-06-16T00:00:00"/>
    <d v="2021-07-15T00:00:00"/>
    <n v="1"/>
    <m/>
    <m/>
    <x v="0"/>
    <x v="653"/>
    <x v="2"/>
    <n v="29"/>
    <n v="80"/>
    <n v="40"/>
    <n v="40"/>
    <n v="175.21770000000001"/>
    <n v="215.21770000000001"/>
    <n v="215.21770000000001"/>
    <s v="Wed"/>
    <s v="Thu"/>
    <n v="29"/>
    <x v="1"/>
    <n v="29"/>
    <x v="208"/>
  </r>
  <r>
    <s v="A00943"/>
    <s v="Northwest"/>
    <s v="Khan"/>
    <s v="Repair"/>
    <m/>
    <d v="2021-06-16T00:00:00"/>
    <d v="2021-07-21T00:00:00"/>
    <n v="2"/>
    <m/>
    <m/>
    <x v="15"/>
    <x v="654"/>
    <x v="0"/>
    <n v="35"/>
    <n v="140"/>
    <n v="490"/>
    <n v="490"/>
    <n v="23"/>
    <n v="513"/>
    <n v="513"/>
    <s v="Wed"/>
    <s v="Wed"/>
    <n v="35"/>
    <x v="1"/>
    <n v="35"/>
    <x v="212"/>
  </r>
  <r>
    <s v="A00944"/>
    <s v="West"/>
    <s v="Khan"/>
    <s v="Assess"/>
    <m/>
    <d v="2021-06-16T00:00:00"/>
    <m/>
    <n v="2"/>
    <m/>
    <m/>
    <x v="23"/>
    <x v="43"/>
    <x v="2"/>
    <s v=""/>
    <n v="140"/>
    <n v="0"/>
    <n v="0"/>
    <n v="30"/>
    <n v="30"/>
    <n v="30"/>
    <s v="Wed"/>
    <s v="Sat"/>
    <n v="-44363"/>
    <x v="1"/>
    <s v="NA"/>
    <x v="168"/>
  </r>
  <r>
    <s v="A00945"/>
    <s v="Central"/>
    <s v="Cartier"/>
    <s v="Deliver"/>
    <m/>
    <d v="2021-06-16T00:00:00"/>
    <m/>
    <n v="1"/>
    <m/>
    <m/>
    <x v="23"/>
    <x v="655"/>
    <x v="0"/>
    <s v=""/>
    <n v="80"/>
    <n v="0"/>
    <n v="0"/>
    <n v="161.08420000000001"/>
    <n v="161.08420000000001"/>
    <n v="161.08420000000001"/>
    <s v="Wed"/>
    <s v="Sat"/>
    <n v="-44363"/>
    <x v="1"/>
    <s v="NA"/>
    <x v="168"/>
  </r>
  <r>
    <s v="A00946"/>
    <s v="Central"/>
    <s v="Khan"/>
    <s v="Deliver"/>
    <m/>
    <d v="2021-06-16T00:00:00"/>
    <m/>
    <n v="1"/>
    <m/>
    <m/>
    <x v="23"/>
    <x v="656"/>
    <x v="2"/>
    <s v=""/>
    <n v="80"/>
    <n v="0"/>
    <n v="0"/>
    <n v="59.807400000000001"/>
    <n v="59.807400000000001"/>
    <n v="59.807400000000001"/>
    <s v="Wed"/>
    <s v="Sat"/>
    <n v="-44363"/>
    <x v="1"/>
    <s v="NA"/>
    <x v="168"/>
  </r>
  <r>
    <s v="A00947"/>
    <s v="West"/>
    <s v="Khan"/>
    <s v="Assess"/>
    <m/>
    <d v="2021-06-16T00:00:00"/>
    <m/>
    <n v="1"/>
    <m/>
    <m/>
    <x v="23"/>
    <x v="66"/>
    <x v="2"/>
    <s v=""/>
    <n v="80"/>
    <n v="0"/>
    <n v="0"/>
    <n v="19.196999999999999"/>
    <n v="19.196999999999999"/>
    <n v="19.196999999999999"/>
    <s v="Wed"/>
    <s v="Sat"/>
    <n v="-44363"/>
    <x v="1"/>
    <s v="NA"/>
    <x v="168"/>
  </r>
  <r>
    <s v="A00948"/>
    <s v="North"/>
    <s v="Ling"/>
    <s v="Deliver"/>
    <s v="Yes"/>
    <d v="2021-06-16T00:00:00"/>
    <m/>
    <n v="1"/>
    <m/>
    <m/>
    <x v="23"/>
    <x v="657"/>
    <x v="0"/>
    <s v=""/>
    <n v="80"/>
    <n v="0"/>
    <n v="0"/>
    <n v="50.79"/>
    <n v="50.79"/>
    <n v="50.79"/>
    <s v="Wed"/>
    <s v="Sat"/>
    <n v="-44363"/>
    <x v="1"/>
    <s v="NA"/>
    <x v="168"/>
  </r>
  <r>
    <s v="A00949"/>
    <s v="North"/>
    <s v="Ling"/>
    <s v="Assess"/>
    <m/>
    <d v="2021-06-17T00:00:00"/>
    <d v="2021-06-30T00:00:00"/>
    <n v="2"/>
    <m/>
    <m/>
    <x v="14"/>
    <x v="658"/>
    <x v="2"/>
    <n v="13"/>
    <n v="140"/>
    <n v="175"/>
    <n v="175"/>
    <n v="122.80759999999999"/>
    <n v="297.80759999999998"/>
    <n v="297.80759999999998"/>
    <s v="Thu"/>
    <s v="Wed"/>
    <n v="13"/>
    <x v="1"/>
    <n v="13"/>
    <x v="114"/>
  </r>
  <r>
    <s v="A00950"/>
    <s v="West"/>
    <s v="Cartier"/>
    <s v="Assess"/>
    <m/>
    <d v="2021-06-17T00:00:00"/>
    <d v="2021-07-06T00:00:00"/>
    <n v="1"/>
    <m/>
    <m/>
    <x v="1"/>
    <x v="659"/>
    <x v="0"/>
    <n v="19"/>
    <n v="80"/>
    <n v="20"/>
    <n v="20"/>
    <n v="54.8215"/>
    <n v="74.8215"/>
    <n v="74.8215"/>
    <s v="Thu"/>
    <s v="Tue"/>
    <n v="19"/>
    <x v="1"/>
    <n v="19"/>
    <x v="183"/>
  </r>
  <r>
    <s v="A00951"/>
    <s v="Central"/>
    <s v="Cartier"/>
    <s v="Replace"/>
    <m/>
    <d v="2021-06-17T00:00:00"/>
    <d v="2021-07-22T00:00:00"/>
    <n v="2"/>
    <m/>
    <m/>
    <x v="10"/>
    <x v="660"/>
    <x v="2"/>
    <n v="35"/>
    <n v="140"/>
    <n v="350"/>
    <n v="350"/>
    <n v="86.423400000000001"/>
    <n v="436.42340000000002"/>
    <n v="436.42340000000002"/>
    <s v="Thu"/>
    <s v="Thu"/>
    <n v="35"/>
    <x v="1"/>
    <n v="35"/>
    <x v="200"/>
  </r>
  <r>
    <s v="A00952"/>
    <s v="Northeast"/>
    <s v="Ling"/>
    <s v="Assess"/>
    <m/>
    <d v="2021-06-17T00:00:00"/>
    <m/>
    <n v="2"/>
    <m/>
    <m/>
    <x v="23"/>
    <x v="661"/>
    <x v="2"/>
    <s v=""/>
    <n v="140"/>
    <n v="0"/>
    <n v="0"/>
    <n v="100.60380000000001"/>
    <n v="100.60380000000001"/>
    <n v="100.60380000000001"/>
    <s v="Thu"/>
    <s v="Sat"/>
    <n v="-44364"/>
    <x v="1"/>
    <s v="NA"/>
    <x v="168"/>
  </r>
  <r>
    <s v="A00953"/>
    <s v="North"/>
    <s v="Ling"/>
    <s v="Deliver"/>
    <m/>
    <d v="2021-06-17T00:00:00"/>
    <m/>
    <n v="1"/>
    <m/>
    <m/>
    <x v="23"/>
    <x v="662"/>
    <x v="0"/>
    <s v=""/>
    <n v="80"/>
    <n v="0"/>
    <n v="0"/>
    <n v="17.170000000000002"/>
    <n v="17.170000000000002"/>
    <n v="17.170000000000002"/>
    <s v="Thu"/>
    <s v="Sat"/>
    <n v="-44364"/>
    <x v="1"/>
    <s v="NA"/>
    <x v="168"/>
  </r>
  <r>
    <s v="A00954"/>
    <s v="West"/>
    <s v="Burton"/>
    <s v="Assess"/>
    <m/>
    <d v="2021-06-17T00:00:00"/>
    <m/>
    <n v="1"/>
    <m/>
    <m/>
    <x v="23"/>
    <x v="663"/>
    <x v="1"/>
    <s v=""/>
    <n v="80"/>
    <n v="0"/>
    <n v="0"/>
    <n v="10.307499999999999"/>
    <n v="10.307499999999999"/>
    <n v="10.307499999999999"/>
    <s v="Thu"/>
    <s v="Sat"/>
    <n v="-44364"/>
    <x v="1"/>
    <s v="NA"/>
    <x v="168"/>
  </r>
  <r>
    <s v="A00955"/>
    <s v="North"/>
    <s v="Ling"/>
    <s v="Assess"/>
    <m/>
    <d v="2021-06-17T00:00:00"/>
    <m/>
    <n v="2"/>
    <m/>
    <m/>
    <x v="23"/>
    <x v="664"/>
    <x v="0"/>
    <s v=""/>
    <n v="140"/>
    <n v="0"/>
    <n v="0"/>
    <n v="18.63"/>
    <n v="18.63"/>
    <n v="18.63"/>
    <s v="Thu"/>
    <s v="Sat"/>
    <n v="-44364"/>
    <x v="1"/>
    <s v="NA"/>
    <x v="168"/>
  </r>
  <r>
    <s v="A00956"/>
    <s v="North"/>
    <s v="Ling"/>
    <s v="Assess"/>
    <m/>
    <d v="2021-06-17T00:00:00"/>
    <m/>
    <n v="2"/>
    <m/>
    <m/>
    <x v="23"/>
    <x v="665"/>
    <x v="0"/>
    <s v=""/>
    <n v="140"/>
    <n v="0"/>
    <n v="0"/>
    <n v="32"/>
    <n v="32"/>
    <n v="32"/>
    <s v="Thu"/>
    <s v="Sat"/>
    <n v="-44364"/>
    <x v="1"/>
    <s v="NA"/>
    <x v="168"/>
  </r>
  <r>
    <s v="A00957"/>
    <s v="North"/>
    <s v="Ling"/>
    <s v="Deliver"/>
    <m/>
    <d v="2021-06-17T00:00:00"/>
    <m/>
    <n v="1"/>
    <m/>
    <m/>
    <x v="23"/>
    <x v="666"/>
    <x v="1"/>
    <s v=""/>
    <n v="80"/>
    <n v="0"/>
    <n v="0"/>
    <n v="14.13"/>
    <n v="14.13"/>
    <n v="14.13"/>
    <s v="Thu"/>
    <s v="Sat"/>
    <n v="-44364"/>
    <x v="1"/>
    <s v="NA"/>
    <x v="168"/>
  </r>
  <r>
    <s v="A00958"/>
    <s v="North"/>
    <s v="Ling"/>
    <s v="Repair"/>
    <m/>
    <d v="2021-06-17T00:00:00"/>
    <m/>
    <n v="1"/>
    <m/>
    <m/>
    <x v="23"/>
    <x v="667"/>
    <x v="0"/>
    <s v=""/>
    <n v="80"/>
    <n v="0"/>
    <n v="0"/>
    <n v="322"/>
    <n v="322"/>
    <n v="322"/>
    <s v="Thu"/>
    <s v="Sat"/>
    <n v="-44364"/>
    <x v="1"/>
    <s v="NA"/>
    <x v="168"/>
  </r>
  <r>
    <s v="A00959"/>
    <s v="Northeast"/>
    <s v="Ling"/>
    <s v="Assess"/>
    <m/>
    <d v="2021-06-17T00:00:00"/>
    <m/>
    <n v="2"/>
    <m/>
    <m/>
    <x v="23"/>
    <x v="419"/>
    <x v="2"/>
    <s v=""/>
    <n v="140"/>
    <n v="0"/>
    <n v="0"/>
    <n v="50.603299999999997"/>
    <n v="50.603299999999997"/>
    <n v="50.603299999999997"/>
    <s v="Thu"/>
    <s v="Sat"/>
    <n v="-44364"/>
    <x v="1"/>
    <s v="NA"/>
    <x v="168"/>
  </r>
  <r>
    <s v="A00960"/>
    <s v="Southwest"/>
    <s v="Burton"/>
    <s v="Assess"/>
    <m/>
    <d v="2021-06-18T00:00:00"/>
    <d v="2021-07-12T00:00:00"/>
    <n v="2"/>
    <m/>
    <m/>
    <x v="8"/>
    <x v="668"/>
    <x v="2"/>
    <n v="24"/>
    <n v="140"/>
    <n v="280"/>
    <n v="280"/>
    <n v="134.50059999999999"/>
    <n v="414.50059999999996"/>
    <n v="414.50059999999996"/>
    <s v="Fri"/>
    <s v="Mon"/>
    <n v="24"/>
    <x v="1"/>
    <n v="24"/>
    <x v="134"/>
  </r>
  <r>
    <s v="A00961"/>
    <s v="Southeast"/>
    <s v="Cartier"/>
    <s v="Replace"/>
    <m/>
    <d v="2021-06-19T00:00:00"/>
    <d v="2021-07-03T00:00:00"/>
    <n v="1"/>
    <m/>
    <m/>
    <x v="0"/>
    <x v="669"/>
    <x v="2"/>
    <n v="14"/>
    <n v="80"/>
    <n v="40"/>
    <n v="40"/>
    <n v="78.333299999999994"/>
    <n v="118.33329999999999"/>
    <n v="118.33329999999999"/>
    <s v="Sat"/>
    <s v="Sat"/>
    <n v="14"/>
    <x v="1"/>
    <n v="14"/>
    <x v="186"/>
  </r>
  <r>
    <s v="A00962"/>
    <s v="Northwest"/>
    <s v="Khan"/>
    <s v="Install"/>
    <m/>
    <d v="2021-06-21T00:00:00"/>
    <d v="2021-06-30T00:00:00"/>
    <n v="1"/>
    <m/>
    <m/>
    <x v="3"/>
    <x v="670"/>
    <x v="0"/>
    <n v="9"/>
    <n v="80"/>
    <n v="120"/>
    <n v="120"/>
    <n v="202.8"/>
    <n v="322.8"/>
    <n v="322.8"/>
    <s v="Mon"/>
    <s v="Wed"/>
    <n v="9"/>
    <x v="1"/>
    <n v="9"/>
    <x v="114"/>
  </r>
  <r>
    <s v="A00963"/>
    <s v="Central"/>
    <s v="Burton"/>
    <s v="Replace"/>
    <m/>
    <d v="2021-06-21T00:00:00"/>
    <d v="2021-07-09T00:00:00"/>
    <n v="1"/>
    <m/>
    <m/>
    <x v="0"/>
    <x v="671"/>
    <x v="2"/>
    <n v="18"/>
    <n v="80"/>
    <n v="40"/>
    <n v="40"/>
    <n v="67.903400000000005"/>
    <n v="107.9034"/>
    <n v="107.9034"/>
    <s v="Mon"/>
    <s v="Fri"/>
    <n v="18"/>
    <x v="1"/>
    <n v="18"/>
    <x v="216"/>
  </r>
  <r>
    <s v="A00964"/>
    <s v="Northeast"/>
    <s v="Ling"/>
    <s v="Assess"/>
    <m/>
    <d v="2021-06-21T00:00:00"/>
    <d v="2021-07-12T00:00:00"/>
    <n v="2"/>
    <m/>
    <m/>
    <x v="6"/>
    <x v="39"/>
    <x v="2"/>
    <n v="21"/>
    <n v="140"/>
    <n v="140"/>
    <n v="140"/>
    <n v="144"/>
    <n v="284"/>
    <n v="284"/>
    <s v="Mon"/>
    <s v="Mon"/>
    <n v="21"/>
    <x v="1"/>
    <n v="21"/>
    <x v="134"/>
  </r>
  <r>
    <s v="A00965"/>
    <s v="South"/>
    <s v="Burton"/>
    <s v="Deliver"/>
    <m/>
    <d v="2021-06-21T00:00:00"/>
    <d v="2021-07-13T00:00:00"/>
    <n v="2"/>
    <m/>
    <m/>
    <x v="1"/>
    <x v="589"/>
    <x v="0"/>
    <n v="22"/>
    <n v="140"/>
    <n v="35"/>
    <n v="35"/>
    <n v="178.36179999999999"/>
    <n v="213.36179999999999"/>
    <n v="213.36179999999999"/>
    <s v="Mon"/>
    <s v="Tue"/>
    <n v="22"/>
    <x v="1"/>
    <n v="22"/>
    <x v="184"/>
  </r>
  <r>
    <s v="A00966"/>
    <s v="East"/>
    <s v="Ling"/>
    <s v="Deliver"/>
    <m/>
    <d v="2021-06-21T00:00:00"/>
    <d v="2021-07-14T00:00:00"/>
    <n v="1"/>
    <m/>
    <m/>
    <x v="1"/>
    <x v="672"/>
    <x v="1"/>
    <n v="23"/>
    <n v="80"/>
    <n v="20"/>
    <n v="20"/>
    <n v="7.3140000000000001"/>
    <n v="27.314"/>
    <n v="27.314"/>
    <s v="Mon"/>
    <s v="Wed"/>
    <n v="23"/>
    <x v="1"/>
    <n v="23"/>
    <x v="211"/>
  </r>
  <r>
    <s v="A00967"/>
    <s v="East"/>
    <s v="Ling"/>
    <s v="Assess"/>
    <m/>
    <d v="2021-06-21T00:00:00"/>
    <m/>
    <n v="2"/>
    <m/>
    <m/>
    <x v="23"/>
    <x v="2"/>
    <x v="0"/>
    <s v=""/>
    <n v="140"/>
    <n v="0"/>
    <n v="0"/>
    <n v="120"/>
    <n v="120"/>
    <n v="120"/>
    <s v="Mon"/>
    <s v="Sat"/>
    <n v="-44368"/>
    <x v="1"/>
    <s v="NA"/>
    <x v="168"/>
  </r>
  <r>
    <s v="A00968"/>
    <s v="Northwest"/>
    <s v="Cartier"/>
    <s v="Assess"/>
    <m/>
    <d v="2021-06-21T00:00:00"/>
    <m/>
    <n v="1"/>
    <m/>
    <m/>
    <x v="23"/>
    <x v="673"/>
    <x v="2"/>
    <s v=""/>
    <n v="80"/>
    <n v="0"/>
    <n v="0"/>
    <n v="193.8409"/>
    <n v="193.8409"/>
    <n v="193.8409"/>
    <s v="Mon"/>
    <s v="Sat"/>
    <n v="-44368"/>
    <x v="1"/>
    <s v="NA"/>
    <x v="168"/>
  </r>
  <r>
    <s v="A00969"/>
    <s v="Northwest"/>
    <s v="Cartier"/>
    <s v="Assess"/>
    <m/>
    <d v="2021-06-21T00:00:00"/>
    <m/>
    <n v="1"/>
    <m/>
    <m/>
    <x v="23"/>
    <x v="674"/>
    <x v="1"/>
    <s v=""/>
    <n v="80"/>
    <n v="0"/>
    <n v="0"/>
    <n v="901.5"/>
    <n v="901.5"/>
    <n v="901.5"/>
    <s v="Mon"/>
    <s v="Sat"/>
    <n v="-44368"/>
    <x v="1"/>
    <s v="NA"/>
    <x v="168"/>
  </r>
  <r>
    <s v="A00970"/>
    <s v="Central"/>
    <s v="Cartier"/>
    <s v="Deliver"/>
    <m/>
    <d v="2021-06-21T00:00:00"/>
    <m/>
    <n v="1"/>
    <m/>
    <m/>
    <x v="23"/>
    <x v="554"/>
    <x v="0"/>
    <s v=""/>
    <n v="80"/>
    <n v="0"/>
    <n v="0"/>
    <n v="64.342100000000002"/>
    <n v="64.342100000000002"/>
    <n v="64.342100000000002"/>
    <s v="Mon"/>
    <s v="Sat"/>
    <n v="-44368"/>
    <x v="1"/>
    <s v="NA"/>
    <x v="168"/>
  </r>
  <r>
    <s v="A00971"/>
    <s v="Central"/>
    <s v="Cartier"/>
    <s v="Deliver"/>
    <m/>
    <d v="2021-06-21T00:00:00"/>
    <m/>
    <n v="1"/>
    <m/>
    <m/>
    <x v="23"/>
    <x v="554"/>
    <x v="0"/>
    <s v=""/>
    <n v="80"/>
    <n v="0"/>
    <n v="0"/>
    <n v="64.342100000000002"/>
    <n v="64.342100000000002"/>
    <n v="64.342100000000002"/>
    <s v="Mon"/>
    <s v="Sat"/>
    <n v="-44368"/>
    <x v="1"/>
    <s v="NA"/>
    <x v="168"/>
  </r>
  <r>
    <s v="A00972"/>
    <s v="Central"/>
    <s v="Burton"/>
    <s v="Assess"/>
    <m/>
    <d v="2021-06-21T00:00:00"/>
    <m/>
    <n v="2"/>
    <m/>
    <m/>
    <x v="23"/>
    <x v="675"/>
    <x v="2"/>
    <s v=""/>
    <n v="140"/>
    <n v="0"/>
    <n v="0"/>
    <n v="282"/>
    <n v="282"/>
    <n v="282"/>
    <s v="Mon"/>
    <s v="Sat"/>
    <n v="-44368"/>
    <x v="1"/>
    <s v="NA"/>
    <x v="168"/>
  </r>
  <r>
    <s v="A00973"/>
    <s v="West"/>
    <s v="Khan"/>
    <s v="Deliver"/>
    <m/>
    <d v="2021-06-22T00:00:00"/>
    <d v="2021-07-16T00:00:00"/>
    <n v="1"/>
    <m/>
    <m/>
    <x v="1"/>
    <x v="29"/>
    <x v="0"/>
    <n v="24"/>
    <n v="80"/>
    <n v="20"/>
    <n v="20"/>
    <n v="21.33"/>
    <n v="41.33"/>
    <n v="41.33"/>
    <s v="Tue"/>
    <s v="Fri"/>
    <n v="24"/>
    <x v="1"/>
    <n v="24"/>
    <x v="205"/>
  </r>
  <r>
    <s v="A00974"/>
    <s v="North"/>
    <s v="Ling"/>
    <s v="Assess"/>
    <m/>
    <d v="2021-06-22T00:00:00"/>
    <d v="2021-07-19T00:00:00"/>
    <n v="2"/>
    <m/>
    <m/>
    <x v="1"/>
    <x v="676"/>
    <x v="0"/>
    <n v="27"/>
    <n v="140"/>
    <n v="35"/>
    <n v="35"/>
    <n v="55.89"/>
    <n v="90.89"/>
    <n v="90.89"/>
    <s v="Tue"/>
    <s v="Mon"/>
    <n v="27"/>
    <x v="1"/>
    <n v="27"/>
    <x v="209"/>
  </r>
  <r>
    <s v="A00975"/>
    <s v="Northwest"/>
    <s v="Khan"/>
    <s v="Replace"/>
    <m/>
    <d v="2021-06-22T00:00:00"/>
    <d v="2021-07-21T00:00:00"/>
    <n v="2"/>
    <m/>
    <m/>
    <x v="0"/>
    <x v="677"/>
    <x v="0"/>
    <n v="29"/>
    <n v="140"/>
    <n v="70"/>
    <n v="70"/>
    <n v="227.13"/>
    <n v="297.13"/>
    <n v="297.13"/>
    <s v="Tue"/>
    <s v="Wed"/>
    <n v="29"/>
    <x v="1"/>
    <n v="29"/>
    <x v="212"/>
  </r>
  <r>
    <s v="A00976"/>
    <s v="Northwest"/>
    <s v="Cartier"/>
    <s v="Replace"/>
    <m/>
    <d v="2021-06-22T00:00:00"/>
    <m/>
    <n v="2"/>
    <s v="Yes"/>
    <s v="Yes"/>
    <x v="23"/>
    <x v="678"/>
    <x v="3"/>
    <s v=""/>
    <n v="140"/>
    <n v="0"/>
    <n v="0"/>
    <n v="0"/>
    <n v="593.44470000000001"/>
    <n v="0"/>
    <s v="Tue"/>
    <s v="Sat"/>
    <n v="-44369"/>
    <x v="1"/>
    <s v="NA"/>
    <x v="168"/>
  </r>
  <r>
    <s v="A00977"/>
    <s v="Central"/>
    <s v="Burton"/>
    <s v="Replace"/>
    <m/>
    <d v="2021-06-22T00:00:00"/>
    <m/>
    <n v="1"/>
    <m/>
    <m/>
    <x v="23"/>
    <x v="679"/>
    <x v="0"/>
    <s v=""/>
    <n v="80"/>
    <n v="0"/>
    <n v="0"/>
    <n v="65.496899999999997"/>
    <n v="65.496899999999997"/>
    <n v="65.496899999999997"/>
    <s v="Tue"/>
    <s v="Sat"/>
    <n v="-44369"/>
    <x v="1"/>
    <s v="NA"/>
    <x v="168"/>
  </r>
  <r>
    <s v="A00978"/>
    <s v="East"/>
    <s v="Ling"/>
    <s v="Replace"/>
    <m/>
    <d v="2021-06-22T00:00:00"/>
    <m/>
    <n v="2"/>
    <m/>
    <m/>
    <x v="23"/>
    <x v="680"/>
    <x v="0"/>
    <s v=""/>
    <n v="140"/>
    <n v="0"/>
    <n v="0"/>
    <n v="1137.74"/>
    <n v="1137.74"/>
    <n v="1137.74"/>
    <s v="Tue"/>
    <s v="Sat"/>
    <n v="-44369"/>
    <x v="1"/>
    <s v="NA"/>
    <x v="168"/>
  </r>
  <r>
    <s v="A00979"/>
    <s v="Central"/>
    <s v="Cartier"/>
    <s v="Repair"/>
    <m/>
    <d v="2021-06-22T00:00:00"/>
    <m/>
    <n v="1"/>
    <m/>
    <m/>
    <x v="23"/>
    <x v="681"/>
    <x v="2"/>
    <s v=""/>
    <n v="80"/>
    <n v="0"/>
    <n v="0"/>
    <n v="272.99959999999999"/>
    <n v="272.99959999999999"/>
    <n v="272.99959999999999"/>
    <s v="Tue"/>
    <s v="Sat"/>
    <n v="-44369"/>
    <x v="1"/>
    <s v="NA"/>
    <x v="168"/>
  </r>
  <r>
    <s v="A00980"/>
    <s v="South"/>
    <s v="Lopez"/>
    <s v="Deliver"/>
    <m/>
    <d v="2021-06-23T00:00:00"/>
    <d v="2021-06-25T00:00:00"/>
    <n v="1"/>
    <m/>
    <m/>
    <x v="1"/>
    <x v="682"/>
    <x v="0"/>
    <n v="2"/>
    <n v="80"/>
    <n v="20"/>
    <n v="20"/>
    <n v="270.44560000000001"/>
    <n v="290.44560000000001"/>
    <n v="290.44560000000001"/>
    <s v="Wed"/>
    <s v="Fri"/>
    <n v="2"/>
    <x v="1"/>
    <n v="2"/>
    <x v="196"/>
  </r>
  <r>
    <s v="A00981"/>
    <s v="Central"/>
    <s v="Khan"/>
    <s v="Assess"/>
    <m/>
    <d v="2021-06-23T00:00:00"/>
    <d v="2021-07-03T00:00:00"/>
    <n v="1"/>
    <m/>
    <m/>
    <x v="6"/>
    <x v="183"/>
    <x v="1"/>
    <n v="10"/>
    <n v="80"/>
    <n v="80"/>
    <n v="80"/>
    <n v="180"/>
    <n v="260"/>
    <n v="260"/>
    <s v="Wed"/>
    <s v="Sat"/>
    <n v="10"/>
    <x v="1"/>
    <n v="10"/>
    <x v="186"/>
  </r>
  <r>
    <s v="A00982"/>
    <s v="South"/>
    <s v="Lopez"/>
    <s v="Repair"/>
    <m/>
    <d v="2021-06-23T00:00:00"/>
    <d v="2021-07-13T00:00:00"/>
    <n v="1"/>
    <m/>
    <m/>
    <x v="6"/>
    <x v="683"/>
    <x v="0"/>
    <n v="20"/>
    <n v="80"/>
    <n v="80"/>
    <n v="80"/>
    <n v="188.9469"/>
    <n v="268.94690000000003"/>
    <n v="268.94690000000003"/>
    <s v="Wed"/>
    <s v="Tue"/>
    <n v="20"/>
    <x v="1"/>
    <n v="20"/>
    <x v="184"/>
  </r>
  <r>
    <s v="A00983"/>
    <s v="Northeast"/>
    <s v="Ling"/>
    <s v="Deliver"/>
    <m/>
    <d v="2021-06-23T00:00:00"/>
    <d v="2021-07-21T00:00:00"/>
    <n v="1"/>
    <m/>
    <m/>
    <x v="1"/>
    <x v="684"/>
    <x v="0"/>
    <n v="28"/>
    <n v="80"/>
    <n v="20"/>
    <n v="20"/>
    <n v="37.582099999999997"/>
    <n v="57.582099999999997"/>
    <n v="57.582099999999997"/>
    <s v="Wed"/>
    <s v="Wed"/>
    <n v="28"/>
    <x v="1"/>
    <n v="28"/>
    <x v="212"/>
  </r>
  <r>
    <s v="A00984"/>
    <s v="Northwest"/>
    <s v="Cartier"/>
    <s v="Replace"/>
    <m/>
    <d v="2021-06-23T00:00:00"/>
    <d v="2021-07-19T00:00:00"/>
    <n v="1"/>
    <m/>
    <m/>
    <x v="0"/>
    <x v="146"/>
    <x v="0"/>
    <n v="26"/>
    <n v="80"/>
    <n v="40"/>
    <n v="40"/>
    <n v="20"/>
    <n v="60"/>
    <n v="60"/>
    <s v="Wed"/>
    <s v="Mon"/>
    <n v="26"/>
    <x v="1"/>
    <n v="26"/>
    <x v="209"/>
  </r>
  <r>
    <s v="A00985"/>
    <s v="South"/>
    <s v="Burton"/>
    <s v="Deliver"/>
    <m/>
    <d v="2021-06-23T00:00:00"/>
    <d v="2021-07-19T00:00:00"/>
    <n v="1"/>
    <m/>
    <m/>
    <x v="1"/>
    <x v="685"/>
    <x v="2"/>
    <n v="26"/>
    <n v="80"/>
    <n v="20"/>
    <n v="20"/>
    <n v="78.278999999999996"/>
    <n v="98.278999999999996"/>
    <n v="98.278999999999996"/>
    <s v="Wed"/>
    <s v="Mon"/>
    <n v="26"/>
    <x v="1"/>
    <n v="26"/>
    <x v="209"/>
  </r>
  <r>
    <s v="A00986"/>
    <s v="South"/>
    <s v="Ling"/>
    <s v="Deliver"/>
    <m/>
    <d v="2021-06-23T00:00:00"/>
    <d v="2021-07-22T00:00:00"/>
    <n v="1"/>
    <m/>
    <m/>
    <x v="1"/>
    <x v="686"/>
    <x v="0"/>
    <n v="29"/>
    <n v="80"/>
    <n v="20"/>
    <n v="20"/>
    <n v="37.293500000000002"/>
    <n v="57.293500000000002"/>
    <n v="57.293500000000002"/>
    <s v="Wed"/>
    <s v="Thu"/>
    <n v="29"/>
    <x v="1"/>
    <n v="29"/>
    <x v="200"/>
  </r>
  <r>
    <s v="A00987"/>
    <s v="North"/>
    <s v="Ling"/>
    <s v="Deliver"/>
    <s v="Yes"/>
    <d v="2021-06-23T00:00:00"/>
    <m/>
    <n v="1"/>
    <m/>
    <m/>
    <x v="23"/>
    <x v="687"/>
    <x v="2"/>
    <s v=""/>
    <n v="80"/>
    <n v="0"/>
    <n v="0"/>
    <n v="48.586199999999998"/>
    <n v="48.586199999999998"/>
    <n v="48.586199999999998"/>
    <s v="Wed"/>
    <s v="Sat"/>
    <n v="-44370"/>
    <x v="1"/>
    <s v="NA"/>
    <x v="168"/>
  </r>
  <r>
    <s v="A00988"/>
    <s v="Central"/>
    <s v="Burton"/>
    <s v="Assess"/>
    <m/>
    <d v="2021-06-23T00:00:00"/>
    <m/>
    <n v="2"/>
    <m/>
    <m/>
    <x v="23"/>
    <x v="688"/>
    <x v="2"/>
    <s v=""/>
    <n v="140"/>
    <n v="0"/>
    <n v="0"/>
    <n v="164.4"/>
    <n v="164.4"/>
    <n v="164.4"/>
    <s v="Wed"/>
    <s v="Sat"/>
    <n v="-44370"/>
    <x v="1"/>
    <s v="NA"/>
    <x v="168"/>
  </r>
  <r>
    <s v="A00989"/>
    <s v="North"/>
    <s v="Ling"/>
    <s v="Deliver"/>
    <m/>
    <d v="2021-06-24T00:00:00"/>
    <d v="2021-07-15T00:00:00"/>
    <n v="2"/>
    <m/>
    <m/>
    <x v="1"/>
    <x v="689"/>
    <x v="0"/>
    <n v="21"/>
    <n v="140"/>
    <n v="35"/>
    <n v="35"/>
    <n v="268.05579999999998"/>
    <n v="303.05579999999998"/>
    <n v="303.05579999999998"/>
    <s v="Thu"/>
    <s v="Thu"/>
    <n v="21"/>
    <x v="1"/>
    <n v="21"/>
    <x v="208"/>
  </r>
  <r>
    <s v="A00990"/>
    <s v="West"/>
    <s v="Khan"/>
    <s v="Deliver"/>
    <m/>
    <d v="2021-06-24T00:00:00"/>
    <d v="2021-07-23T00:00:00"/>
    <n v="1"/>
    <m/>
    <m/>
    <x v="1"/>
    <x v="66"/>
    <x v="1"/>
    <n v="29"/>
    <n v="80"/>
    <n v="20"/>
    <n v="20"/>
    <n v="19.196999999999999"/>
    <n v="39.197000000000003"/>
    <n v="39.197000000000003"/>
    <s v="Thu"/>
    <s v="Fri"/>
    <n v="29"/>
    <x v="1"/>
    <n v="29"/>
    <x v="206"/>
  </r>
  <r>
    <s v="A00991"/>
    <s v="North"/>
    <s v="Ling"/>
    <s v="Assess"/>
    <m/>
    <d v="2021-06-24T00:00:00"/>
    <d v="2021-07-19T00:00:00"/>
    <n v="2"/>
    <m/>
    <m/>
    <x v="1"/>
    <x v="29"/>
    <x v="0"/>
    <n v="25"/>
    <n v="140"/>
    <n v="35"/>
    <n v="35"/>
    <n v="21.33"/>
    <n v="56.33"/>
    <n v="56.33"/>
    <s v="Thu"/>
    <s v="Mon"/>
    <n v="25"/>
    <x v="1"/>
    <n v="25"/>
    <x v="209"/>
  </r>
  <r>
    <s v="A00992"/>
    <s v="North"/>
    <s v="Burton"/>
    <s v="Replace"/>
    <m/>
    <d v="2021-06-24T00:00:00"/>
    <m/>
    <n v="1"/>
    <m/>
    <m/>
    <x v="23"/>
    <x v="690"/>
    <x v="2"/>
    <s v=""/>
    <n v="80"/>
    <n v="0"/>
    <n v="0"/>
    <n v="7.5"/>
    <n v="7.5"/>
    <n v="7.5"/>
    <s v="Thu"/>
    <s v="Sat"/>
    <n v="-44371"/>
    <x v="1"/>
    <s v="NA"/>
    <x v="168"/>
  </r>
  <r>
    <s v="A00993"/>
    <s v="North"/>
    <s v="Ling"/>
    <s v="Deliver"/>
    <m/>
    <d v="2021-06-24T00:00:00"/>
    <m/>
    <n v="1"/>
    <m/>
    <m/>
    <x v="23"/>
    <x v="691"/>
    <x v="0"/>
    <s v=""/>
    <n v="80"/>
    <n v="0"/>
    <n v="0"/>
    <n v="115.1866"/>
    <n v="115.1866"/>
    <n v="115.1866"/>
    <s v="Thu"/>
    <s v="Sat"/>
    <n v="-44371"/>
    <x v="1"/>
    <s v="NA"/>
    <x v="168"/>
  </r>
  <r>
    <s v="A00994"/>
    <s v="North"/>
    <s v="Ling"/>
    <s v="Deliver"/>
    <m/>
    <d v="2021-06-24T00:00:00"/>
    <m/>
    <n v="1"/>
    <m/>
    <m/>
    <x v="23"/>
    <x v="2"/>
    <x v="0"/>
    <s v=""/>
    <n v="80"/>
    <n v="0"/>
    <n v="0"/>
    <n v="120"/>
    <n v="120"/>
    <n v="120"/>
    <s v="Thu"/>
    <s v="Sat"/>
    <n v="-44371"/>
    <x v="1"/>
    <s v="NA"/>
    <x v="168"/>
  </r>
  <r>
    <s v="A00995"/>
    <s v="East"/>
    <s v="Ling"/>
    <s v="Deliver"/>
    <m/>
    <d v="2021-06-24T00:00:00"/>
    <m/>
    <n v="1"/>
    <m/>
    <m/>
    <x v="23"/>
    <x v="692"/>
    <x v="0"/>
    <s v=""/>
    <n v="80"/>
    <n v="0"/>
    <n v="0"/>
    <n v="21"/>
    <n v="21"/>
    <n v="21"/>
    <s v="Thu"/>
    <s v="Sat"/>
    <n v="-44371"/>
    <x v="1"/>
    <s v="NA"/>
    <x v="168"/>
  </r>
  <r>
    <s v="A00996"/>
    <s v="East"/>
    <s v="Ling"/>
    <s v="Assess"/>
    <m/>
    <d v="2021-06-24T00:00:00"/>
    <m/>
    <n v="1"/>
    <m/>
    <m/>
    <x v="23"/>
    <x v="693"/>
    <x v="2"/>
    <s v=""/>
    <n v="80"/>
    <n v="0"/>
    <n v="0"/>
    <n v="58.89"/>
    <n v="58.89"/>
    <n v="58.89"/>
    <s v="Thu"/>
    <s v="Sat"/>
    <n v="-44371"/>
    <x v="1"/>
    <s v="NA"/>
    <x v="168"/>
  </r>
  <r>
    <s v="A00997"/>
    <s v="Central"/>
    <s v="Burton"/>
    <s v="Deliver"/>
    <m/>
    <d v="2021-06-24T00:00:00"/>
    <m/>
    <n v="1"/>
    <m/>
    <m/>
    <x v="23"/>
    <x v="212"/>
    <x v="2"/>
    <s v=""/>
    <n v="80"/>
    <n v="0"/>
    <n v="0"/>
    <n v="32.6706"/>
    <n v="32.6706"/>
    <n v="32.6706"/>
    <s v="Thu"/>
    <s v="Sat"/>
    <n v="-44371"/>
    <x v="1"/>
    <s v="NA"/>
    <x v="168"/>
  </r>
  <r>
    <s v="A00998"/>
    <s v="Southeast"/>
    <s v="Burton"/>
    <s v="Repair"/>
    <m/>
    <d v="2021-06-24T00:00:00"/>
    <m/>
    <n v="2"/>
    <m/>
    <m/>
    <x v="23"/>
    <x v="694"/>
    <x v="2"/>
    <s v=""/>
    <n v="140"/>
    <n v="0"/>
    <n v="0"/>
    <n v="205.28129999999999"/>
    <n v="205.28129999999999"/>
    <n v="205.28129999999999"/>
    <s v="Thu"/>
    <s v="Sat"/>
    <n v="-44371"/>
    <x v="1"/>
    <s v="NA"/>
    <x v="168"/>
  </r>
  <r>
    <s v="A00999"/>
    <s v="Central"/>
    <s v="Khan"/>
    <s v="Replace"/>
    <m/>
    <d v="2021-06-24T00:00:00"/>
    <m/>
    <n v="2"/>
    <m/>
    <m/>
    <x v="23"/>
    <x v="695"/>
    <x v="0"/>
    <s v=""/>
    <n v="140"/>
    <n v="0"/>
    <n v="0"/>
    <n v="223.64769999999999"/>
    <n v="223.64769999999999"/>
    <n v="223.64769999999999"/>
    <s v="Thu"/>
    <s v="Sat"/>
    <n v="-44371"/>
    <x v="1"/>
    <s v="NA"/>
    <x v="168"/>
  </r>
  <r>
    <s v="A01000"/>
    <s v="Northwest"/>
    <s v="Khan"/>
    <s v="Repair"/>
    <m/>
    <d v="2021-06-25T00:00:00"/>
    <d v="2021-07-16T00:00:00"/>
    <n v="1"/>
    <m/>
    <m/>
    <x v="21"/>
    <x v="146"/>
    <x v="2"/>
    <n v="21"/>
    <n v="80"/>
    <n v="500"/>
    <n v="500"/>
    <n v="20"/>
    <n v="520"/>
    <n v="520"/>
    <s v="Fri"/>
    <s v="Fri"/>
    <n v="21"/>
    <x v="1"/>
    <n v="21"/>
    <x v="205"/>
  </r>
  <r>
    <s v="A01001"/>
    <s v="Northwest"/>
    <s v="Khan"/>
    <s v="Repair"/>
    <m/>
    <d v="2021-06-25T00:00:00"/>
    <m/>
    <n v="1"/>
    <m/>
    <m/>
    <x v="23"/>
    <x v="696"/>
    <x v="1"/>
    <s v=""/>
    <n v="80"/>
    <n v="0"/>
    <n v="0"/>
    <n v="415.28449999999998"/>
    <n v="415.28449999999998"/>
    <n v="415.28449999999998"/>
    <s v="Fri"/>
    <s v="Sat"/>
    <n v="-44372"/>
    <x v="1"/>
    <s v="NA"/>
    <x v="168"/>
  </r>
  <r>
    <s v="A01002"/>
    <s v="Southeast"/>
    <s v="Khan"/>
    <s v="Assess"/>
    <m/>
    <d v="2021-06-26T00:00:00"/>
    <d v="2021-07-24T00:00:00"/>
    <n v="2"/>
    <m/>
    <m/>
    <x v="1"/>
    <x v="697"/>
    <x v="2"/>
    <n v="28"/>
    <n v="140"/>
    <n v="35"/>
    <n v="35"/>
    <n v="237.208"/>
    <n v="272.20799999999997"/>
    <n v="272.20799999999997"/>
    <s v="Sat"/>
    <s v="Sat"/>
    <n v="28"/>
    <x v="1"/>
    <n v="28"/>
    <x v="210"/>
  </r>
  <r>
    <s v="A01003"/>
    <s v="North"/>
    <s v="Ling"/>
    <s v="Replace"/>
    <m/>
    <d v="2021-06-28T00:00:00"/>
    <d v="2021-07-19T00:00:00"/>
    <n v="2"/>
    <m/>
    <m/>
    <x v="10"/>
    <x v="434"/>
    <x v="0"/>
    <n v="21"/>
    <n v="140"/>
    <n v="350"/>
    <n v="350"/>
    <n v="106.65"/>
    <n v="456.65"/>
    <n v="456.65"/>
    <s v="Mon"/>
    <s v="Mon"/>
    <n v="21"/>
    <x v="1"/>
    <n v="21"/>
    <x v="209"/>
  </r>
  <r>
    <s v="A01004"/>
    <s v="Central"/>
    <s v="Cartier"/>
    <s v="Replace"/>
    <s v="Yes"/>
    <d v="2021-06-28T00:00:00"/>
    <m/>
    <n v="2"/>
    <m/>
    <m/>
    <x v="23"/>
    <x v="244"/>
    <x v="2"/>
    <s v=""/>
    <n v="140"/>
    <n v="0"/>
    <n v="0"/>
    <n v="60"/>
    <n v="60"/>
    <n v="60"/>
    <s v="Mon"/>
    <s v="Sat"/>
    <n v="-44375"/>
    <x v="1"/>
    <s v="NA"/>
    <x v="168"/>
  </r>
  <r>
    <s v="A01005"/>
    <s v="North"/>
    <s v="Ling"/>
    <s v="Deliver"/>
    <m/>
    <d v="2021-06-29T00:00:00"/>
    <d v="2021-07-09T00:00:00"/>
    <n v="1"/>
    <m/>
    <m/>
    <x v="1"/>
    <x v="698"/>
    <x v="0"/>
    <n v="10"/>
    <n v="80"/>
    <n v="20"/>
    <n v="20"/>
    <n v="20.07"/>
    <n v="40.07"/>
    <n v="40.07"/>
    <s v="Tue"/>
    <s v="Fri"/>
    <n v="10"/>
    <x v="1"/>
    <n v="10"/>
    <x v="216"/>
  </r>
  <r>
    <s v="A01006"/>
    <s v="South"/>
    <s v="Burton"/>
    <s v="Replace"/>
    <m/>
    <d v="2021-06-29T00:00:00"/>
    <d v="2021-07-15T00:00:00"/>
    <n v="2"/>
    <m/>
    <m/>
    <x v="0"/>
    <x v="699"/>
    <x v="0"/>
    <n v="16"/>
    <n v="140"/>
    <n v="70"/>
    <n v="70"/>
    <n v="215.99090000000001"/>
    <n v="285.99090000000001"/>
    <n v="285.99090000000001"/>
    <s v="Tue"/>
    <s v="Thu"/>
    <n v="16"/>
    <x v="1"/>
    <n v="16"/>
    <x v="208"/>
  </r>
  <r>
    <s v="A01007"/>
    <s v="West"/>
    <s v="Khan"/>
    <s v="Deliver"/>
    <m/>
    <d v="2021-06-29T00:00:00"/>
    <d v="2021-07-14T00:00:00"/>
    <n v="1"/>
    <m/>
    <m/>
    <x v="1"/>
    <x v="337"/>
    <x v="2"/>
    <n v="15"/>
    <n v="80"/>
    <n v="20"/>
    <n v="20"/>
    <n v="18"/>
    <n v="38"/>
    <n v="38"/>
    <s v="Tue"/>
    <s v="Wed"/>
    <n v="15"/>
    <x v="1"/>
    <n v="15"/>
    <x v="211"/>
  </r>
  <r>
    <s v="A01008"/>
    <s v="North"/>
    <s v="Ling"/>
    <s v="Deliver"/>
    <m/>
    <d v="2021-06-29T00:00:00"/>
    <m/>
    <n v="1"/>
    <m/>
    <m/>
    <x v="23"/>
    <x v="700"/>
    <x v="2"/>
    <s v=""/>
    <n v="80"/>
    <n v="0"/>
    <n v="0"/>
    <n v="43.011800000000001"/>
    <n v="43.011800000000001"/>
    <n v="43.011800000000001"/>
    <s v="Tue"/>
    <s v="Sat"/>
    <n v="-44376"/>
    <x v="1"/>
    <s v="NA"/>
    <x v="168"/>
  </r>
  <r>
    <s v="A01009"/>
    <s v="North"/>
    <s v="Ling"/>
    <s v="Assess"/>
    <m/>
    <d v="2021-06-29T00:00:00"/>
    <m/>
    <n v="1"/>
    <m/>
    <m/>
    <x v="23"/>
    <x v="701"/>
    <x v="0"/>
    <s v=""/>
    <n v="80"/>
    <n v="0"/>
    <n v="0"/>
    <n v="58.5"/>
    <n v="58.5"/>
    <n v="58.5"/>
    <s v="Tue"/>
    <s v="Sat"/>
    <n v="-44376"/>
    <x v="1"/>
    <s v="NA"/>
    <x v="168"/>
  </r>
  <r>
    <s v="A01010"/>
    <s v="Southeast"/>
    <s v="Khan"/>
    <s v="Replace"/>
    <m/>
    <d v="2021-06-29T00:00:00"/>
    <m/>
    <n v="1"/>
    <m/>
    <m/>
    <x v="23"/>
    <x v="702"/>
    <x v="2"/>
    <s v=""/>
    <n v="80"/>
    <n v="0"/>
    <n v="0"/>
    <n v="146.7174"/>
    <n v="146.7174"/>
    <n v="146.7174"/>
    <s v="Tue"/>
    <s v="Sat"/>
    <n v="-44376"/>
    <x v="1"/>
    <s v="NA"/>
    <x v="168"/>
  </r>
  <r>
    <s v="A01011"/>
    <s v="Central"/>
    <s v="Cartier"/>
    <s v="Install"/>
    <m/>
    <d v="2021-06-29T00:00:00"/>
    <m/>
    <n v="1"/>
    <m/>
    <m/>
    <x v="23"/>
    <x v="244"/>
    <x v="0"/>
    <s v=""/>
    <n v="80"/>
    <n v="0"/>
    <n v="0"/>
    <n v="60"/>
    <n v="60"/>
    <n v="60"/>
    <s v="Tue"/>
    <s v="Sat"/>
    <n v="-44376"/>
    <x v="1"/>
    <s v="NA"/>
    <x v="168"/>
  </r>
  <r>
    <s v="A01012"/>
    <s v="Southeast"/>
    <s v="Burton"/>
    <s v="Assess"/>
    <m/>
    <d v="2021-06-29T00:00:00"/>
    <m/>
    <n v="2"/>
    <m/>
    <m/>
    <x v="23"/>
    <x v="183"/>
    <x v="2"/>
    <s v=""/>
    <n v="140"/>
    <n v="0"/>
    <n v="0"/>
    <n v="180"/>
    <n v="180"/>
    <n v="180"/>
    <s v="Tue"/>
    <s v="Sat"/>
    <n v="-44376"/>
    <x v="1"/>
    <s v="NA"/>
    <x v="168"/>
  </r>
  <r>
    <s v="A01013"/>
    <s v="East"/>
    <s v="Ling"/>
    <s v="Install"/>
    <m/>
    <d v="2021-06-29T00:00:00"/>
    <m/>
    <n v="2"/>
    <m/>
    <m/>
    <x v="23"/>
    <x v="354"/>
    <x v="0"/>
    <s v=""/>
    <n v="140"/>
    <n v="0"/>
    <n v="0"/>
    <n v="165"/>
    <n v="165"/>
    <n v="165"/>
    <s v="Tue"/>
    <s v="Sat"/>
    <n v="-44376"/>
    <x v="1"/>
    <s v="NA"/>
    <x v="168"/>
  </r>
  <r>
    <s v="A01014"/>
    <s v="South"/>
    <s v="Burton"/>
    <s v="Install"/>
    <m/>
    <d v="2021-06-30T00:00:00"/>
    <d v="2021-07-12T00:00:00"/>
    <n v="2"/>
    <m/>
    <m/>
    <x v="6"/>
    <x v="447"/>
    <x v="0"/>
    <n v="12"/>
    <n v="140"/>
    <n v="140"/>
    <n v="140"/>
    <n v="183.5419"/>
    <n v="323.5419"/>
    <n v="323.5419"/>
    <s v="Wed"/>
    <s v="Mon"/>
    <n v="12"/>
    <x v="1"/>
    <n v="12"/>
    <x v="134"/>
  </r>
  <r>
    <s v="A01015"/>
    <s v="South"/>
    <s v="Burton"/>
    <s v="Repair"/>
    <m/>
    <d v="2021-06-30T00:00:00"/>
    <d v="2021-07-13T00:00:00"/>
    <n v="2"/>
    <m/>
    <m/>
    <x v="5"/>
    <x v="703"/>
    <x v="0"/>
    <n v="13"/>
    <n v="140"/>
    <n v="245"/>
    <n v="245"/>
    <n v="333.90350000000001"/>
    <n v="578.90350000000001"/>
    <n v="578.90350000000001"/>
    <s v="Wed"/>
    <s v="Tue"/>
    <n v="13"/>
    <x v="1"/>
    <n v="13"/>
    <x v="184"/>
  </r>
  <r>
    <s v="A01016"/>
    <s v="Northwest"/>
    <s v="Khan"/>
    <s v="Assess"/>
    <s v="Yes"/>
    <d v="2021-06-30T00:00:00"/>
    <d v="2021-07-21T00:00:00"/>
    <n v="2"/>
    <m/>
    <m/>
    <x v="0"/>
    <x v="246"/>
    <x v="0"/>
    <n v="21"/>
    <n v="140"/>
    <n v="70"/>
    <n v="70"/>
    <n v="23.899000000000001"/>
    <n v="93.899000000000001"/>
    <n v="93.899000000000001"/>
    <s v="Wed"/>
    <s v="Wed"/>
    <n v="21"/>
    <x v="1"/>
    <n v="21"/>
    <x v="212"/>
  </r>
  <r>
    <s v="A01017"/>
    <s v="Northwest"/>
    <s v="Khan"/>
    <s v="Assess"/>
    <s v="Yes"/>
    <d v="2021-06-30T00:00:00"/>
    <d v="2021-07-21T00:00:00"/>
    <n v="2"/>
    <m/>
    <m/>
    <x v="0"/>
    <x v="704"/>
    <x v="0"/>
    <n v="21"/>
    <n v="140"/>
    <n v="70"/>
    <n v="70"/>
    <n v="38.496899999999997"/>
    <n v="108.4969"/>
    <n v="108.4969"/>
    <s v="Wed"/>
    <s v="Wed"/>
    <n v="21"/>
    <x v="1"/>
    <n v="21"/>
    <x v="212"/>
  </r>
  <r>
    <s v="A01018"/>
    <s v="Central"/>
    <s v="Khan"/>
    <s v="Replace"/>
    <m/>
    <d v="2021-06-30T00:00:00"/>
    <m/>
    <n v="2"/>
    <m/>
    <m/>
    <x v="23"/>
    <x v="529"/>
    <x v="2"/>
    <s v=""/>
    <n v="140"/>
    <n v="0"/>
    <n v="0"/>
    <n v="103.1811"/>
    <n v="103.1811"/>
    <n v="103.1811"/>
    <s v="Wed"/>
    <s v="Sat"/>
    <n v="-44377"/>
    <x v="1"/>
    <s v="NA"/>
    <x v="168"/>
  </r>
  <r>
    <s v="A01019"/>
    <s v="Northwest"/>
    <s v="Khan"/>
    <s v="Assess"/>
    <m/>
    <d v="2021-06-30T00:00:00"/>
    <m/>
    <n v="1"/>
    <m/>
    <m/>
    <x v="23"/>
    <x v="705"/>
    <x v="0"/>
    <s v=""/>
    <n v="80"/>
    <n v="0"/>
    <n v="0"/>
    <n v="68.496899999999997"/>
    <n v="68.496899999999997"/>
    <n v="68.496899999999997"/>
    <s v="Wed"/>
    <s v="Sat"/>
    <n v="-44377"/>
    <x v="1"/>
    <s v="NA"/>
    <x v="168"/>
  </r>
  <r>
    <s v="A01020"/>
    <s v="Southeast"/>
    <s v="Burton"/>
    <s v="Repair"/>
    <m/>
    <d v="2021-06-30T00:00:00"/>
    <m/>
    <n v="2"/>
    <m/>
    <m/>
    <x v="23"/>
    <x v="706"/>
    <x v="2"/>
    <s v=""/>
    <n v="140"/>
    <n v="0"/>
    <n v="0"/>
    <n v="309.64389999999997"/>
    <n v="309.64389999999997"/>
    <n v="309.64389999999997"/>
    <s v="Wed"/>
    <s v="Sat"/>
    <n v="-44377"/>
    <x v="1"/>
    <s v="NA"/>
    <x v="168"/>
  </r>
  <r>
    <s v="A01021"/>
    <s v="Northeast"/>
    <s v="Ling"/>
    <s v="Install"/>
    <m/>
    <d v="2021-06-30T00:00:00"/>
    <m/>
    <n v="2"/>
    <m/>
    <m/>
    <x v="23"/>
    <x v="707"/>
    <x v="0"/>
    <s v=""/>
    <n v="140"/>
    <n v="0"/>
    <n v="0"/>
    <n v="625.5"/>
    <n v="625.5"/>
    <n v="625.5"/>
    <s v="Wed"/>
    <s v="Sat"/>
    <n v="-44377"/>
    <x v="1"/>
    <s v="NA"/>
    <x v="168"/>
  </r>
  <r>
    <s v="A01022"/>
    <s v="North"/>
    <s v="Ling"/>
    <s v="Repair"/>
    <m/>
    <d v="2021-06-30T00:00:00"/>
    <m/>
    <n v="2"/>
    <m/>
    <m/>
    <x v="23"/>
    <x v="708"/>
    <x v="2"/>
    <s v=""/>
    <n v="140"/>
    <n v="0"/>
    <n v="0"/>
    <n v="687.92430000000002"/>
    <n v="687.92430000000002"/>
    <n v="687.92430000000002"/>
    <s v="Wed"/>
    <s v="Sat"/>
    <n v="-44377"/>
    <x v="1"/>
    <s v="NA"/>
    <x v="168"/>
  </r>
  <r>
    <s v="A01023"/>
    <s v="West"/>
    <s v="Khan"/>
    <s v="Assess"/>
    <m/>
    <d v="2021-06-30T00:00:00"/>
    <m/>
    <n v="1"/>
    <m/>
    <m/>
    <x v="23"/>
    <x v="709"/>
    <x v="1"/>
    <s v=""/>
    <n v="80"/>
    <n v="0"/>
    <n v="0"/>
    <n v="110.6918"/>
    <n v="110.6918"/>
    <n v="110.6918"/>
    <s v="Wed"/>
    <s v="Sat"/>
    <n v="-44377"/>
    <x v="1"/>
    <s v="NA"/>
    <x v="168"/>
  </r>
  <r>
    <s v="A01024"/>
    <s v="Southwest"/>
    <s v="Burton"/>
    <s v="Assess"/>
    <m/>
    <d v="2021-06-30T00:00:00"/>
    <m/>
    <n v="2"/>
    <m/>
    <m/>
    <x v="23"/>
    <x v="216"/>
    <x v="2"/>
    <s v=""/>
    <n v="140"/>
    <n v="0"/>
    <n v="0"/>
    <n v="151.8099"/>
    <n v="151.8099"/>
    <n v="151.8099"/>
    <s v="Wed"/>
    <s v="Sat"/>
    <n v="-44377"/>
    <x v="1"/>
    <s v="NA"/>
    <x v="168"/>
  </r>
  <r>
    <s v="A01025"/>
    <s v="North"/>
    <s v="Ling"/>
    <s v="Assess"/>
    <m/>
    <d v="2021-07-01T00:00:00"/>
    <m/>
    <n v="2"/>
    <m/>
    <m/>
    <x v="23"/>
    <x v="2"/>
    <x v="0"/>
    <s v=""/>
    <n v="140"/>
    <n v="0"/>
    <n v="0"/>
    <n v="120"/>
    <n v="120"/>
    <n v="120"/>
    <s v="Thu"/>
    <s v="Sat"/>
    <n v="-44378"/>
    <x v="1"/>
    <s v="NA"/>
    <x v="168"/>
  </r>
  <r>
    <s v="A01026"/>
    <s v="West"/>
    <s v="Khan"/>
    <s v="Deliver"/>
    <m/>
    <d v="2021-07-02T00:00:00"/>
    <m/>
    <n v="1"/>
    <m/>
    <m/>
    <x v="23"/>
    <x v="710"/>
    <x v="0"/>
    <s v=""/>
    <n v="80"/>
    <n v="0"/>
    <n v="0"/>
    <n v="74.7804"/>
    <n v="74.7804"/>
    <n v="74.7804"/>
    <s v="Fri"/>
    <s v="Sat"/>
    <n v="-44379"/>
    <x v="1"/>
    <s v="NA"/>
    <x v="168"/>
  </r>
  <r>
    <s v="A01027"/>
    <s v="Central"/>
    <s v="Cartier"/>
    <s v="Install"/>
    <m/>
    <d v="2021-07-02T00:00:00"/>
    <m/>
    <n v="2"/>
    <m/>
    <m/>
    <x v="23"/>
    <x v="711"/>
    <x v="2"/>
    <s v=""/>
    <n v="140"/>
    <n v="0"/>
    <n v="0"/>
    <n v="445.16059999999999"/>
    <n v="445.16059999999999"/>
    <n v="445.16059999999999"/>
    <s v="Fri"/>
    <s v="Sat"/>
    <n v="-44379"/>
    <x v="1"/>
    <s v="NA"/>
    <x v="168"/>
  </r>
  <r>
    <s v="A01028"/>
    <s v="Central"/>
    <s v="Khan"/>
    <s v="Assess"/>
    <m/>
    <d v="2021-07-05T00:00:00"/>
    <d v="2021-07-20T00:00:00"/>
    <n v="2"/>
    <m/>
    <m/>
    <x v="0"/>
    <x v="234"/>
    <x v="0"/>
    <n v="15"/>
    <n v="140"/>
    <n v="70"/>
    <n v="70"/>
    <n v="85.32"/>
    <n v="155.32"/>
    <n v="155.32"/>
    <s v="Mon"/>
    <s v="Tue"/>
    <n v="15"/>
    <x v="1"/>
    <n v="15"/>
    <x v="198"/>
  </r>
  <r>
    <s v="A01029"/>
    <s v="West"/>
    <s v="Khan"/>
    <s v="Assess"/>
    <m/>
    <d v="2021-07-05T00:00:00"/>
    <m/>
    <n v="2"/>
    <m/>
    <m/>
    <x v="23"/>
    <x v="712"/>
    <x v="0"/>
    <s v=""/>
    <n v="140"/>
    <n v="0"/>
    <n v="0"/>
    <n v="180.33"/>
    <n v="180.33"/>
    <n v="180.33"/>
    <s v="Mon"/>
    <s v="Sat"/>
    <n v="-44382"/>
    <x v="1"/>
    <s v="NA"/>
    <x v="168"/>
  </r>
  <r>
    <s v="A01030"/>
    <s v="East"/>
    <s v="Ling"/>
    <s v="Replace"/>
    <m/>
    <d v="2021-07-05T00:00:00"/>
    <m/>
    <n v="2"/>
    <m/>
    <m/>
    <x v="23"/>
    <x v="29"/>
    <x v="0"/>
    <s v=""/>
    <n v="140"/>
    <n v="0"/>
    <n v="0"/>
    <n v="21.33"/>
    <n v="21.33"/>
    <n v="21.33"/>
    <s v="Mon"/>
    <s v="Sat"/>
    <n v="-44382"/>
    <x v="1"/>
    <s v="NA"/>
    <x v="168"/>
  </r>
  <r>
    <s v="A01031"/>
    <s v="Northwest"/>
    <s v="Lopez"/>
    <s v="Install"/>
    <m/>
    <d v="2021-07-05T00:00:00"/>
    <m/>
    <n v="2"/>
    <m/>
    <m/>
    <x v="23"/>
    <x v="713"/>
    <x v="2"/>
    <s v=""/>
    <n v="140"/>
    <n v="0"/>
    <n v="0"/>
    <n v="1630.1239"/>
    <n v="1630.1239"/>
    <n v="1630.1239"/>
    <s v="Mon"/>
    <s v="Sat"/>
    <n v="-44382"/>
    <x v="1"/>
    <s v="NA"/>
    <x v="168"/>
  </r>
  <r>
    <s v="A01032"/>
    <s v="South"/>
    <s v="Burton"/>
    <s v="Deliver"/>
    <m/>
    <d v="2021-07-06T00:00:00"/>
    <d v="2021-07-13T00:00:00"/>
    <n v="1"/>
    <m/>
    <m/>
    <x v="1"/>
    <x v="461"/>
    <x v="0"/>
    <n v="7"/>
    <n v="80"/>
    <n v="20"/>
    <n v="20"/>
    <n v="122.3613"/>
    <n v="142.3613"/>
    <n v="142.3613"/>
    <s v="Tue"/>
    <s v="Tue"/>
    <n v="7"/>
    <x v="1"/>
    <n v="7"/>
    <x v="184"/>
  </r>
  <r>
    <s v="A01033"/>
    <s v="Northwest"/>
    <s v="Cartier"/>
    <s v="Assess"/>
    <m/>
    <d v="2021-07-06T00:00:00"/>
    <d v="2021-07-22T00:00:00"/>
    <n v="1"/>
    <m/>
    <m/>
    <x v="0"/>
    <x v="2"/>
    <x v="0"/>
    <n v="16"/>
    <n v="80"/>
    <n v="40"/>
    <n v="40"/>
    <n v="120"/>
    <n v="160"/>
    <n v="160"/>
    <s v="Tue"/>
    <s v="Thu"/>
    <n v="16"/>
    <x v="1"/>
    <n v="16"/>
    <x v="200"/>
  </r>
  <r>
    <s v="A01034"/>
    <s v="North"/>
    <s v="Ling"/>
    <s v="Assess"/>
    <m/>
    <d v="2021-07-06T00:00:00"/>
    <m/>
    <n v="1"/>
    <m/>
    <m/>
    <x v="23"/>
    <x v="714"/>
    <x v="0"/>
    <s v=""/>
    <n v="80"/>
    <n v="0"/>
    <n v="0"/>
    <n v="48.793799999999997"/>
    <n v="48.793799999999997"/>
    <n v="48.793799999999997"/>
    <s v="Tue"/>
    <s v="Sat"/>
    <n v="-44383"/>
    <x v="1"/>
    <s v="NA"/>
    <x v="168"/>
  </r>
  <r>
    <s v="A01035"/>
    <s v="North"/>
    <s v="Ling"/>
    <s v="Replace"/>
    <m/>
    <d v="2021-07-06T00:00:00"/>
    <m/>
    <n v="2"/>
    <m/>
    <m/>
    <x v="23"/>
    <x v="715"/>
    <x v="2"/>
    <s v=""/>
    <n v="140"/>
    <n v="0"/>
    <n v="0"/>
    <n v="94.630399999999995"/>
    <n v="94.630399999999995"/>
    <n v="94.630399999999995"/>
    <s v="Tue"/>
    <s v="Sat"/>
    <n v="-44383"/>
    <x v="1"/>
    <s v="NA"/>
    <x v="168"/>
  </r>
  <r>
    <s v="A01036"/>
    <s v="Southeast"/>
    <s v="Cartier"/>
    <s v="Replace"/>
    <m/>
    <d v="2021-07-06T00:00:00"/>
    <m/>
    <n v="1"/>
    <m/>
    <m/>
    <x v="23"/>
    <x v="716"/>
    <x v="2"/>
    <s v=""/>
    <n v="80"/>
    <n v="0"/>
    <n v="0"/>
    <n v="142.3811"/>
    <n v="142.3811"/>
    <n v="142.3811"/>
    <s v="Tue"/>
    <s v="Sat"/>
    <n v="-44383"/>
    <x v="1"/>
    <s v="NA"/>
    <x v="168"/>
  </r>
  <r>
    <s v="A01037"/>
    <s v="North"/>
    <s v="Ling"/>
    <s v="Replace"/>
    <m/>
    <d v="2021-07-06T00:00:00"/>
    <m/>
    <n v="2"/>
    <m/>
    <m/>
    <x v="23"/>
    <x v="686"/>
    <x v="2"/>
    <s v=""/>
    <n v="140"/>
    <n v="0"/>
    <n v="0"/>
    <n v="37.293500000000002"/>
    <n v="37.293500000000002"/>
    <n v="37.293500000000002"/>
    <s v="Tue"/>
    <s v="Sat"/>
    <n v="-44383"/>
    <x v="1"/>
    <s v="NA"/>
    <x v="168"/>
  </r>
  <r>
    <s v="A01038"/>
    <s v="Southeast"/>
    <s v="Burton"/>
    <s v="Repair"/>
    <m/>
    <d v="2021-07-07T00:00:00"/>
    <d v="2021-07-21T00:00:00"/>
    <n v="2"/>
    <m/>
    <m/>
    <x v="6"/>
    <x v="223"/>
    <x v="1"/>
    <n v="14"/>
    <n v="140"/>
    <n v="140"/>
    <n v="140"/>
    <n v="46.864899999999999"/>
    <n v="186.86490000000001"/>
    <n v="186.86490000000001"/>
    <s v="Wed"/>
    <s v="Wed"/>
    <n v="14"/>
    <x v="1"/>
    <n v="14"/>
    <x v="212"/>
  </r>
  <r>
    <s v="A01039"/>
    <s v="Northwest"/>
    <s v="Khan"/>
    <s v="Assess"/>
    <s v="Yes"/>
    <d v="2021-07-07T00:00:00"/>
    <d v="2021-07-21T00:00:00"/>
    <n v="2"/>
    <m/>
    <m/>
    <x v="0"/>
    <x v="229"/>
    <x v="0"/>
    <n v="14"/>
    <n v="140"/>
    <n v="70"/>
    <n v="70"/>
    <n v="74.532399999999996"/>
    <n v="144.5324"/>
    <n v="144.5324"/>
    <s v="Wed"/>
    <s v="Wed"/>
    <n v="14"/>
    <x v="1"/>
    <n v="14"/>
    <x v="212"/>
  </r>
  <r>
    <s v="A01040"/>
    <s v="North"/>
    <s v="Ling"/>
    <s v="Deliver"/>
    <m/>
    <d v="2021-07-07T00:00:00"/>
    <m/>
    <n v="1"/>
    <m/>
    <m/>
    <x v="23"/>
    <x v="717"/>
    <x v="0"/>
    <s v=""/>
    <n v="80"/>
    <n v="0"/>
    <n v="0"/>
    <n v="140.13"/>
    <n v="140.13"/>
    <n v="140.13"/>
    <s v="Wed"/>
    <s v="Sat"/>
    <n v="-44384"/>
    <x v="1"/>
    <s v="NA"/>
    <x v="168"/>
  </r>
  <r>
    <s v="A01041"/>
    <s v="East"/>
    <s v="Ling"/>
    <s v="Replace"/>
    <m/>
    <d v="2021-07-07T00:00:00"/>
    <m/>
    <n v="2"/>
    <m/>
    <m/>
    <x v="23"/>
    <x v="718"/>
    <x v="0"/>
    <s v=""/>
    <n v="140"/>
    <n v="0"/>
    <n v="0"/>
    <n v="191.69"/>
    <n v="191.69"/>
    <n v="191.69"/>
    <s v="Wed"/>
    <s v="Sat"/>
    <n v="-44384"/>
    <x v="1"/>
    <s v="NA"/>
    <x v="168"/>
  </r>
  <r>
    <s v="A01042"/>
    <s v="Central"/>
    <s v="Burton"/>
    <s v="Deliver"/>
    <m/>
    <d v="2021-07-07T00:00:00"/>
    <m/>
    <n v="1"/>
    <m/>
    <m/>
    <x v="23"/>
    <x v="554"/>
    <x v="2"/>
    <s v=""/>
    <n v="80"/>
    <n v="0"/>
    <n v="0"/>
    <n v="64.342100000000002"/>
    <n v="64.342100000000002"/>
    <n v="64.342100000000002"/>
    <s v="Wed"/>
    <s v="Sat"/>
    <n v="-44384"/>
    <x v="1"/>
    <s v="NA"/>
    <x v="168"/>
  </r>
  <r>
    <s v="A01043"/>
    <s v="South"/>
    <s v="Burton"/>
    <s v="Replace"/>
    <m/>
    <d v="2021-07-07T00:00:00"/>
    <m/>
    <n v="2"/>
    <m/>
    <m/>
    <x v="23"/>
    <x v="719"/>
    <x v="1"/>
    <s v=""/>
    <n v="140"/>
    <n v="0"/>
    <n v="0"/>
    <n v="335.61649999999997"/>
    <n v="335.61649999999997"/>
    <n v="335.61649999999997"/>
    <s v="Wed"/>
    <s v="Sat"/>
    <n v="-44384"/>
    <x v="1"/>
    <s v="NA"/>
    <x v="168"/>
  </r>
  <r>
    <s v="A01044"/>
    <s v="Southwest"/>
    <s v="Burton"/>
    <s v="Replace"/>
    <m/>
    <d v="2021-07-07T00:00:00"/>
    <m/>
    <n v="2"/>
    <m/>
    <m/>
    <x v="23"/>
    <x v="720"/>
    <x v="2"/>
    <s v=""/>
    <n v="140"/>
    <n v="0"/>
    <n v="0"/>
    <n v="414.86259999999999"/>
    <n v="414.86259999999999"/>
    <n v="414.86259999999999"/>
    <s v="Wed"/>
    <s v="Sat"/>
    <n v="-44384"/>
    <x v="1"/>
    <s v="NA"/>
    <x v="168"/>
  </r>
  <r>
    <s v="A01045"/>
    <s v="Central"/>
    <s v="Khan"/>
    <s v="Repair"/>
    <m/>
    <d v="2021-07-08T00:00:00"/>
    <d v="2021-07-19T00:00:00"/>
    <n v="2"/>
    <m/>
    <m/>
    <x v="6"/>
    <x v="721"/>
    <x v="2"/>
    <n v="11"/>
    <n v="140"/>
    <n v="140"/>
    <n v="140"/>
    <n v="312.19"/>
    <n v="452.19"/>
    <n v="452.19"/>
    <s v="Thu"/>
    <s v="Mon"/>
    <n v="11"/>
    <x v="1"/>
    <n v="11"/>
    <x v="209"/>
  </r>
  <r>
    <s v="A01046"/>
    <s v="Central"/>
    <s v="Cartier"/>
    <s v="Install"/>
    <s v="Yes"/>
    <d v="2021-07-08T00:00:00"/>
    <m/>
    <n v="2"/>
    <m/>
    <m/>
    <x v="23"/>
    <x v="722"/>
    <x v="2"/>
    <s v=""/>
    <n v="140"/>
    <n v="0"/>
    <n v="0"/>
    <n v="116.1046"/>
    <n v="116.1046"/>
    <n v="116.1046"/>
    <s v="Thu"/>
    <s v="Sat"/>
    <n v="-44385"/>
    <x v="1"/>
    <s v="NA"/>
    <x v="168"/>
  </r>
  <r>
    <s v="A01047"/>
    <s v="East"/>
    <s v="Ling"/>
    <s v="Repair"/>
    <m/>
    <d v="2021-07-08T00:00:00"/>
    <m/>
    <n v="2"/>
    <m/>
    <m/>
    <x v="23"/>
    <x v="723"/>
    <x v="2"/>
    <s v=""/>
    <n v="140"/>
    <n v="0"/>
    <n v="0"/>
    <n v="187.55279999999999"/>
    <n v="187.55279999999999"/>
    <n v="187.55279999999999"/>
    <s v="Thu"/>
    <s v="Sat"/>
    <n v="-44385"/>
    <x v="1"/>
    <s v="NA"/>
    <x v="168"/>
  </r>
  <r>
    <s v="A01048"/>
    <s v="Central"/>
    <s v="Burton"/>
    <s v="Install"/>
    <m/>
    <d v="2021-07-08T00:00:00"/>
    <m/>
    <n v="2"/>
    <s v="Yes"/>
    <s v="Yes"/>
    <x v="23"/>
    <x v="724"/>
    <x v="3"/>
    <s v=""/>
    <n v="140"/>
    <n v="0"/>
    <n v="0"/>
    <n v="0"/>
    <n v="3060.3402999999998"/>
    <n v="0"/>
    <s v="Thu"/>
    <s v="Sat"/>
    <n v="-44385"/>
    <x v="1"/>
    <s v="NA"/>
    <x v="168"/>
  </r>
  <r>
    <s v="A01049"/>
    <s v="Central"/>
    <s v="Burton"/>
    <s v="Assess"/>
    <m/>
    <d v="2021-07-09T00:00:00"/>
    <m/>
    <n v="2"/>
    <m/>
    <m/>
    <x v="23"/>
    <x v="725"/>
    <x v="2"/>
    <s v=""/>
    <n v="140"/>
    <n v="0"/>
    <n v="0"/>
    <n v="250.83199999999999"/>
    <n v="250.83199999999999"/>
    <n v="250.83199999999999"/>
    <s v="Fri"/>
    <s v="Sat"/>
    <n v="-44386"/>
    <x v="1"/>
    <s v="NA"/>
    <x v="168"/>
  </r>
  <r>
    <s v="A01050"/>
    <s v="South"/>
    <s v="Burton"/>
    <s v="Assess"/>
    <m/>
    <d v="2021-07-10T00:00:00"/>
    <m/>
    <n v="1"/>
    <m/>
    <m/>
    <x v="23"/>
    <x v="726"/>
    <x v="2"/>
    <s v=""/>
    <n v="80"/>
    <n v="0"/>
    <n v="0"/>
    <n v="320.7079"/>
    <n v="320.7079"/>
    <n v="320.7079"/>
    <s v="Sat"/>
    <s v="Sat"/>
    <n v="-44387"/>
    <x v="1"/>
    <s v="NA"/>
    <x v="168"/>
  </r>
  <r>
    <s v="A01051"/>
    <s v="Central"/>
    <s v="Burton"/>
    <s v="Assess"/>
    <s v="Yes"/>
    <d v="2021-07-12T00:00:00"/>
    <d v="2021-07-21T00:00:00"/>
    <n v="1"/>
    <m/>
    <m/>
    <x v="2"/>
    <x v="727"/>
    <x v="2"/>
    <n v="9"/>
    <n v="80"/>
    <n v="60"/>
    <n v="60"/>
    <n v="74.947000000000003"/>
    <n v="134.947"/>
    <n v="134.947"/>
    <s v="Mon"/>
    <s v="Wed"/>
    <n v="9"/>
    <x v="1"/>
    <n v="9"/>
    <x v="212"/>
  </r>
  <r>
    <s v="A01052"/>
    <s v="Southeast"/>
    <s v="Burton"/>
    <s v="Replace"/>
    <s v="Yes"/>
    <d v="2021-07-12T00:00:00"/>
    <d v="2021-07-22T00:00:00"/>
    <n v="2"/>
    <m/>
    <m/>
    <x v="5"/>
    <x v="2"/>
    <x v="1"/>
    <n v="10"/>
    <n v="140"/>
    <n v="245"/>
    <n v="245"/>
    <n v="120"/>
    <n v="365"/>
    <n v="365"/>
    <s v="Mon"/>
    <s v="Thu"/>
    <n v="10"/>
    <x v="1"/>
    <n v="10"/>
    <x v="200"/>
  </r>
  <r>
    <s v="A01053"/>
    <s v="North"/>
    <s v="Ling"/>
    <s v="Assess"/>
    <m/>
    <d v="2021-07-12T00:00:00"/>
    <m/>
    <n v="2"/>
    <m/>
    <m/>
    <x v="23"/>
    <x v="728"/>
    <x v="0"/>
    <s v=""/>
    <n v="140"/>
    <n v="0"/>
    <n v="0"/>
    <n v="169.02"/>
    <n v="169.02"/>
    <n v="169.02"/>
    <s v="Mon"/>
    <s v="Sat"/>
    <n v="-44389"/>
    <x v="1"/>
    <s v="NA"/>
    <x v="168"/>
  </r>
  <r>
    <s v="A01054"/>
    <s v="East"/>
    <s v="Ling"/>
    <s v="Deliver"/>
    <m/>
    <d v="2021-07-12T00:00:00"/>
    <m/>
    <n v="2"/>
    <m/>
    <m/>
    <x v="23"/>
    <x v="729"/>
    <x v="2"/>
    <s v=""/>
    <n v="140"/>
    <n v="0"/>
    <n v="0"/>
    <n v="145"/>
    <n v="145"/>
    <n v="145"/>
    <s v="Mon"/>
    <s v="Sat"/>
    <n v="-44389"/>
    <x v="1"/>
    <s v="NA"/>
    <x v="168"/>
  </r>
  <r>
    <s v="A01055"/>
    <s v="Central"/>
    <s v="Cartier"/>
    <s v="Install"/>
    <m/>
    <d v="2021-07-12T00:00:00"/>
    <m/>
    <n v="1"/>
    <m/>
    <m/>
    <x v="23"/>
    <x v="730"/>
    <x v="0"/>
    <s v=""/>
    <n v="80"/>
    <n v="0"/>
    <n v="0"/>
    <n v="399.84010000000001"/>
    <n v="399.84010000000001"/>
    <n v="399.84010000000001"/>
    <s v="Mon"/>
    <s v="Sat"/>
    <n v="-44389"/>
    <x v="1"/>
    <s v="NA"/>
    <x v="168"/>
  </r>
  <r>
    <s v="A01056"/>
    <s v="Northeast"/>
    <s v="Burton"/>
    <s v="Repair"/>
    <m/>
    <d v="2021-07-12T00:00:00"/>
    <m/>
    <n v="1"/>
    <m/>
    <m/>
    <x v="23"/>
    <x v="731"/>
    <x v="2"/>
    <s v=""/>
    <n v="80"/>
    <n v="0"/>
    <n v="0"/>
    <n v="464.21109999999999"/>
    <n v="464.21109999999999"/>
    <n v="464.21109999999999"/>
    <s v="Mon"/>
    <s v="Sat"/>
    <n v="-44389"/>
    <x v="1"/>
    <s v="NA"/>
    <x v="168"/>
  </r>
  <r>
    <s v="A01057"/>
    <s v="Southeast"/>
    <s v="Khan"/>
    <s v="Assess"/>
    <s v="Yes"/>
    <d v="2021-07-13T00:00:00"/>
    <d v="2021-07-20T00:00:00"/>
    <n v="1"/>
    <m/>
    <m/>
    <x v="0"/>
    <x v="231"/>
    <x v="2"/>
    <n v="7"/>
    <n v="80"/>
    <n v="40"/>
    <n v="40"/>
    <n v="83.462900000000005"/>
    <n v="123.4629"/>
    <n v="123.4629"/>
    <s v="Tue"/>
    <s v="Tue"/>
    <n v="7"/>
    <x v="1"/>
    <n v="7"/>
    <x v="198"/>
  </r>
  <r>
    <s v="A01058"/>
    <s v="North"/>
    <s v="Ling"/>
    <s v="Assess"/>
    <m/>
    <d v="2021-07-13T00:00:00"/>
    <m/>
    <n v="2"/>
    <m/>
    <m/>
    <x v="23"/>
    <x v="701"/>
    <x v="0"/>
    <s v=""/>
    <n v="140"/>
    <n v="0"/>
    <n v="0"/>
    <n v="58.5"/>
    <n v="58.5"/>
    <n v="58.5"/>
    <s v="Tue"/>
    <s v="Sat"/>
    <n v="-44390"/>
    <x v="1"/>
    <s v="NA"/>
    <x v="168"/>
  </r>
  <r>
    <s v="A01059"/>
    <s v="South"/>
    <s v="Burton"/>
    <s v="Assess"/>
    <m/>
    <d v="2021-07-13T00:00:00"/>
    <m/>
    <n v="1"/>
    <m/>
    <m/>
    <x v="23"/>
    <x v="21"/>
    <x v="0"/>
    <s v=""/>
    <n v="80"/>
    <n v="0"/>
    <n v="0"/>
    <n v="61.180599999999998"/>
    <n v="61.180599999999998"/>
    <n v="61.180599999999998"/>
    <s v="Tue"/>
    <s v="Sat"/>
    <n v="-44390"/>
    <x v="1"/>
    <s v="NA"/>
    <x v="168"/>
  </r>
  <r>
    <s v="A01060"/>
    <s v="South"/>
    <s v="Burton"/>
    <s v="Assess"/>
    <m/>
    <d v="2021-07-13T00:00:00"/>
    <m/>
    <n v="1"/>
    <m/>
    <m/>
    <x v="23"/>
    <x v="732"/>
    <x v="2"/>
    <s v=""/>
    <n v="80"/>
    <n v="0"/>
    <n v="0"/>
    <n v="220.72790000000001"/>
    <n v="220.72790000000001"/>
    <n v="220.72790000000001"/>
    <s v="Tue"/>
    <s v="Sat"/>
    <n v="-44390"/>
    <x v="1"/>
    <s v="NA"/>
    <x v="168"/>
  </r>
  <r>
    <s v="A01061"/>
    <s v="Northeast"/>
    <s v="Ling"/>
    <s v="Replace"/>
    <s v="Yes"/>
    <d v="2021-07-13T00:00:00"/>
    <m/>
    <n v="2"/>
    <m/>
    <m/>
    <x v="23"/>
    <x v="155"/>
    <x v="2"/>
    <s v=""/>
    <n v="140"/>
    <n v="0"/>
    <n v="0"/>
    <n v="66.864900000000006"/>
    <n v="66.864900000000006"/>
    <n v="66.864900000000006"/>
    <s v="Tue"/>
    <s v="Sat"/>
    <n v="-44390"/>
    <x v="1"/>
    <s v="NA"/>
    <x v="168"/>
  </r>
  <r>
    <s v="A01062"/>
    <s v="Northwest"/>
    <s v="Cartier"/>
    <s v="Replace"/>
    <m/>
    <d v="2021-07-14T00:00:00"/>
    <m/>
    <n v="1"/>
    <m/>
    <m/>
    <x v="23"/>
    <x v="2"/>
    <x v="1"/>
    <s v=""/>
    <n v="80"/>
    <n v="0"/>
    <n v="0"/>
    <n v="120"/>
    <n v="120"/>
    <n v="120"/>
    <s v="Wed"/>
    <s v="Sat"/>
    <n v="-44391"/>
    <x v="1"/>
    <s v="NA"/>
    <x v="168"/>
  </r>
  <r>
    <s v="A01063"/>
    <s v="Northwest"/>
    <s v="Cartier"/>
    <s v="Replace"/>
    <m/>
    <d v="2021-07-14T00:00:00"/>
    <m/>
    <n v="1"/>
    <m/>
    <m/>
    <x v="23"/>
    <x v="2"/>
    <x v="1"/>
    <s v=""/>
    <n v="80"/>
    <n v="0"/>
    <n v="0"/>
    <n v="120"/>
    <n v="120"/>
    <n v="120"/>
    <s v="Wed"/>
    <s v="Sat"/>
    <n v="-44391"/>
    <x v="1"/>
    <s v="NA"/>
    <x v="168"/>
  </r>
  <r>
    <s v="A01064"/>
    <s v="Northwest"/>
    <s v="Cartier"/>
    <s v="Replace"/>
    <m/>
    <d v="2021-07-14T00:00:00"/>
    <m/>
    <n v="1"/>
    <m/>
    <m/>
    <x v="23"/>
    <x v="2"/>
    <x v="1"/>
    <s v=""/>
    <n v="80"/>
    <n v="0"/>
    <n v="0"/>
    <n v="120"/>
    <n v="120"/>
    <n v="120"/>
    <s v="Wed"/>
    <s v="Sat"/>
    <n v="-44391"/>
    <x v="1"/>
    <s v="NA"/>
    <x v="168"/>
  </r>
  <r>
    <s v="A01065"/>
    <s v="Southwest"/>
    <s v="Burton"/>
    <s v="Assess"/>
    <m/>
    <d v="2021-07-14T00:00:00"/>
    <m/>
    <n v="1"/>
    <m/>
    <m/>
    <x v="23"/>
    <x v="733"/>
    <x v="2"/>
    <s v=""/>
    <n v="80"/>
    <n v="0"/>
    <n v="0"/>
    <n v="166.62479999999999"/>
    <n v="166.62479999999999"/>
    <n v="166.62479999999999"/>
    <s v="Wed"/>
    <s v="Sat"/>
    <n v="-44391"/>
    <x v="1"/>
    <s v="NA"/>
    <x v="168"/>
  </r>
  <r>
    <s v="A01066"/>
    <s v="Northeast"/>
    <s v="Ling"/>
    <s v="Replace"/>
    <m/>
    <d v="2021-07-14T00:00:00"/>
    <m/>
    <n v="2"/>
    <m/>
    <m/>
    <x v="23"/>
    <x v="734"/>
    <x v="0"/>
    <s v=""/>
    <n v="140"/>
    <n v="0"/>
    <n v="0"/>
    <n v="336.2636"/>
    <n v="336.2636"/>
    <n v="336.2636"/>
    <s v="Wed"/>
    <s v="Sat"/>
    <n v="-44391"/>
    <x v="1"/>
    <s v="NA"/>
    <x v="168"/>
  </r>
  <r>
    <s v="A01067"/>
    <s v="Northwest"/>
    <s v="Khan"/>
    <s v="Repair"/>
    <m/>
    <d v="2021-07-14T00:00:00"/>
    <m/>
    <n v="2"/>
    <m/>
    <m/>
    <x v="23"/>
    <x v="735"/>
    <x v="0"/>
    <s v=""/>
    <n v="140"/>
    <n v="0"/>
    <n v="0"/>
    <n v="1000.454"/>
    <n v="1000.454"/>
    <n v="1000.454"/>
    <s v="Wed"/>
    <s v="Sat"/>
    <n v="-44391"/>
    <x v="1"/>
    <s v="NA"/>
    <x v="168"/>
  </r>
  <r>
    <s v="A01068"/>
    <s v="Central"/>
    <s v="Burton"/>
    <s v="Install"/>
    <s v="Yes"/>
    <d v="2021-07-15T00:00:00"/>
    <d v="2021-07-15T00:00:00"/>
    <n v="1"/>
    <m/>
    <m/>
    <x v="6"/>
    <x v="736"/>
    <x v="2"/>
    <n v="0"/>
    <n v="80"/>
    <n v="80"/>
    <n v="80"/>
    <n v="310.93439999999998"/>
    <n v="390.93439999999998"/>
    <n v="390.93439999999998"/>
    <s v="Thu"/>
    <s v="Thu"/>
    <n v="0"/>
    <x v="1"/>
    <s v="NA"/>
    <x v="208"/>
  </r>
  <r>
    <s v="A01069"/>
    <s v="Northeast"/>
    <s v="Ling"/>
    <s v="Replace"/>
    <m/>
    <d v="2021-07-15T00:00:00"/>
    <m/>
    <n v="2"/>
    <m/>
    <m/>
    <x v="23"/>
    <x v="737"/>
    <x v="0"/>
    <s v=""/>
    <n v="140"/>
    <n v="0"/>
    <n v="0"/>
    <n v="450.2"/>
    <n v="450.2"/>
    <n v="450.2"/>
    <s v="Thu"/>
    <s v="Sat"/>
    <n v="-44392"/>
    <x v="1"/>
    <s v="NA"/>
    <x v="168"/>
  </r>
  <r>
    <s v="A01070"/>
    <s v="North"/>
    <s v="Ling"/>
    <s v="Replace"/>
    <m/>
    <d v="2021-07-15T00:00:00"/>
    <m/>
    <n v="2"/>
    <m/>
    <m/>
    <x v="23"/>
    <x v="738"/>
    <x v="0"/>
    <s v=""/>
    <n v="140"/>
    <n v="0"/>
    <n v="0"/>
    <n v="186"/>
    <n v="186"/>
    <n v="186"/>
    <s v="Thu"/>
    <s v="Sat"/>
    <n v="-44392"/>
    <x v="1"/>
    <s v="NA"/>
    <x v="168"/>
  </r>
  <r>
    <s v="A01071"/>
    <s v="Central"/>
    <s v="Khan"/>
    <s v="Replace"/>
    <m/>
    <d v="2021-07-16T00:00:00"/>
    <d v="2021-07-29T00:00:00"/>
    <n v="1"/>
    <m/>
    <m/>
    <x v="3"/>
    <x v="739"/>
    <x v="1"/>
    <n v="13"/>
    <n v="80"/>
    <n v="120"/>
    <n v="120"/>
    <n v="1111.5"/>
    <n v="1231.5"/>
    <n v="1231.5"/>
    <s v="Fri"/>
    <s v="Thu"/>
    <n v="13"/>
    <x v="1"/>
    <n v="13"/>
    <x v="217"/>
  </r>
  <r>
    <s v="A01072"/>
    <s v="East"/>
    <s v="Ling"/>
    <s v="Repair"/>
    <m/>
    <d v="2021-07-16T00:00:00"/>
    <m/>
    <n v="2"/>
    <m/>
    <m/>
    <x v="23"/>
    <x v="740"/>
    <x v="0"/>
    <s v=""/>
    <n v="140"/>
    <n v="0"/>
    <n v="0"/>
    <n v="170"/>
    <n v="170"/>
    <n v="170"/>
    <s v="Fri"/>
    <s v="Sat"/>
    <n v="-44393"/>
    <x v="1"/>
    <s v="NA"/>
    <x v="168"/>
  </r>
  <r>
    <s v="A01073"/>
    <s v="North"/>
    <s v="Ling"/>
    <s v="Replace"/>
    <m/>
    <d v="2021-07-16T00:00:00"/>
    <m/>
    <n v="2"/>
    <m/>
    <m/>
    <x v="23"/>
    <x v="183"/>
    <x v="0"/>
    <s v=""/>
    <n v="140"/>
    <n v="0"/>
    <n v="0"/>
    <n v="180"/>
    <n v="180"/>
    <n v="180"/>
    <s v="Fri"/>
    <s v="Sat"/>
    <n v="-44393"/>
    <x v="1"/>
    <s v="NA"/>
    <x v="168"/>
  </r>
  <r>
    <s v="A01074"/>
    <s v="Northwest"/>
    <s v="Cartier"/>
    <s v="Assess"/>
    <m/>
    <d v="2021-07-17T00:00:00"/>
    <d v="2021-07-26T00:00:00"/>
    <n v="1"/>
    <m/>
    <m/>
    <x v="2"/>
    <x v="16"/>
    <x v="2"/>
    <n v="9"/>
    <n v="80"/>
    <n v="60"/>
    <n v="60"/>
    <n v="48"/>
    <n v="108"/>
    <n v="108"/>
    <s v="Sat"/>
    <s v="Mon"/>
    <n v="9"/>
    <x v="1"/>
    <n v="9"/>
    <x v="218"/>
  </r>
  <r>
    <s v="A01075"/>
    <s v="Central"/>
    <s v="Burton"/>
    <s v="Replace"/>
    <m/>
    <d v="2021-07-17T00:00:00"/>
    <m/>
    <n v="2"/>
    <s v="Yes"/>
    <s v="Yes"/>
    <x v="23"/>
    <x v="741"/>
    <x v="3"/>
    <s v=""/>
    <n v="140"/>
    <n v="0"/>
    <n v="0"/>
    <n v="0"/>
    <n v="1019.9758"/>
    <n v="0"/>
    <s v="Sat"/>
    <s v="Sat"/>
    <n v="-44394"/>
    <x v="1"/>
    <s v="NA"/>
    <x v="168"/>
  </r>
  <r>
    <s v="A01076"/>
    <s v="Southeast"/>
    <s v="Burton"/>
    <s v="Assess"/>
    <m/>
    <d v="2021-07-19T00:00:00"/>
    <d v="2021-07-19T00:00:00"/>
    <n v="1"/>
    <m/>
    <m/>
    <x v="0"/>
    <x v="742"/>
    <x v="2"/>
    <n v="0"/>
    <n v="80"/>
    <n v="40"/>
    <n v="40"/>
    <n v="161.79509999999999"/>
    <n v="201.79509999999999"/>
    <n v="201.79509999999999"/>
    <s v="Mon"/>
    <s v="Mon"/>
    <n v="0"/>
    <x v="1"/>
    <s v="NA"/>
    <x v="209"/>
  </r>
  <r>
    <s v="A01077"/>
    <s v="North"/>
    <s v="Ling"/>
    <s v="Assess"/>
    <m/>
    <d v="2021-07-19T00:00:00"/>
    <m/>
    <n v="2"/>
    <m/>
    <m/>
    <x v="23"/>
    <x v="743"/>
    <x v="2"/>
    <s v=""/>
    <n v="140"/>
    <n v="0"/>
    <n v="0"/>
    <n v="61.237400000000001"/>
    <n v="61.237400000000001"/>
    <n v="61.237400000000001"/>
    <s v="Mon"/>
    <s v="Sat"/>
    <n v="-44396"/>
    <x v="1"/>
    <s v="NA"/>
    <x v="168"/>
  </r>
  <r>
    <s v="A01078"/>
    <s v="West"/>
    <s v="Khan"/>
    <s v="Replace"/>
    <m/>
    <d v="2021-07-19T00:00:00"/>
    <m/>
    <n v="2"/>
    <m/>
    <m/>
    <x v="23"/>
    <x v="744"/>
    <x v="2"/>
    <s v=""/>
    <n v="140"/>
    <n v="0"/>
    <n v="0"/>
    <n v="440.03"/>
    <n v="440.03"/>
    <n v="440.03"/>
    <s v="Mon"/>
    <s v="Sat"/>
    <n v="-44396"/>
    <x v="1"/>
    <s v="NA"/>
    <x v="168"/>
  </r>
  <r>
    <s v="A01079"/>
    <s v="West"/>
    <s v="Khan"/>
    <s v="Repair"/>
    <m/>
    <d v="2021-07-19T00:00:00"/>
    <m/>
    <n v="2"/>
    <m/>
    <m/>
    <x v="23"/>
    <x v="745"/>
    <x v="0"/>
    <s v=""/>
    <n v="140"/>
    <n v="0"/>
    <n v="0"/>
    <n v="351"/>
    <n v="351"/>
    <n v="351"/>
    <s v="Mon"/>
    <s v="Sat"/>
    <n v="-44396"/>
    <x v="1"/>
    <s v="NA"/>
    <x v="168"/>
  </r>
  <r>
    <s v="A01080"/>
    <s v="Central"/>
    <s v="Khan"/>
    <s v="Replace"/>
    <m/>
    <d v="2021-07-19T00:00:00"/>
    <m/>
    <n v="2"/>
    <m/>
    <m/>
    <x v="23"/>
    <x v="746"/>
    <x v="2"/>
    <s v=""/>
    <n v="140"/>
    <n v="0"/>
    <n v="0"/>
    <n v="519.01"/>
    <n v="519.01"/>
    <n v="519.01"/>
    <s v="Mon"/>
    <s v="Sat"/>
    <n v="-44396"/>
    <x v="1"/>
    <s v="NA"/>
    <x v="168"/>
  </r>
  <r>
    <s v="A01081"/>
    <s v="Southeast"/>
    <s v="Burton"/>
    <s v="Assess"/>
    <m/>
    <d v="2021-07-19T00:00:00"/>
    <m/>
    <n v="2"/>
    <m/>
    <m/>
    <x v="23"/>
    <x v="747"/>
    <x v="2"/>
    <s v=""/>
    <n v="140"/>
    <n v="0"/>
    <n v="0"/>
    <n v="138.08170000000001"/>
    <n v="138.08170000000001"/>
    <n v="138.08170000000001"/>
    <s v="Mon"/>
    <s v="Sat"/>
    <n v="-44396"/>
    <x v="1"/>
    <s v="NA"/>
    <x v="168"/>
  </r>
  <r>
    <s v="A01082"/>
    <s v="North"/>
    <s v="Ling"/>
    <s v="Replace"/>
    <m/>
    <d v="2021-07-19T00:00:00"/>
    <m/>
    <n v="2"/>
    <m/>
    <m/>
    <x v="23"/>
    <x v="748"/>
    <x v="0"/>
    <s v=""/>
    <n v="140"/>
    <n v="0"/>
    <n v="0"/>
    <n v="1073.46"/>
    <n v="1073.46"/>
    <n v="1073.46"/>
    <s v="Mon"/>
    <s v="Sat"/>
    <n v="-44396"/>
    <x v="1"/>
    <s v="NA"/>
    <x v="168"/>
  </r>
  <r>
    <s v="A01083"/>
    <s v="North"/>
    <s v="Ling"/>
    <s v="Replace"/>
    <m/>
    <d v="2021-07-19T00:00:00"/>
    <m/>
    <n v="2"/>
    <m/>
    <m/>
    <x v="23"/>
    <x v="749"/>
    <x v="0"/>
    <s v=""/>
    <n v="140"/>
    <n v="0"/>
    <n v="0"/>
    <n v="48.489800000000002"/>
    <n v="48.489800000000002"/>
    <n v="48.489800000000002"/>
    <s v="Mon"/>
    <s v="Sat"/>
    <n v="-44396"/>
    <x v="1"/>
    <s v="NA"/>
    <x v="168"/>
  </r>
  <r>
    <s v="A01084"/>
    <s v="West"/>
    <s v="Khan"/>
    <s v="Replace"/>
    <m/>
    <d v="2021-07-19T00:00:00"/>
    <m/>
    <n v="1"/>
    <m/>
    <m/>
    <x v="23"/>
    <x v="4"/>
    <x v="0"/>
    <s v=""/>
    <n v="80"/>
    <n v="0"/>
    <n v="0"/>
    <n v="45.237400000000001"/>
    <n v="45.237400000000001"/>
    <n v="45.237400000000001"/>
    <s v="Mon"/>
    <s v="Sat"/>
    <n v="-44396"/>
    <x v="1"/>
    <s v="NA"/>
    <x v="168"/>
  </r>
  <r>
    <s v="A01085"/>
    <s v="North"/>
    <s v="Ling"/>
    <s v="Assess"/>
    <m/>
    <d v="2021-07-19T00:00:00"/>
    <m/>
    <n v="1"/>
    <m/>
    <m/>
    <x v="23"/>
    <x v="750"/>
    <x v="2"/>
    <s v=""/>
    <n v="80"/>
    <n v="0"/>
    <n v="0"/>
    <n v="288.42"/>
    <n v="288.42"/>
    <n v="288.42"/>
    <s v="Mon"/>
    <s v="Sat"/>
    <n v="-44396"/>
    <x v="1"/>
    <s v="NA"/>
    <x v="168"/>
  </r>
  <r>
    <s v="A01086"/>
    <s v="Central"/>
    <s v="Burton"/>
    <s v="Replace"/>
    <m/>
    <d v="2021-07-20T00:00:00"/>
    <m/>
    <n v="1"/>
    <m/>
    <m/>
    <x v="23"/>
    <x v="704"/>
    <x v="0"/>
    <s v=""/>
    <n v="80"/>
    <n v="0"/>
    <n v="0"/>
    <n v="38.496899999999997"/>
    <n v="38.496899999999997"/>
    <n v="38.496899999999997"/>
    <s v="Tue"/>
    <s v="Sat"/>
    <n v="-44397"/>
    <x v="1"/>
    <s v="NA"/>
    <x v="168"/>
  </r>
  <r>
    <s v="A01087"/>
    <s v="South"/>
    <s v="Burton"/>
    <s v="Deliver"/>
    <m/>
    <d v="2021-07-20T00:00:00"/>
    <m/>
    <n v="1"/>
    <m/>
    <m/>
    <x v="23"/>
    <x v="121"/>
    <x v="0"/>
    <s v=""/>
    <n v="80"/>
    <n v="0"/>
    <n v="0"/>
    <n v="107.99550000000001"/>
    <n v="107.99550000000001"/>
    <n v="107.99550000000001"/>
    <s v="Tue"/>
    <s v="Sat"/>
    <n v="-44397"/>
    <x v="1"/>
    <s v="NA"/>
    <x v="168"/>
  </r>
  <r>
    <s v="A01088"/>
    <s v="North"/>
    <s v="Ling"/>
    <s v="Assess"/>
    <m/>
    <d v="2021-07-20T00:00:00"/>
    <m/>
    <n v="2"/>
    <m/>
    <m/>
    <x v="23"/>
    <x v="751"/>
    <x v="0"/>
    <s v=""/>
    <n v="140"/>
    <n v="0"/>
    <n v="0"/>
    <n v="142.85319999999999"/>
    <n v="142.85319999999999"/>
    <n v="142.85319999999999"/>
    <s v="Tue"/>
    <s v="Sat"/>
    <n v="-44397"/>
    <x v="1"/>
    <s v="NA"/>
    <x v="168"/>
  </r>
  <r>
    <s v="A01089"/>
    <s v="Central"/>
    <s v="Cartier"/>
    <s v="Assess"/>
    <m/>
    <d v="2021-07-21T00:00:00"/>
    <m/>
    <n v="1"/>
    <m/>
    <m/>
    <x v="23"/>
    <x v="752"/>
    <x v="0"/>
    <s v=""/>
    <n v="80"/>
    <n v="0"/>
    <n v="0"/>
    <n v="85.942099999999996"/>
    <n v="85.942099999999996"/>
    <n v="85.942099999999996"/>
    <s v="Wed"/>
    <s v="Sat"/>
    <n v="-44398"/>
    <x v="1"/>
    <s v="NA"/>
    <x v="168"/>
  </r>
  <r>
    <s v="A01090"/>
    <s v="North"/>
    <s v="Ling"/>
    <s v="Replace"/>
    <m/>
    <d v="2021-07-21T00:00:00"/>
    <m/>
    <n v="2"/>
    <m/>
    <m/>
    <x v="23"/>
    <x v="29"/>
    <x v="0"/>
    <s v=""/>
    <n v="140"/>
    <n v="0"/>
    <n v="0"/>
    <n v="21.33"/>
    <n v="21.33"/>
    <n v="21.33"/>
    <s v="Wed"/>
    <s v="Sat"/>
    <n v="-44398"/>
    <x v="1"/>
    <s v="NA"/>
    <x v="168"/>
  </r>
  <r>
    <s v="A01091"/>
    <s v="Northwest"/>
    <s v="Cartier"/>
    <s v="Replace"/>
    <m/>
    <d v="2021-07-21T00:00:00"/>
    <m/>
    <n v="2"/>
    <m/>
    <m/>
    <x v="23"/>
    <x v="753"/>
    <x v="2"/>
    <s v=""/>
    <n v="140"/>
    <n v="0"/>
    <n v="0"/>
    <n v="602.66"/>
    <n v="602.66"/>
    <n v="602.66"/>
    <s v="Wed"/>
    <s v="Sat"/>
    <n v="-44398"/>
    <x v="1"/>
    <s v="NA"/>
    <x v="168"/>
  </r>
  <r>
    <s v="A01092"/>
    <s v="Northwest"/>
    <s v="Cartier"/>
    <s v="Assess"/>
    <s v="Yes"/>
    <d v="2021-07-22T00:00:00"/>
    <m/>
    <n v="2"/>
    <m/>
    <m/>
    <x v="23"/>
    <x v="754"/>
    <x v="2"/>
    <s v=""/>
    <n v="140"/>
    <n v="0"/>
    <n v="0"/>
    <n v="66.8857"/>
    <n v="66.8857"/>
    <n v="66.8857"/>
    <s v="Thu"/>
    <s v="Sat"/>
    <n v="-44399"/>
    <x v="1"/>
    <s v="NA"/>
    <x v="168"/>
  </r>
  <r>
    <s v="A01093"/>
    <s v="Northwest"/>
    <s v="Khan"/>
    <s v="Repair"/>
    <m/>
    <d v="2021-07-22T00:00:00"/>
    <m/>
    <n v="1"/>
    <m/>
    <m/>
    <x v="23"/>
    <x v="755"/>
    <x v="0"/>
    <s v=""/>
    <n v="80"/>
    <n v="0"/>
    <n v="0"/>
    <n v="472.54539999999997"/>
    <n v="472.54539999999997"/>
    <n v="472.54539999999997"/>
    <s v="Thu"/>
    <s v="Sat"/>
    <n v="-44399"/>
    <x v="1"/>
    <s v="NA"/>
    <x v="168"/>
  </r>
  <r>
    <s v="A01094"/>
    <s v="Southeast"/>
    <s v="Cartier"/>
    <s v="Assess"/>
    <m/>
    <d v="2021-07-22T00:00:00"/>
    <m/>
    <n v="1"/>
    <m/>
    <m/>
    <x v="23"/>
    <x v="756"/>
    <x v="2"/>
    <s v=""/>
    <n v="80"/>
    <n v="0"/>
    <n v="0"/>
    <n v="147.69890000000001"/>
    <n v="147.69890000000001"/>
    <n v="147.69890000000001"/>
    <s v="Thu"/>
    <s v="Sat"/>
    <n v="-44399"/>
    <x v="1"/>
    <s v="NA"/>
    <x v="168"/>
  </r>
  <r>
    <s v="A01095"/>
    <s v="Southeast"/>
    <s v="Burton"/>
    <s v="Assess"/>
    <m/>
    <d v="2021-07-22T00:00:00"/>
    <m/>
    <n v="2"/>
    <m/>
    <m/>
    <x v="23"/>
    <x v="757"/>
    <x v="2"/>
    <s v=""/>
    <n v="140"/>
    <n v="0"/>
    <n v="0"/>
    <n v="237.21"/>
    <n v="237.21"/>
    <n v="237.21"/>
    <s v="Thu"/>
    <s v="Sat"/>
    <n v="-44399"/>
    <x v="1"/>
    <s v="NA"/>
    <x v="168"/>
  </r>
  <r>
    <s v="A01096"/>
    <s v="Northwest"/>
    <s v="Cartier"/>
    <s v="Repair"/>
    <m/>
    <d v="2021-07-22T00:00:00"/>
    <m/>
    <n v="1"/>
    <m/>
    <m/>
    <x v="23"/>
    <x v="758"/>
    <x v="2"/>
    <s v=""/>
    <n v="80"/>
    <n v="0"/>
    <n v="0"/>
    <n v="128.8115"/>
    <n v="128.8115"/>
    <n v="128.8115"/>
    <s v="Thu"/>
    <s v="Sat"/>
    <n v="-44399"/>
    <x v="1"/>
    <s v="NA"/>
    <x v="168"/>
  </r>
  <r>
    <s v="A01097"/>
    <s v="Central"/>
    <s v="Cartier"/>
    <s v="Assess"/>
    <m/>
    <d v="2021-07-23T00:00:00"/>
    <m/>
    <n v="1"/>
    <m/>
    <m/>
    <x v="23"/>
    <x v="759"/>
    <x v="2"/>
    <s v=""/>
    <n v="80"/>
    <n v="0"/>
    <n v="0"/>
    <n v="84.886200000000002"/>
    <n v="84.886200000000002"/>
    <n v="84.886200000000002"/>
    <s v="Fri"/>
    <s v="Sat"/>
    <n v="-44400"/>
    <x v="1"/>
    <s v="NA"/>
    <x v="168"/>
  </r>
  <r>
    <s v="A01098"/>
    <s v="East"/>
    <s v="Ling"/>
    <s v="Deliver"/>
    <m/>
    <d v="2021-07-24T00:00:00"/>
    <m/>
    <n v="1"/>
    <m/>
    <m/>
    <x v="23"/>
    <x v="760"/>
    <x v="0"/>
    <s v=""/>
    <n v="80"/>
    <n v="0"/>
    <n v="0"/>
    <n v="122.31950000000001"/>
    <n v="122.31950000000001"/>
    <n v="122.31950000000001"/>
    <s v="Sat"/>
    <s v="Sat"/>
    <n v="-44401"/>
    <x v="1"/>
    <s v="NA"/>
    <x v="168"/>
  </r>
  <r>
    <s v="A01100"/>
    <s v="East"/>
    <s v="Ling"/>
    <s v="Assess"/>
    <m/>
    <d v="2021-07-29T00:00:00"/>
    <m/>
    <n v="2"/>
    <m/>
    <m/>
    <x v="23"/>
    <x v="761"/>
    <x v="2"/>
    <s v=""/>
    <n v="140"/>
    <n v="0"/>
    <n v="0"/>
    <n v="210.4494"/>
    <n v="210.4494"/>
    <n v="210.4494"/>
    <s v="Thu"/>
    <s v="Sat"/>
    <n v="-44406"/>
    <x v="1"/>
    <s v="NA"/>
    <x v="1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987A7F-B104-4234-BC09-FB577890C25D}" name="PivotTable10"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25">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7">
        <item h="1" x="50"/>
        <item h="1" x="35"/>
        <item h="1" x="1"/>
        <item h="1" x="18"/>
        <item h="1" x="46"/>
        <item h="1" x="60"/>
        <item h="1" x="12"/>
        <item h="1" x="39"/>
        <item h="1" x="13"/>
        <item h="1" x="21"/>
        <item h="1" x="32"/>
        <item h="1" x="19"/>
        <item h="1" x="14"/>
        <item h="1" x="0"/>
        <item h="1" x="16"/>
        <item h="1" x="2"/>
        <item h="1" x="11"/>
        <item h="1" x="17"/>
        <item h="1" x="25"/>
        <item h="1" x="7"/>
        <item h="1" x="22"/>
        <item h="1" x="24"/>
        <item h="1" x="23"/>
        <item h="1" x="43"/>
        <item h="1" x="20"/>
        <item h="1" x="8"/>
        <item h="1" x="47"/>
        <item h="1" x="27"/>
        <item h="1" x="4"/>
        <item h="1" x="3"/>
        <item h="1" x="30"/>
        <item h="1" x="53"/>
        <item h="1" x="40"/>
        <item h="1" x="5"/>
        <item h="1" x="31"/>
        <item h="1" x="65"/>
        <item h="1" x="44"/>
        <item h="1" x="45"/>
        <item h="1" x="75"/>
        <item h="1" x="59"/>
        <item h="1" x="41"/>
        <item h="1" x="33"/>
        <item h="1" x="55"/>
        <item h="1" x="28"/>
        <item h="1" x="56"/>
        <item h="1" x="61"/>
        <item h="1" x="68"/>
        <item h="1" x="84"/>
        <item h="1" x="38"/>
        <item h="1" x="9"/>
        <item h="1" x="49"/>
        <item h="1" x="94"/>
        <item h="1" x="42"/>
        <item h="1" x="34"/>
        <item h="1" x="95"/>
        <item h="1" x="36"/>
        <item h="1" x="71"/>
        <item h="1" x="78"/>
        <item h="1" x="89"/>
        <item h="1" x="26"/>
        <item h="1" x="77"/>
        <item h="1" x="37"/>
        <item h="1" x="29"/>
        <item h="1" x="67"/>
        <item h="1" x="10"/>
        <item h="1" x="92"/>
        <item h="1" x="15"/>
        <item h="1" x="79"/>
        <item h="1" x="90"/>
        <item h="1" x="93"/>
        <item h="1" x="66"/>
        <item h="1" x="91"/>
        <item h="1" x="81"/>
        <item h="1" x="57"/>
        <item h="1" x="85"/>
        <item h="1" x="51"/>
        <item h="1" x="82"/>
        <item h="1" x="62"/>
        <item h="1" x="88"/>
        <item h="1" x="58"/>
        <item h="1" x="63"/>
        <item h="1" x="87"/>
        <item h="1" x="86"/>
        <item h="1" x="48"/>
        <item h="1" x="6"/>
        <item h="1" x="74"/>
        <item h="1" x="72"/>
        <item h="1" x="54"/>
        <item h="1" x="70"/>
        <item h="1" x="83"/>
        <item h="1" x="80"/>
        <item h="1" x="69"/>
        <item h="1" x="76"/>
        <item h="1" x="64"/>
        <item h="1" x="52"/>
        <item x="73"/>
        <item t="default"/>
      </items>
    </pivotField>
  </pivotFields>
  <rowItems count="1">
    <i/>
  </rowItems>
  <colItems count="1">
    <i/>
  </colItems>
  <dataFields count="1">
    <dataField name="Average of Dif date" fld="24"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3CE068-D231-48C6-963E-4026192A170A}" name="PivotTable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G20" firstHeaderRow="1" firstDataRow="1" firstDataCol="0"/>
  <pivotFields count="24">
    <pivotField showAll="0"/>
    <pivotField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showAll="0">
      <items count="6">
        <item x="0"/>
        <item h="1" x="2"/>
        <item h="1" x="4"/>
        <item h="1" x="1"/>
        <item h="1" x="3"/>
        <item t="default"/>
      </items>
    </pivotField>
    <pivotField showAll="0"/>
    <pivotField showAll="0"/>
    <pivotField showAll="0"/>
    <pivotField showAll="0"/>
    <pivotField showAll="0"/>
    <pivotField showAll="0"/>
    <pivotField showAll="0"/>
    <pivotField showAll="0"/>
    <pivotField showAll="0"/>
    <pivotField showAll="0">
      <items count="149">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73ED6D-F30C-4894-8E85-0C18C1FAC095}"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5" firstHeaderRow="1" firstDataRow="2" firstDataCol="1"/>
  <pivotFields count="23">
    <pivotField showAll="0"/>
    <pivotField axis="axisRow" showAll="0" measureFilter="1"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0">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x="148"/>
        <item t="default"/>
      </items>
    </pivotField>
  </pivotFields>
  <rowFields count="1">
    <field x="1"/>
  </rowFields>
  <rowItems count="1">
    <i>
      <x v="4"/>
    </i>
  </rowItems>
  <colFields count="1">
    <field x="4"/>
  </colFields>
  <colItems count="2">
    <i>
      <x/>
    </i>
    <i>
      <x v="1"/>
    </i>
  </colItems>
  <dataFields count="1">
    <dataField name="Count of Rush" fld="4" subtotal="count" baseField="0" baseItem="0"/>
  </dataFields>
  <formats count="1">
    <format dxfId="0">
      <pivotArea dataOnly="0" fieldPosition="0">
        <references count="1">
          <reference field="1" count="1">
            <x v="4"/>
          </reference>
        </references>
      </pivotArea>
    </format>
  </formats>
  <pivotTableStyleInfo name="PivotStyleLight17"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D4BCFE-A68D-4254-88A1-DBE0D308AB88}"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B4" firstHeaderRow="1" firstDataRow="1" firstDataCol="1"/>
  <pivotFields count="23">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numFmtId="14" outline="0" showAll="0"/>
    <pivotField compact="0" outline="0" showAll="0"/>
    <pivotField compact="0" outline="0" showAll="0"/>
    <pivotField compact="0" outline="0" showAll="0"/>
    <pivotField compact="0" outline="0" showAll="0"/>
    <pivotField dataField="1" compact="0" outline="0" showAll="0" sortType="ascending">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t="grand">
      <x/>
    </i>
  </rowItems>
  <colItems count="1">
    <i/>
  </colItems>
  <dataFields count="1">
    <dataField name="Average of LbrHrs"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62600C-88B6-4F92-8AC9-B1779F4498D7}" name="PivotTable3"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1:F7" firstHeaderRow="1" firstDataRow="2" firstDataCol="1"/>
  <pivotFields count="23">
    <pivotField dataField="1" compact="0" outline="0" showAll="0"/>
    <pivotField compact="0" outline="0" showAll="0"/>
    <pivotField compact="0" outline="0" showAll="0"/>
    <pivotField axis="axisCol" compact="0" outline="0" showAll="0">
      <items count="6">
        <item x="0"/>
        <item x="2"/>
        <item x="4"/>
        <item x="3"/>
        <item x="1"/>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6">
        <item x="0"/>
        <item x="2"/>
        <item x="4"/>
        <item x="1"/>
        <item x="3"/>
        <item t="default"/>
      </items>
      <autoSortScope>
        <pivotArea dataOnly="0" outline="0" fieldPosition="0">
          <references count="2">
            <reference field="4294967294" count="1" selected="0">
              <x v="0"/>
            </reference>
            <reference field="3"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5">
    <i>
      <x/>
    </i>
    <i>
      <x v="1"/>
    </i>
    <i>
      <x v="3"/>
    </i>
    <i>
      <x v="4"/>
    </i>
    <i>
      <x v="2"/>
    </i>
  </rowItems>
  <colFields count="1">
    <field x="3"/>
  </colFields>
  <colItems count="5">
    <i>
      <x/>
    </i>
    <i>
      <x v="1"/>
    </i>
    <i>
      <x v="2"/>
    </i>
    <i>
      <x v="3"/>
    </i>
    <i>
      <x v="4"/>
    </i>
  </colItems>
  <dataFields count="1">
    <dataField name="Count of WO" fld="0" subtotal="count"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AD7DA0-A5ED-46D4-A116-1A97F0EC8346}"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D11" firstHeaderRow="1" firstDataRow="2" firstDataCol="1"/>
  <pivotFields count="24">
    <pivotField dataField="1" showAll="0"/>
    <pivotField showAll="0">
      <items count="10">
        <item x="2"/>
        <item x="8"/>
        <item x="0"/>
        <item x="7"/>
        <item x="3"/>
        <item x="1"/>
        <item x="5"/>
        <item x="6"/>
        <item x="4"/>
        <item t="default"/>
      </items>
    </pivotField>
    <pivotField showAll="0"/>
    <pivotField showAll="0"/>
    <pivotField showAll="0"/>
    <pivotField numFmtId="14" showAll="0"/>
    <pivotField showAll="0"/>
    <pivotField showAll="0"/>
    <pivotField showAll="0"/>
    <pivotField showAll="0"/>
    <pivotField showAll="0"/>
    <pivotField showAll="0"/>
    <pivotField axis="axisRow" showAll="0" sortType="descending">
      <items count="6">
        <item x="0"/>
        <item h="1" x="2"/>
        <item h="1" x="4"/>
        <item h="1" x="1"/>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2"/>
  </rowFields>
  <rowItems count="2">
    <i>
      <x/>
    </i>
    <i t="grand">
      <x/>
    </i>
  </rowItems>
  <colFields count="1">
    <field x="23"/>
  </colFields>
  <colItems count="3">
    <i>
      <x/>
    </i>
    <i>
      <x v="1"/>
    </i>
    <i t="grand">
      <x/>
    </i>
  </colItems>
  <dataFields count="1">
    <dataField name="Count of WO" fld="0" subtotal="count" baseField="0" baseItem="0"/>
  </dataFields>
  <chartFormats count="2">
    <chartFormat chart="0" format="0" series="1">
      <pivotArea type="data" outline="0" fieldPosition="0">
        <references count="2">
          <reference field="4294967294" count="1" selected="0">
            <x v="0"/>
          </reference>
          <reference field="23"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14C217-0D3E-487B-BC68-10E4AD77F257}"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3" firstHeaderRow="1" firstDataRow="2" firstDataCol="1"/>
  <pivotFields count="23">
    <pivotField showAll="0"/>
    <pivotField showAll="0"/>
    <pivotField showAll="0"/>
    <pivotField showAll="0"/>
    <pivotField showAll="0"/>
    <pivotField dataField="1"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s>
  <rowItems count="1">
    <i/>
  </rowItems>
  <colFields count="1">
    <field x="12"/>
  </colFields>
  <colItems count="6">
    <i>
      <x/>
    </i>
    <i>
      <x v="1"/>
    </i>
    <i>
      <x v="2"/>
    </i>
    <i>
      <x v="3"/>
    </i>
    <i>
      <x v="4"/>
    </i>
    <i t="grand">
      <x/>
    </i>
  </colItems>
  <dataFields count="1">
    <dataField name="Count of ReqDat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B488DC-9158-4E98-9BED-96A56BA7CB85}" name="PivotTable7" cacheId="3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3:F13" firstHeaderRow="1" firstDataRow="2" firstDataCol="1"/>
  <pivotFields count="24">
    <pivotField dataField="1" compact="0" outline="0" showAll="0"/>
    <pivotField axis="axisRow" compact="0" outline="0"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compact="0" outline="0" showAll="0"/>
    <pivotField axis="axisCol" compact="0" outline="0" showAll="0">
      <items count="6">
        <item x="0"/>
        <item x="2"/>
        <item x="4"/>
        <item x="3"/>
        <item x="1"/>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h="1" x="2"/>
        <item h="1" x="4"/>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9">
    <i>
      <x v="2"/>
    </i>
    <i>
      <x v="5"/>
    </i>
    <i>
      <x v="4"/>
    </i>
    <i>
      <x/>
    </i>
    <i>
      <x v="8"/>
    </i>
    <i>
      <x v="6"/>
    </i>
    <i>
      <x v="1"/>
    </i>
    <i>
      <x v="3"/>
    </i>
    <i>
      <x v="7"/>
    </i>
  </rowItems>
  <colFields count="1">
    <field x="3"/>
  </colFields>
  <colItems count="5">
    <i>
      <x/>
    </i>
    <i>
      <x v="1"/>
    </i>
    <i>
      <x v="2"/>
    </i>
    <i>
      <x v="3"/>
    </i>
    <i>
      <x v="4"/>
    </i>
  </colItems>
  <dataFields count="1">
    <dataField name="Count of WO" fld="0" subtotal="count"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3" format="10" series="1">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2">
          <reference field="4294967294" count="1" selected="0">
            <x v="0"/>
          </reference>
          <reference field="3" count="1" selected="0">
            <x v="1"/>
          </reference>
        </references>
      </pivotArea>
    </chartFormat>
    <chartFormat chart="3" format="12" series="1">
      <pivotArea type="data" outline="0" fieldPosition="0">
        <references count="2">
          <reference field="4294967294" count="1" selected="0">
            <x v="0"/>
          </reference>
          <reference field="3" count="1" selected="0">
            <x v="2"/>
          </reference>
        </references>
      </pivotArea>
    </chartFormat>
    <chartFormat chart="3" format="13" series="1">
      <pivotArea type="data" outline="0" fieldPosition="0">
        <references count="2">
          <reference field="4294967294" count="1" selected="0">
            <x v="0"/>
          </reference>
          <reference field="3" count="1" selected="0">
            <x v="3"/>
          </reference>
        </references>
      </pivotArea>
    </chartFormat>
    <chartFormat chart="3"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26B58-83E0-4AAF-9A01-B378F181CBA5}" name="PivotTable19" cacheId="5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62:E67" firstHeaderRow="0" firstDataRow="1" firstDataCol="1"/>
  <pivotFields count="29">
    <pivotField showAll="0"/>
    <pivotField showAll="0"/>
    <pivotField showAll="0"/>
    <pivotField showAll="0"/>
    <pivotField showAll="0"/>
    <pivotField numFmtId="14" showAll="0"/>
    <pivotField showAll="0"/>
    <pivotField showAll="0"/>
    <pivotField showAll="0"/>
    <pivotField showAll="0"/>
    <pivotField axis="axisRow" showAll="0">
      <items count="8">
        <item x="0"/>
        <item x="1"/>
        <item x="2"/>
        <item x="3"/>
        <item x="4"/>
        <item x="5"/>
        <item x="6"/>
        <item t="default"/>
      </items>
    </pivotField>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numFmtId="14" showAll="0">
      <items count="220">
        <item x="168"/>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s>
    </pivotField>
  </pivotFields>
  <rowFields count="1">
    <field x="10"/>
  </rowFields>
  <rowItems count="5">
    <i>
      <x v="1"/>
    </i>
    <i>
      <x v="2"/>
    </i>
    <i>
      <x v="3"/>
    </i>
    <i>
      <x v="4"/>
    </i>
    <i t="grand">
      <x/>
    </i>
  </rowItems>
  <colFields count="1">
    <field x="-2"/>
  </colFields>
  <colItems count="2">
    <i>
      <x/>
    </i>
    <i i="1">
      <x v="1"/>
    </i>
  </colItems>
  <dataFields count="2">
    <dataField name="Sum of PartsFee" fld="17" baseField="0" baseItem="0"/>
    <dataField name="Sum of PartsCost" fld="11" baseField="0" baseItem="0"/>
  </dataFields>
  <pivotTableStyleInfo name="PivotStyleLight16" showRowHeaders="1" showColHeaders="1" showRowStripes="0" showColStripes="0" showLastColumn="1"/>
  <filters count="1">
    <filter fld="25" type="dateBetween" evalOrder="-1" id="15" name="COMPLETED">
      <autoFilter ref="A1">
        <filterColumn colId="0">
          <customFilters and="1">
            <customFilter operator="greaterThanOrEqual" val="44348"/>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135C01-8D85-46DD-9462-E275D5129E5B}" name="PivotTable18" cacheId="5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C41:I45" firstHeaderRow="1" firstDataRow="2" firstDataCol="2"/>
  <pivotFields count="29">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axis="axisCol" compact="0" outline="0" showAll="0" sortType="de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dataField="1" compact="0" outline="0"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3">
        <item x="0"/>
        <item x="1"/>
        <item t="default"/>
      </items>
    </pivotField>
    <pivotField compact="0" outline="0" showAll="0"/>
    <pivotField compact="0" numFmtId="14" outline="0" showAll="0">
      <items count="220">
        <item x="168"/>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t="default"/>
      </items>
    </pivotField>
    <pivotField axis="axisRow"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s>
    </pivotField>
  </pivotFields>
  <rowFields count="2">
    <field x="26"/>
    <field x="23"/>
  </rowFields>
  <rowItems count="3">
    <i>
      <x v="6"/>
      <x v="1"/>
    </i>
    <i>
      <x v="7"/>
      <x v="1"/>
    </i>
    <i t="grand">
      <x/>
    </i>
  </rowItems>
  <colFields count="1">
    <field x="10"/>
  </colFields>
  <colItems count="5">
    <i>
      <x v="1"/>
    </i>
    <i>
      <x v="2"/>
    </i>
    <i>
      <x v="3"/>
    </i>
    <i>
      <x v="4"/>
    </i>
    <i t="grand">
      <x/>
    </i>
  </colItems>
  <dataFields count="1">
    <dataField name="Sum of PartsCost" fld="11" baseField="0" baseItem="0"/>
  </dataFields>
  <chartFormats count="2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 chart="0" format="2" series="1">
      <pivotArea type="data" outline="0" fieldPosition="0">
        <references count="3">
          <reference field="4294967294" count="1" selected="0">
            <x v="0"/>
          </reference>
          <reference field="10" count="1" selected="0">
            <x v="0"/>
          </reference>
          <reference field="23" count="1" selected="0">
            <x v="1"/>
          </reference>
        </references>
      </pivotArea>
    </chartFormat>
    <chartFormat chart="0" format="3" series="1">
      <pivotArea type="data" outline="0" fieldPosition="0">
        <references count="3">
          <reference field="4294967294" count="1" selected="0">
            <x v="0"/>
          </reference>
          <reference field="10" count="1" selected="0">
            <x v="2"/>
          </reference>
          <reference field="23" count="1" selected="0">
            <x v="0"/>
          </reference>
        </references>
      </pivotArea>
    </chartFormat>
    <chartFormat chart="0" format="4" series="1">
      <pivotArea type="data" outline="0" fieldPosition="0">
        <references count="3">
          <reference field="4294967294" count="1" selected="0">
            <x v="0"/>
          </reference>
          <reference field="10" count="1" selected="0">
            <x v="2"/>
          </reference>
          <reference field="23" count="1" selected="0">
            <x v="1"/>
          </reference>
        </references>
      </pivotArea>
    </chartFormat>
    <chartFormat chart="0" format="5" series="1">
      <pivotArea type="data" outline="0" fieldPosition="0">
        <references count="3">
          <reference field="4294967294" count="1" selected="0">
            <x v="0"/>
          </reference>
          <reference field="10" count="1" selected="0">
            <x v="3"/>
          </reference>
          <reference field="23" count="1" selected="0">
            <x v="0"/>
          </reference>
        </references>
      </pivotArea>
    </chartFormat>
    <chartFormat chart="0" format="6" series="1">
      <pivotArea type="data" outline="0" fieldPosition="0">
        <references count="3">
          <reference field="4294967294" count="1" selected="0">
            <x v="0"/>
          </reference>
          <reference field="10" count="1" selected="0">
            <x v="3"/>
          </reference>
          <reference field="23" count="1" selected="0">
            <x v="1"/>
          </reference>
        </references>
      </pivotArea>
    </chartFormat>
    <chartFormat chart="0" format="7" series="1">
      <pivotArea type="data" outline="0" fieldPosition="0">
        <references count="3">
          <reference field="4294967294" count="1" selected="0">
            <x v="0"/>
          </reference>
          <reference field="10" count="1" selected="0">
            <x v="4"/>
          </reference>
          <reference field="23" count="1" selected="0">
            <x v="0"/>
          </reference>
        </references>
      </pivotArea>
    </chartFormat>
    <chartFormat chart="0" format="8" series="1">
      <pivotArea type="data" outline="0" fieldPosition="0">
        <references count="3">
          <reference field="4294967294" count="1" selected="0">
            <x v="0"/>
          </reference>
          <reference field="10" count="1" selected="0">
            <x v="4"/>
          </reference>
          <reference field="23" count="1" selected="0">
            <x v="1"/>
          </reference>
        </references>
      </pivotArea>
    </chartFormat>
    <chartFormat chart="0" format="9" series="1">
      <pivotArea type="data" outline="0" fieldPosition="0">
        <references count="3">
          <reference field="4294967294" count="1" selected="0">
            <x v="0"/>
          </reference>
          <reference field="10" count="1" selected="0">
            <x v="5"/>
          </reference>
          <reference field="23" count="1" selected="0">
            <x v="0"/>
          </reference>
        </references>
      </pivotArea>
    </chartFormat>
    <chartFormat chart="0" format="10" series="1">
      <pivotArea type="data" outline="0" fieldPosition="0">
        <references count="3">
          <reference field="4294967294" count="1" selected="0">
            <x v="0"/>
          </reference>
          <reference field="10" count="1" selected="0">
            <x v="5"/>
          </reference>
          <reference field="23" count="1" selected="0">
            <x v="1"/>
          </reference>
        </references>
      </pivotArea>
    </chartFormat>
    <chartFormat chart="0" format="11" series="1">
      <pivotArea type="data" outline="0" fieldPosition="0">
        <references count="2">
          <reference field="4294967294" count="1" selected="0">
            <x v="0"/>
          </reference>
          <reference field="10" count="1" selected="0">
            <x v="1"/>
          </reference>
        </references>
      </pivotArea>
    </chartFormat>
    <chartFormat chart="0" format="12" series="1">
      <pivotArea type="data" outline="0" fieldPosition="0">
        <references count="2">
          <reference field="4294967294" count="1" selected="0">
            <x v="0"/>
          </reference>
          <reference field="10" count="1" selected="0">
            <x v="0"/>
          </reference>
        </references>
      </pivotArea>
    </chartFormat>
    <chartFormat chart="0" format="13" series="1">
      <pivotArea type="data" outline="0" fieldPosition="0">
        <references count="2">
          <reference field="4294967294" count="1" selected="0">
            <x v="0"/>
          </reference>
          <reference field="10" count="1" selected="0">
            <x v="2"/>
          </reference>
        </references>
      </pivotArea>
    </chartFormat>
    <chartFormat chart="0" format="14" series="1">
      <pivotArea type="data" outline="0" fieldPosition="0">
        <references count="2">
          <reference field="4294967294" count="1" selected="0">
            <x v="0"/>
          </reference>
          <reference field="10" count="1" selected="0">
            <x v="3"/>
          </reference>
        </references>
      </pivotArea>
    </chartFormat>
    <chartFormat chart="0" format="15" series="1">
      <pivotArea type="data" outline="0" fieldPosition="0">
        <references count="2">
          <reference field="4294967294" count="1" selected="0">
            <x v="0"/>
          </reference>
          <reference field="10" count="1" selected="0">
            <x v="4"/>
          </reference>
        </references>
      </pivotArea>
    </chartFormat>
    <chartFormat chart="0" format="16" series="1">
      <pivotArea type="data" outline="0" fieldPosition="0">
        <references count="2">
          <reference field="4294967294" count="1" selected="0">
            <x v="0"/>
          </reference>
          <reference field="10" count="1" selected="0">
            <x v="5"/>
          </reference>
        </references>
      </pivotArea>
    </chartFormat>
    <chartFormat chart="4" format="23" series="1">
      <pivotArea type="data" outline="0" fieldPosition="0">
        <references count="2">
          <reference field="4294967294" count="1" selected="0">
            <x v="0"/>
          </reference>
          <reference field="10" count="1" selected="0">
            <x v="1"/>
          </reference>
        </references>
      </pivotArea>
    </chartFormat>
    <chartFormat chart="4" format="24" series="1">
      <pivotArea type="data" outline="0" fieldPosition="0">
        <references count="2">
          <reference field="4294967294" count="1" selected="0">
            <x v="0"/>
          </reference>
          <reference field="10" count="1" selected="0">
            <x v="0"/>
          </reference>
        </references>
      </pivotArea>
    </chartFormat>
    <chartFormat chart="4" format="25" series="1">
      <pivotArea type="data" outline="0" fieldPosition="0">
        <references count="2">
          <reference field="4294967294" count="1" selected="0">
            <x v="0"/>
          </reference>
          <reference field="10" count="1" selected="0">
            <x v="2"/>
          </reference>
        </references>
      </pivotArea>
    </chartFormat>
    <chartFormat chart="4" format="26" series="1">
      <pivotArea type="data" outline="0" fieldPosition="0">
        <references count="2">
          <reference field="4294967294" count="1" selected="0">
            <x v="0"/>
          </reference>
          <reference field="10" count="1" selected="0">
            <x v="3"/>
          </reference>
        </references>
      </pivotArea>
    </chartFormat>
    <chartFormat chart="4" format="27" series="1">
      <pivotArea type="data" outline="0" fieldPosition="0">
        <references count="2">
          <reference field="4294967294" count="1" selected="0">
            <x v="0"/>
          </reference>
          <reference field="10" count="1" selected="0">
            <x v="4"/>
          </reference>
        </references>
      </pivotArea>
    </chartFormat>
    <chartFormat chart="4" format="28" series="1">
      <pivotArea type="data" outline="0" fieldPosition="0">
        <references count="2">
          <reference field="4294967294" count="1" selected="0">
            <x v="0"/>
          </reference>
          <reference field="10" count="1" selected="0">
            <x v="5"/>
          </reference>
        </references>
      </pivotArea>
    </chartFormat>
    <chartFormat chart="8" format="23" series="1">
      <pivotArea type="data" outline="0" fieldPosition="0">
        <references count="2">
          <reference field="4294967294" count="1" selected="0">
            <x v="0"/>
          </reference>
          <reference field="10" count="1" selected="0">
            <x v="1"/>
          </reference>
        </references>
      </pivotArea>
    </chartFormat>
    <chartFormat chart="8" format="24" series="1">
      <pivotArea type="data" outline="0" fieldPosition="0">
        <references count="2">
          <reference field="4294967294" count="1" selected="0">
            <x v="0"/>
          </reference>
          <reference field="10" count="1" selected="0">
            <x v="0"/>
          </reference>
        </references>
      </pivotArea>
    </chartFormat>
    <chartFormat chart="8" format="25" series="1">
      <pivotArea type="data" outline="0" fieldPosition="0">
        <references count="2">
          <reference field="4294967294" count="1" selected="0">
            <x v="0"/>
          </reference>
          <reference field="10" count="1" selected="0">
            <x v="2"/>
          </reference>
        </references>
      </pivotArea>
    </chartFormat>
    <chartFormat chart="8" format="26" series="1">
      <pivotArea type="data" outline="0" fieldPosition="0">
        <references count="2">
          <reference field="4294967294" count="1" selected="0">
            <x v="0"/>
          </reference>
          <reference field="10" count="1" selected="0">
            <x v="3"/>
          </reference>
        </references>
      </pivotArea>
    </chartFormat>
    <chartFormat chart="8" format="27" series="1">
      <pivotArea type="data" outline="0" fieldPosition="0">
        <references count="2">
          <reference field="4294967294" count="1" selected="0">
            <x v="0"/>
          </reference>
          <reference field="10" count="1" selected="0">
            <x v="4"/>
          </reference>
        </references>
      </pivotArea>
    </chartFormat>
    <chartFormat chart="8" format="28"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filters count="1">
    <filter fld="25" type="dateBetween" evalOrder="-1" id="15" name="COMPLETED">
      <autoFilter ref="A1">
        <filterColumn colId="0">
          <customFilters and="1">
            <customFilter operator="greaterThanOrEqual" val="44348"/>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A3F4CF4-06B0-4D99-BF49-8B1A6D10009B}" name="PivotTable17" cacheId="5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
  <location ref="C29:D35" firstHeaderRow="1" firstDataRow="1" firstDataCol="1"/>
  <pivotFields count="29">
    <pivotField dataField="1"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items count="8">
        <item x="0"/>
        <item x="1"/>
        <item x="2"/>
        <item x="3"/>
        <item x="4"/>
        <item x="5"/>
        <item x="6"/>
        <item t="default"/>
      </items>
    </pivotField>
    <pivotField compact="0" outline="0" showAll="0"/>
    <pivotField axis="axisRow" compact="0" outline="0" showAll="0">
      <items count="6">
        <item x="0"/>
        <item x="2"/>
        <item x="4"/>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220">
        <item x="168"/>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t="default"/>
      </items>
    </pivotField>
    <pivotField compact="0" outline="0" showAll="0" defaultSubtotal="0"/>
    <pivotField compact="0" outline="0" showAll="0" defaultSubtotal="0"/>
    <pivotField compact="0" outline="0"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s>
    </pivotField>
  </pivotFields>
  <rowFields count="1">
    <field x="12"/>
  </rowFields>
  <rowItems count="6">
    <i>
      <x/>
    </i>
    <i>
      <x v="1"/>
    </i>
    <i>
      <x v="2"/>
    </i>
    <i>
      <x v="3"/>
    </i>
    <i>
      <x v="4"/>
    </i>
    <i t="grand">
      <x/>
    </i>
  </rowItems>
  <colItems count="1">
    <i/>
  </colItems>
  <dataFields count="1">
    <dataField name="Count of WO" fld="0" subtotal="count" baseField="0" baseItem="0"/>
  </dataFields>
  <chartFormats count="7">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2">
          <reference field="4294967294" count="1" selected="0">
            <x v="0"/>
          </reference>
          <reference field="12" count="1" selected="0">
            <x v="1"/>
          </reference>
        </references>
      </pivotArea>
    </chartFormat>
    <chartFormat chart="5" format="10">
      <pivotArea type="data" outline="0" fieldPosition="0">
        <references count="2">
          <reference field="4294967294" count="1" selected="0">
            <x v="0"/>
          </reference>
          <reference field="12" count="1" selected="0">
            <x v="2"/>
          </reference>
        </references>
      </pivotArea>
    </chartFormat>
    <chartFormat chart="5" format="11">
      <pivotArea type="data" outline="0" fieldPosition="0">
        <references count="2">
          <reference field="4294967294" count="1" selected="0">
            <x v="0"/>
          </reference>
          <reference field="12" count="1" selected="0">
            <x v="3"/>
          </reference>
        </references>
      </pivotArea>
    </chartFormat>
    <chartFormat chart="5"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filters count="1">
    <filter fld="25" type="dateBetween" evalOrder="-1" id="15" name="COMPLETED">
      <autoFilter ref="A1">
        <filterColumn colId="0">
          <customFilters and="1">
            <customFilter operator="greaterThanOrEqual" val="44348"/>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74DFA65-4D29-441C-BA92-52A2063C9F47}" name="PivotTable16" cacheId="5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24:H25" firstHeaderRow="1" firstDataRow="2" firstDataCol="0"/>
  <pivotFields count="29">
    <pivotField showAll="0"/>
    <pivotField showAll="0"/>
    <pivotField showAll="0"/>
    <pivotField showAll="0"/>
    <pivotField showAll="0"/>
    <pivotField numFmtId="14"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220">
        <item x="168"/>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12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t="default"/>
      </items>
    </pivotField>
  </pivotFields>
  <rowItems count="1">
    <i/>
  </rowItems>
  <colFields count="1">
    <field x="28"/>
  </colFields>
  <colItems count="2">
    <i>
      <x v="122"/>
    </i>
    <i t="grand">
      <x/>
    </i>
  </colItems>
  <pivotTableStyleInfo name="PivotStyleLight16" showRowHeaders="1" showColHeaders="1" showRowStripes="0" showColStripes="0" showLastColumn="1"/>
  <filters count="1">
    <filter fld="25" type="dateBetween" evalOrder="-1" id="15" name="COMPLETED">
      <autoFilter ref="A1">
        <filterColumn colId="0">
          <customFilters and="1">
            <customFilter operator="greaterThanOrEqual" val="44348"/>
            <customFilter operator="lessThanOrEqual" val="445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412FE62-CD10-40D9-88F7-E086EDC4A2AB}" name="PivotTable1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E25" firstHeaderRow="1" firstDataRow="2" firstDataCol="1"/>
  <pivotFields count="25">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dataField="1" showAll="0">
      <items count="97">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4"/>
        <item x="42"/>
        <item x="34"/>
        <item x="95"/>
        <item x="36"/>
        <item x="71"/>
        <item x="78"/>
        <item x="89"/>
        <item x="26"/>
        <item x="77"/>
        <item x="37"/>
        <item x="29"/>
        <item x="67"/>
        <item x="10"/>
        <item x="92"/>
        <item x="15"/>
        <item x="79"/>
        <item x="90"/>
        <item x="93"/>
        <item x="66"/>
        <item x="91"/>
        <item x="81"/>
        <item x="57"/>
        <item x="85"/>
        <item x="51"/>
        <item x="82"/>
        <item x="62"/>
        <item x="88"/>
        <item x="58"/>
        <item x="63"/>
        <item x="87"/>
        <item x="86"/>
        <item x="48"/>
        <item x="6"/>
        <item x="74"/>
        <item x="72"/>
        <item x="54"/>
        <item x="70"/>
        <item x="83"/>
        <item x="80"/>
        <item x="69"/>
        <item x="76"/>
        <item x="64"/>
        <item x="52"/>
        <item x="73"/>
        <item t="default"/>
      </items>
    </pivotField>
  </pivotFields>
  <rowItems count="1">
    <i/>
  </rowItems>
  <colFields count="1">
    <field x="23"/>
  </colFields>
  <colItems count="3">
    <i>
      <x/>
    </i>
    <i>
      <x v="1"/>
    </i>
    <i t="grand">
      <x/>
    </i>
  </colItems>
  <dataFields count="1">
    <dataField name="Count of Dif date"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7A8D508-3C84-47A3-8DC9-F2E9E2291F15}" name="PivotTable14"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B6:C11" firstHeaderRow="1" firstDataRow="1" firstDataCol="1"/>
  <pivotFields count="25">
    <pivotField dataField="1" compact="0" outline="0" showAll="0"/>
    <pivotField compact="0" outline="0" showAll="0"/>
    <pivotField compact="0" outline="0" showAll="0"/>
    <pivotField axis="axisRow" compact="0" outline="0" showAll="0">
      <items count="6">
        <item x="0"/>
        <item x="2"/>
        <item x="4"/>
        <item x="3"/>
        <item x="1"/>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5">
    <i>
      <x/>
    </i>
    <i>
      <x v="1"/>
    </i>
    <i>
      <x v="2"/>
    </i>
    <i>
      <x v="3"/>
    </i>
    <i>
      <x v="4"/>
    </i>
  </rowItems>
  <colItems count="1">
    <i/>
  </colItems>
  <dataFields count="1">
    <dataField name="Count of Orders" fld="0" subtotal="count" baseField="3"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1CAEB7A-D1FA-4C23-911B-E40F64807BC2}" name="PivotTable13"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F3" firstHeaderRow="1" firstDataRow="1" firstDataCol="0"/>
  <pivotFields count="25">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TotalFe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8CC6C17-E662-4F0C-9EE1-3AD8B00F7660}" name="PivotTable1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D3" firstHeaderRow="1" firstDataRow="1" firstDataCol="0"/>
  <pivotFields count="25">
    <pivotField showAll="0"/>
    <pivotField showAll="0"/>
    <pivotField showAll="0"/>
    <pivotField showAll="0"/>
    <pivotField showAll="0"/>
    <pivotField numFmtId="14" showAll="0"/>
    <pivotField showAll="0"/>
    <pivotField showAll="0"/>
    <pivotField showAll="0"/>
    <pivotField showAll="0"/>
    <pivotField showAll="0"/>
    <pivotField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Sum of TotalCos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4CBA52-D71B-4EA7-BFDB-A0380666252B}" name="PivotTable1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25">
    <pivotField dataField="1"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E67D345-8017-496F-B548-9EE7235000CB}" name="PivotTable8" cacheId="3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1:C4" firstHeaderRow="1" firstDataRow="2" firstDataCol="1"/>
  <pivotFields count="24">
    <pivotField dataField="1" compact="0" outline="0" showAll="0"/>
    <pivotField compact="0" outline="0" showAll="0">
      <items count="10">
        <item x="2"/>
        <item x="8"/>
        <item x="0"/>
        <item x="7"/>
        <item x="3"/>
        <item x="1"/>
        <item x="5"/>
        <item x="6"/>
        <item x="4"/>
        <item t="default"/>
      </items>
    </pivotField>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sortType="descending">
      <items count="6">
        <item x="0"/>
        <item h="1" x="2"/>
        <item h="1" x="4"/>
        <item h="1" x="1"/>
        <item h="1"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2">
    <i>
      <x/>
    </i>
    <i t="grand">
      <x/>
    </i>
  </rowItems>
  <colFields count="1">
    <field x="9"/>
  </colFields>
  <colItems count="2">
    <i>
      <x v="1"/>
    </i>
    <i t="grand">
      <x/>
    </i>
  </colItems>
  <dataFields count="1">
    <dataField name="Count of WO" fld="0" subtotal="count" baseField="0" baseItem="0"/>
  </dataFields>
  <chartFormats count="2">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B6CFB93-63FC-410D-8F81-CC110E78D322}" name="PivotTable6" cacheId="3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B5" firstHeaderRow="1" firstDataRow="1" firstDataCol="1"/>
  <pivotFields count="24">
    <pivotField compact="0" outline="0" showAll="0"/>
    <pivotField compact="0" outline="0" showAll="0">
      <items count="10">
        <item x="2"/>
        <item x="8"/>
        <item x="0"/>
        <item x="7"/>
        <item x="3"/>
        <item x="1"/>
        <item x="5"/>
        <item x="6"/>
        <item x="4"/>
        <item t="default"/>
      </items>
    </pivotField>
    <pivotField compact="0" outline="0" showAll="0">
      <items count="7">
        <item x="3"/>
        <item x="2"/>
        <item x="0"/>
        <item x="5"/>
        <item x="1"/>
        <item x="4"/>
        <item t="default"/>
      </items>
    </pivotField>
    <pivotField compact="0" outline="0" showAll="0"/>
    <pivotField compact="0" outline="0" showAll="0"/>
    <pivotField compact="0" numFmtId="14"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dataField="1" compact="0" outline="0"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compact="0" outline="0" showAll="0">
      <items count="6">
        <item x="0"/>
        <item h="1" x="2"/>
        <item h="1" x="4"/>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
  </rowFields>
  <rowItems count="4">
    <i>
      <x/>
    </i>
    <i>
      <x v="1"/>
    </i>
    <i>
      <x v="2"/>
    </i>
    <i t="grand">
      <x/>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COMPLETED" xr10:uid="{8834E436-4E6F-4271-8994-A24BC1507536}" sourceName="Months (COMPLETED)">
  <pivotTables>
    <pivotTable tabId="36" name="PivotTable19"/>
  </pivotTables>
  <data>
    <tabular pivotCacheId="1394474121">
      <items count="14">
        <i x="1" s="1"/>
        <i x="2" s="1"/>
        <i x="3" s="1"/>
        <i x="4" s="1"/>
        <i x="5" s="1"/>
        <i x="6" s="1"/>
        <i x="7" s="1"/>
        <i x="9" s="1"/>
        <i x="10" s="1"/>
        <i x="11" s="1"/>
        <i x="12" s="1"/>
        <i x="8"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9862B306-7855-49E4-B6E7-2A1E6A7878C8}" sourceName="District">
  <pivotTables>
    <pivotTable tabId="32" name="PivotTable7"/>
    <pivotTable tabId="27" name="PivotTable9"/>
    <pivotTable tabId="30" name="PivotTable5"/>
    <pivotTable tabId="31" name="PivotTable6"/>
    <pivotTable tabId="33" name="PivotTable8"/>
  </pivotTables>
  <data>
    <tabular pivotCacheId="1440783089">
      <items count="9">
        <i x="2" s="1"/>
        <i x="8" s="1"/>
        <i x="0" s="1"/>
        <i x="7" s="1"/>
        <i x="3" s="1"/>
        <i x="1" s="1"/>
        <i x="5"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7AD84913-BDB9-4B60-B017-FECEC651006C}" sourceName="Service">
  <pivotTables>
    <pivotTable tabId="32" name="PivotTable7"/>
  </pivotTables>
  <data>
    <tabular pivotCacheId="1440783089">
      <items count="5">
        <i x="0" s="1"/>
        <i x="2" s="1"/>
        <i x="4"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3159DAFD-8BF6-4691-8899-0B476E739955}" sourceName="Payment">
  <pivotTables>
    <pivotTable tabId="32" name="PivotTable7"/>
    <pivotTable tabId="27" name="PivotTable9"/>
    <pivotTable tabId="30" name="PivotTable5"/>
    <pivotTable tabId="31" name="PivotTable6"/>
    <pivotTable tabId="33" name="PivotTable8"/>
  </pivotTables>
  <data>
    <tabular pivotCacheId="1440783089">
      <items count="5">
        <i x="0" s="1"/>
        <i x="2"/>
        <i x="4"/>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7445EDBC-F92C-4171-862B-5811E8FFFB7B}" cache="Slicer_District" caption="District" rowHeight="241300"/>
  <slicer name="Service" xr10:uid="{9B6195AF-F47D-4C52-AC2A-659E954B02D4}" cache="Slicer_Service" caption="Service" rowHeight="241300"/>
  <slicer name="Payment" xr10:uid="{80718D2D-4A99-4CB4-9A59-52DDCAA28EB1}" cache="Slicer_Payment" caption="Pay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1647A682-56BB-4A02-8195-BC019E8B61F7}" cache="Slicer_District" caption="District" rowHeight="241300"/>
  <slicer name="Payment 1" xr10:uid="{90D67586-0C32-4D6F-AA79-5A3618317908}" cache="Slicer_Payment" caption="Paymen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COMPLETED)" xr10:uid="{0ED99AC5-0E5A-4689-B86E-BEA1F471EA4E}" cache="Slicer_Months__COMPLETED" caption="Months (COMPLETED)"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MPLETED" xr10:uid="{D65DFBC4-E0C9-4577-9A0F-C08C3969019E}" sourceName="COMPLETED">
  <pivotTables>
    <pivotTable tabId="36" name="PivotTable19"/>
    <pivotTable tabId="36" name="PivotTable16"/>
    <pivotTable tabId="36" name="PivotTable17"/>
    <pivotTable tabId="36" name="PivotTable18"/>
  </pivotTables>
  <state minimalRefreshVersion="6" lastRefreshVersion="6" pivotCacheId="1394474121" filterType="dateBetween">
    <selection startDate="2021-06-01T00:00:00" endDate="2021-10-31T00:00:00"/>
    <bounds startDate="1899-12-3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MPLETED 1" xr10:uid="{671A4810-0841-4FDE-BE7F-D4487D6BF86D}" cache="NativeTimeline_COMPLETED" caption="COMPLETED" level="2" selectionLevel="2" scrollPosition="2021-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MPLETED" xr10:uid="{6F2C5996-2D10-4D83-9AB2-1F48009F817C}" cache="NativeTimeline_COMPLETED" caption="COMPLETED" level="2" selectionLevel="2" scrollPosition="2021-05-19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microsoft.com/office/2011/relationships/timeline" Target="../timelines/timeline2.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microsoft.com/office/2007/relationships/slicer" Target="../slicers/slicer3.xml"/><Relationship Id="rId5" Type="http://schemas.openxmlformats.org/officeDocument/2006/relationships/pivotTable" Target="../pivotTables/pivotTable13.xml"/><Relationship Id="rId10" Type="http://schemas.openxmlformats.org/officeDocument/2006/relationships/drawing" Target="../drawings/drawing5.xml"/><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E176-110F-4A69-B4C5-B0F000DC4D33}">
  <dimension ref="A3:I20"/>
  <sheetViews>
    <sheetView topLeftCell="C1" workbookViewId="0">
      <selection activeCell="I3" sqref="I3"/>
    </sheetView>
  </sheetViews>
  <sheetFormatPr defaultRowHeight="14.5" x14ac:dyDescent="0.35"/>
  <cols>
    <col min="1" max="1" width="12.6328125" bestFit="1" customWidth="1"/>
    <col min="2" max="2" width="15.26953125" bestFit="1" customWidth="1"/>
    <col min="3" max="3" width="6.7265625" bestFit="1" customWidth="1"/>
    <col min="4" max="4" width="10.7265625" bestFit="1" customWidth="1"/>
    <col min="5" max="5" width="12.36328125" bestFit="1" customWidth="1"/>
    <col min="9" max="10" width="17" bestFit="1" customWidth="1"/>
  </cols>
  <sheetData>
    <row r="3" spans="1:9" x14ac:dyDescent="0.35">
      <c r="A3" s="16" t="s">
        <v>1061</v>
      </c>
      <c r="B3" s="16" t="s">
        <v>1060</v>
      </c>
      <c r="E3" s="6"/>
      <c r="F3" s="7"/>
      <c r="G3" s="8"/>
      <c r="I3" t="s">
        <v>1072</v>
      </c>
    </row>
    <row r="4" spans="1:9" x14ac:dyDescent="0.35">
      <c r="A4" s="16" t="s">
        <v>1057</v>
      </c>
      <c r="B4" t="s">
        <v>3</v>
      </c>
      <c r="C4" t="s">
        <v>1058</v>
      </c>
      <c r="E4" s="9"/>
      <c r="F4" s="10"/>
      <c r="G4" s="11"/>
      <c r="I4" s="15">
        <v>28.21361502347418</v>
      </c>
    </row>
    <row r="5" spans="1:9" x14ac:dyDescent="0.35">
      <c r="A5" s="18" t="s">
        <v>35</v>
      </c>
      <c r="B5" s="19">
        <v>45</v>
      </c>
      <c r="C5" s="19"/>
      <c r="E5" s="9"/>
      <c r="F5" s="10"/>
      <c r="G5" s="11"/>
    </row>
    <row r="6" spans="1:9" x14ac:dyDescent="0.35">
      <c r="E6" s="9"/>
      <c r="F6" s="10"/>
      <c r="G6" s="11"/>
    </row>
    <row r="7" spans="1:9" x14ac:dyDescent="0.35">
      <c r="E7" s="9"/>
      <c r="F7" s="10"/>
      <c r="G7" s="11"/>
    </row>
    <row r="8" spans="1:9" x14ac:dyDescent="0.35">
      <c r="E8" s="9"/>
      <c r="F8" s="10"/>
      <c r="G8" s="11"/>
    </row>
    <row r="9" spans="1:9" x14ac:dyDescent="0.35">
      <c r="E9" s="9"/>
      <c r="F9" s="10"/>
      <c r="G9" s="11"/>
    </row>
    <row r="10" spans="1:9" x14ac:dyDescent="0.35">
      <c r="E10" s="9"/>
      <c r="F10" s="10"/>
      <c r="G10" s="11"/>
    </row>
    <row r="11" spans="1:9" x14ac:dyDescent="0.35">
      <c r="E11" s="9"/>
      <c r="F11" s="10"/>
      <c r="G11" s="11"/>
    </row>
    <row r="12" spans="1:9" x14ac:dyDescent="0.35">
      <c r="E12" s="9"/>
      <c r="F12" s="10"/>
      <c r="G12" s="11"/>
    </row>
    <row r="13" spans="1:9" x14ac:dyDescent="0.35">
      <c r="E13" s="9"/>
      <c r="F13" s="10"/>
      <c r="G13" s="11"/>
    </row>
    <row r="14" spans="1:9" x14ac:dyDescent="0.35">
      <c r="E14" s="9"/>
      <c r="F14" s="10"/>
      <c r="G14" s="11"/>
    </row>
    <row r="15" spans="1:9" x14ac:dyDescent="0.35">
      <c r="E15" s="9"/>
      <c r="F15" s="10"/>
      <c r="G15" s="11"/>
    </row>
    <row r="16" spans="1:9" x14ac:dyDescent="0.35">
      <c r="E16" s="9"/>
      <c r="F16" s="10"/>
      <c r="G16" s="11"/>
    </row>
    <row r="17" spans="5:7" x14ac:dyDescent="0.35">
      <c r="E17" s="9"/>
      <c r="F17" s="10"/>
      <c r="G17" s="11"/>
    </row>
    <row r="18" spans="5:7" x14ac:dyDescent="0.35">
      <c r="E18" s="9"/>
      <c r="F18" s="10"/>
      <c r="G18" s="11"/>
    </row>
    <row r="19" spans="5:7" x14ac:dyDescent="0.35">
      <c r="E19" s="9"/>
      <c r="F19" s="10"/>
      <c r="G19" s="11"/>
    </row>
    <row r="20" spans="5:7" x14ac:dyDescent="0.35">
      <c r="E20" s="12"/>
      <c r="F20" s="13"/>
      <c r="G2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966BE-7DC1-4117-827E-F0516004F994}">
  <dimension ref="A1:B4"/>
  <sheetViews>
    <sheetView workbookViewId="0">
      <selection activeCell="D2" sqref="D2"/>
    </sheetView>
  </sheetViews>
  <sheetFormatPr defaultRowHeight="14.5" x14ac:dyDescent="0.35"/>
  <cols>
    <col min="1" max="1" width="10.7265625" bestFit="1" customWidth="1"/>
    <col min="2" max="2" width="15.7265625" bestFit="1" customWidth="1"/>
    <col min="3" max="4" width="11.81640625" bestFit="1" customWidth="1"/>
  </cols>
  <sheetData>
    <row r="1" spans="1:2" x14ac:dyDescent="0.35">
      <c r="A1" s="16" t="s">
        <v>23</v>
      </c>
      <c r="B1" t="s">
        <v>1062</v>
      </c>
    </row>
    <row r="2" spans="1:2" x14ac:dyDescent="0.35">
      <c r="A2" t="s">
        <v>3</v>
      </c>
      <c r="B2" s="15">
        <v>0.58684210526315794</v>
      </c>
    </row>
    <row r="3" spans="1:2" x14ac:dyDescent="0.35">
      <c r="A3" t="s">
        <v>1058</v>
      </c>
      <c r="B3" s="15">
        <v>0.79226736566186107</v>
      </c>
    </row>
    <row r="4" spans="1:2" x14ac:dyDescent="0.35">
      <c r="A4" t="s">
        <v>1059</v>
      </c>
      <c r="B4" s="15">
        <v>0.76952214452214451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6CE1-A004-4C4C-A3C6-E826115633BB}">
  <dimension ref="A1:F7"/>
  <sheetViews>
    <sheetView topLeftCell="A9" workbookViewId="0">
      <selection activeCell="A18" sqref="A18"/>
    </sheetView>
  </sheetViews>
  <sheetFormatPr defaultRowHeight="14.5" x14ac:dyDescent="0.35"/>
  <cols>
    <col min="1" max="1" width="11.72656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7" width="10.7265625" bestFit="1" customWidth="1"/>
  </cols>
  <sheetData>
    <row r="1" spans="1:6" x14ac:dyDescent="0.35">
      <c r="A1" s="16" t="s">
        <v>1056</v>
      </c>
      <c r="B1" s="16" t="s">
        <v>0</v>
      </c>
    </row>
    <row r="2" spans="1:6" x14ac:dyDescent="0.35">
      <c r="A2" s="16" t="s">
        <v>16</v>
      </c>
      <c r="B2" t="s">
        <v>12</v>
      </c>
      <c r="C2" t="s">
        <v>11</v>
      </c>
      <c r="D2" t="s">
        <v>1</v>
      </c>
      <c r="E2" t="s">
        <v>2</v>
      </c>
      <c r="F2" t="s">
        <v>13</v>
      </c>
    </row>
    <row r="3" spans="1:6" x14ac:dyDescent="0.35">
      <c r="A3" t="s">
        <v>17</v>
      </c>
      <c r="B3" s="15">
        <v>178</v>
      </c>
      <c r="C3" s="15">
        <v>100</v>
      </c>
      <c r="D3" s="15">
        <v>24</v>
      </c>
      <c r="E3" s="15">
        <v>24</v>
      </c>
      <c r="F3" s="15">
        <v>115</v>
      </c>
    </row>
    <row r="4" spans="1:6" x14ac:dyDescent="0.35">
      <c r="A4" t="s">
        <v>18</v>
      </c>
      <c r="B4" s="15">
        <v>148</v>
      </c>
      <c r="C4" s="15">
        <v>60</v>
      </c>
      <c r="D4" s="15">
        <v>25</v>
      </c>
      <c r="E4" s="15">
        <v>51</v>
      </c>
      <c r="F4" s="15">
        <v>97</v>
      </c>
    </row>
    <row r="5" spans="1:6" x14ac:dyDescent="0.35">
      <c r="A5" t="s">
        <v>19</v>
      </c>
      <c r="B5" s="15">
        <v>66</v>
      </c>
      <c r="C5" s="15">
        <v>20</v>
      </c>
      <c r="D5" s="15">
        <v>9</v>
      </c>
      <c r="E5" s="15">
        <v>6</v>
      </c>
      <c r="F5" s="15">
        <v>31</v>
      </c>
    </row>
    <row r="6" spans="1:6" x14ac:dyDescent="0.35">
      <c r="A6" t="s">
        <v>20</v>
      </c>
      <c r="B6" s="15">
        <v>13</v>
      </c>
      <c r="C6" s="15">
        <v>10</v>
      </c>
      <c r="D6" s="15">
        <v>5</v>
      </c>
      <c r="E6" s="15">
        <v>4</v>
      </c>
      <c r="F6" s="15">
        <v>9</v>
      </c>
    </row>
    <row r="7" spans="1:6" x14ac:dyDescent="0.35">
      <c r="A7" t="s">
        <v>21</v>
      </c>
      <c r="B7" s="15">
        <v>2</v>
      </c>
      <c r="C7" s="15"/>
      <c r="D7" s="15"/>
      <c r="E7" s="15">
        <v>1</v>
      </c>
      <c r="F7" s="15">
        <v>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32CF3-F4D1-403D-871D-2B9249203194}">
  <dimension ref="A1:G11"/>
  <sheetViews>
    <sheetView topLeftCell="A13" workbookViewId="0">
      <selection activeCell="K6" sqref="K6"/>
    </sheetView>
  </sheetViews>
  <sheetFormatPr defaultRowHeight="14.5" x14ac:dyDescent="0.35"/>
  <cols>
    <col min="1" max="1" width="12.36328125" bestFit="1" customWidth="1"/>
    <col min="2" max="2" width="15.26953125" bestFit="1" customWidth="1"/>
    <col min="3" max="3" width="4.81640625" bestFit="1" customWidth="1"/>
    <col min="4" max="4" width="10.7265625" bestFit="1" customWidth="1"/>
    <col min="5" max="5" width="4.36328125" bestFit="1" customWidth="1"/>
    <col min="6" max="6" width="8.81640625" bestFit="1" customWidth="1"/>
    <col min="7" max="7" width="10.7265625" bestFit="1" customWidth="1"/>
    <col min="8" max="228" width="10.08984375" bestFit="1" customWidth="1"/>
    <col min="229" max="229" width="10.7265625" bestFit="1" customWidth="1"/>
  </cols>
  <sheetData>
    <row r="1" spans="1:7" x14ac:dyDescent="0.35">
      <c r="B1" s="16" t="s">
        <v>1060</v>
      </c>
    </row>
    <row r="2" spans="1:7" x14ac:dyDescent="0.35">
      <c r="B2" t="s">
        <v>17</v>
      </c>
      <c r="C2" t="s">
        <v>18</v>
      </c>
      <c r="D2" t="s">
        <v>21</v>
      </c>
      <c r="E2" t="s">
        <v>19</v>
      </c>
      <c r="F2" t="s">
        <v>20</v>
      </c>
      <c r="G2" t="s">
        <v>1059</v>
      </c>
    </row>
    <row r="3" spans="1:7" x14ac:dyDescent="0.35">
      <c r="A3" t="s">
        <v>1063</v>
      </c>
      <c r="B3" s="15">
        <v>441</v>
      </c>
      <c r="C3" s="15">
        <v>381</v>
      </c>
      <c r="D3" s="15">
        <v>5</v>
      </c>
      <c r="E3" s="15">
        <v>132</v>
      </c>
      <c r="F3" s="15">
        <v>41</v>
      </c>
      <c r="G3" s="15">
        <v>1000</v>
      </c>
    </row>
    <row r="8" spans="1:7" x14ac:dyDescent="0.35">
      <c r="A8" s="16" t="s">
        <v>1056</v>
      </c>
      <c r="B8" s="16" t="s">
        <v>1060</v>
      </c>
    </row>
    <row r="9" spans="1:7" x14ac:dyDescent="0.35">
      <c r="A9" s="16" t="s">
        <v>1057</v>
      </c>
      <c r="B9" t="s">
        <v>1065</v>
      </c>
      <c r="C9" t="s">
        <v>1066</v>
      </c>
      <c r="D9" t="s">
        <v>1059</v>
      </c>
    </row>
    <row r="10" spans="1:7" x14ac:dyDescent="0.35">
      <c r="A10" s="17" t="s">
        <v>17</v>
      </c>
      <c r="B10" s="15">
        <v>125</v>
      </c>
      <c r="C10" s="15">
        <v>316</v>
      </c>
      <c r="D10" s="15">
        <v>441</v>
      </c>
    </row>
    <row r="11" spans="1:7" x14ac:dyDescent="0.35">
      <c r="A11" s="17" t="s">
        <v>1059</v>
      </c>
      <c r="B11" s="15">
        <v>125</v>
      </c>
      <c r="C11" s="15">
        <v>316</v>
      </c>
      <c r="D11" s="15">
        <v>441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11A0-95A9-491D-B3B3-990A03C139EF}">
  <dimension ref="A3:G13"/>
  <sheetViews>
    <sheetView workbookViewId="0">
      <selection activeCell="A3" sqref="A3"/>
    </sheetView>
  </sheetViews>
  <sheetFormatPr defaultRowHeight="14.5" x14ac:dyDescent="0.35"/>
  <cols>
    <col min="1" max="1" width="11.72656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7" width="20.81640625" bestFit="1" customWidth="1"/>
    <col min="8" max="8" width="9.26953125" bestFit="1" customWidth="1"/>
    <col min="9" max="9" width="9.7265625" bestFit="1" customWidth="1"/>
    <col min="10" max="10" width="5.1796875" bestFit="1" customWidth="1"/>
    <col min="11" max="11" width="11" bestFit="1" customWidth="1"/>
    <col min="12" max="12" width="8.453125" bestFit="1" customWidth="1"/>
    <col min="13" max="13" width="4.36328125" bestFit="1" customWidth="1"/>
    <col min="14" max="14" width="5.7265625" bestFit="1" customWidth="1"/>
    <col min="15" max="15" width="9.26953125" bestFit="1" customWidth="1"/>
    <col min="16" max="16" width="9.7265625" bestFit="1" customWidth="1"/>
    <col min="17" max="17" width="5.7265625" bestFit="1" customWidth="1"/>
    <col min="18" max="18" width="9.26953125" bestFit="1" customWidth="1"/>
    <col min="19" max="19" width="9.7265625" bestFit="1" customWidth="1"/>
    <col min="20" max="20" width="5.1796875" bestFit="1" customWidth="1"/>
    <col min="21" max="21" width="11.36328125" bestFit="1" customWidth="1"/>
    <col min="22" max="22" width="7.7265625" bestFit="1" customWidth="1"/>
    <col min="23" max="23" width="4.36328125" bestFit="1" customWidth="1"/>
    <col min="24" max="24" width="5.7265625" bestFit="1" customWidth="1"/>
    <col min="25" max="25" width="9.26953125" bestFit="1" customWidth="1"/>
    <col min="26" max="26" width="9.7265625" bestFit="1" customWidth="1"/>
    <col min="27" max="27" width="5.7265625" bestFit="1" customWidth="1"/>
    <col min="28" max="28" width="9.26953125" bestFit="1" customWidth="1"/>
    <col min="29" max="29" width="9.7265625" bestFit="1" customWidth="1"/>
    <col min="30" max="30" width="5.1796875" bestFit="1" customWidth="1"/>
    <col min="31" max="31" width="10.6328125" bestFit="1" customWidth="1"/>
    <col min="32" max="32" width="8" bestFit="1" customWidth="1"/>
    <col min="33" max="33" width="4.36328125" bestFit="1" customWidth="1"/>
    <col min="34" max="34" width="5.7265625" bestFit="1" customWidth="1"/>
    <col min="35" max="35" width="9.26953125" bestFit="1" customWidth="1"/>
    <col min="36" max="36" width="9.7265625" bestFit="1" customWidth="1"/>
    <col min="37" max="37" width="5.7265625" bestFit="1" customWidth="1"/>
    <col min="38" max="38" width="9.26953125" bestFit="1" customWidth="1"/>
    <col min="39" max="39" width="9.7265625" bestFit="1" customWidth="1"/>
    <col min="40" max="40" width="5.1796875" bestFit="1" customWidth="1"/>
    <col min="41" max="41" width="10.90625" bestFit="1" customWidth="1"/>
    <col min="42" max="42" width="9.08984375" bestFit="1" customWidth="1"/>
    <col min="43" max="43" width="4.36328125" bestFit="1" customWidth="1"/>
    <col min="44" max="44" width="5.7265625" bestFit="1" customWidth="1"/>
    <col min="45" max="45" width="9.26953125" bestFit="1" customWidth="1"/>
    <col min="46" max="46" width="9.7265625" bestFit="1" customWidth="1"/>
    <col min="47" max="47" width="5.7265625" bestFit="1" customWidth="1"/>
    <col min="48" max="48" width="9.26953125" bestFit="1" customWidth="1"/>
    <col min="49" max="49" width="9.7265625" bestFit="1" customWidth="1"/>
    <col min="50" max="50" width="5.1796875" bestFit="1" customWidth="1"/>
    <col min="51" max="51" width="12" bestFit="1" customWidth="1"/>
    <col min="52" max="52" width="10.7265625" bestFit="1" customWidth="1"/>
  </cols>
  <sheetData>
    <row r="3" spans="1:7" x14ac:dyDescent="0.35">
      <c r="A3" s="16" t="s">
        <v>1056</v>
      </c>
      <c r="B3" s="16" t="s">
        <v>0</v>
      </c>
    </row>
    <row r="4" spans="1:7" x14ac:dyDescent="0.35">
      <c r="A4" s="16" t="s">
        <v>24</v>
      </c>
      <c r="B4" t="s">
        <v>12</v>
      </c>
      <c r="C4" t="s">
        <v>11</v>
      </c>
      <c r="D4" t="s">
        <v>1</v>
      </c>
      <c r="E4" t="s">
        <v>2</v>
      </c>
      <c r="F4" t="s">
        <v>13</v>
      </c>
      <c r="G4" t="s">
        <v>1069</v>
      </c>
    </row>
    <row r="5" spans="1:7" x14ac:dyDescent="0.35">
      <c r="A5" t="s">
        <v>36</v>
      </c>
      <c r="B5" s="15">
        <v>45</v>
      </c>
      <c r="C5" s="15">
        <v>34</v>
      </c>
      <c r="D5" s="15">
        <v>3</v>
      </c>
      <c r="E5" s="15">
        <v>3</v>
      </c>
      <c r="F5" s="15">
        <v>22</v>
      </c>
      <c r="G5" t="str">
        <f>G6</f>
        <v>Assess</v>
      </c>
    </row>
    <row r="6" spans="1:7" x14ac:dyDescent="0.35">
      <c r="A6" t="s">
        <v>37</v>
      </c>
      <c r="B6" s="15">
        <v>29</v>
      </c>
      <c r="C6" s="15">
        <v>23</v>
      </c>
      <c r="D6" s="15">
        <v>9</v>
      </c>
      <c r="E6" s="15">
        <v>4</v>
      </c>
      <c r="F6" s="15">
        <v>20</v>
      </c>
      <c r="G6" t="str" cm="1">
        <f t="array" ref="G6">INDEX($A$4:$F$13,1,MATCH(MAX($B6:$F6),$B6:$F6,0)+1)</f>
        <v>Assess</v>
      </c>
    </row>
    <row r="7" spans="1:7" x14ac:dyDescent="0.35">
      <c r="A7" t="s">
        <v>35</v>
      </c>
      <c r="B7" s="15">
        <v>29</v>
      </c>
      <c r="C7" s="15">
        <v>16</v>
      </c>
      <c r="D7" s="15">
        <v>2</v>
      </c>
      <c r="E7" s="15">
        <v>6</v>
      </c>
      <c r="F7" s="15">
        <v>19</v>
      </c>
      <c r="G7" t="str" cm="1">
        <f t="array" ref="G7">INDEX($A$4:$F$13,1,MATCH(MAX($B7:$F7),$B7:$F7,0)+1)</f>
        <v>Assess</v>
      </c>
    </row>
    <row r="8" spans="1:7" x14ac:dyDescent="0.35">
      <c r="A8" t="s">
        <v>34</v>
      </c>
      <c r="B8" s="15">
        <v>18</v>
      </c>
      <c r="C8" s="15">
        <v>9</v>
      </c>
      <c r="D8" s="15">
        <v>5</v>
      </c>
      <c r="E8" s="15">
        <v>5</v>
      </c>
      <c r="F8" s="15">
        <v>17</v>
      </c>
      <c r="G8" t="str" cm="1">
        <f t="array" ref="G8">INDEX($A$4:$F$13,1,MATCH(MAX($B8:$F8),$B8:$F8,0)+1)</f>
        <v>Assess</v>
      </c>
    </row>
    <row r="9" spans="1:7" x14ac:dyDescent="0.35">
      <c r="A9" t="s">
        <v>38</v>
      </c>
      <c r="B9" s="15">
        <v>15</v>
      </c>
      <c r="C9" s="15">
        <v>7</v>
      </c>
      <c r="D9" s="15"/>
      <c r="E9" s="15">
        <v>3</v>
      </c>
      <c r="F9" s="15">
        <v>14</v>
      </c>
      <c r="G9" t="str" cm="1">
        <f t="array" ref="G9">INDEX($A$4:$F$13,1,MATCH(MAX($B9:$F9),$B9:$F9,0)+1)</f>
        <v>Assess</v>
      </c>
    </row>
    <row r="10" spans="1:7" x14ac:dyDescent="0.35">
      <c r="A10" t="s">
        <v>39</v>
      </c>
      <c r="B10" s="15">
        <v>22</v>
      </c>
      <c r="C10" s="15">
        <v>2</v>
      </c>
      <c r="D10" s="15">
        <v>2</v>
      </c>
      <c r="E10" s="15">
        <v>1</v>
      </c>
      <c r="F10" s="15">
        <v>10</v>
      </c>
      <c r="G10" t="str" cm="1">
        <f t="array" ref="G10">INDEX($A$4:$F$13,1,MATCH(MAX($B10:$F10),$B10:$F10,0)+1)</f>
        <v>Assess</v>
      </c>
    </row>
    <row r="11" spans="1:7" x14ac:dyDescent="0.35">
      <c r="A11" t="s">
        <v>40</v>
      </c>
      <c r="B11" s="15">
        <v>13</v>
      </c>
      <c r="C11" s="15">
        <v>5</v>
      </c>
      <c r="D11" s="15">
        <v>2</v>
      </c>
      <c r="E11" s="15">
        <v>2</v>
      </c>
      <c r="F11" s="15">
        <v>9</v>
      </c>
      <c r="G11" t="str" cm="1">
        <f t="array" ref="G11">INDEX($A$4:$F$13,1,MATCH(MAX($B11:$F11),$B11:$F11,0)+1)</f>
        <v>Assess</v>
      </c>
    </row>
    <row r="12" spans="1:7" x14ac:dyDescent="0.35">
      <c r="A12" t="s">
        <v>41</v>
      </c>
      <c r="B12" s="15">
        <v>7</v>
      </c>
      <c r="C12" s="15">
        <v>3</v>
      </c>
      <c r="D12" s="15">
        <v>1</v>
      </c>
      <c r="E12" s="15"/>
      <c r="F12" s="15">
        <v>3</v>
      </c>
      <c r="G12" t="str" cm="1">
        <f t="array" ref="G12">INDEX($A$4:$F$13,1,MATCH(MAX($B12:$F12),$B12:$F12,0)+1)</f>
        <v>Assess</v>
      </c>
    </row>
    <row r="13" spans="1:7" x14ac:dyDescent="0.35">
      <c r="A13" t="s">
        <v>42</v>
      </c>
      <c r="B13" s="15"/>
      <c r="C13" s="15">
        <v>1</v>
      </c>
      <c r="D13" s="15"/>
      <c r="E13" s="15"/>
      <c r="F13" s="15">
        <v>1</v>
      </c>
      <c r="G13" t="str" cm="1">
        <f t="array" ref="G13">INDEX($A$4:$F$13,1,MATCH(MAX($B13:$F13),$B13:$F13,0)+1)</f>
        <v>Deliver</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B673-5236-4FCB-8CE8-ADC2CC08282C}">
  <dimension ref="G1:N3"/>
  <sheetViews>
    <sheetView showGridLines="0" tabSelected="1" topLeftCell="A20" zoomScale="78" workbookViewId="0">
      <selection activeCell="M2" sqref="M2"/>
    </sheetView>
  </sheetViews>
  <sheetFormatPr defaultRowHeight="14.5" x14ac:dyDescent="0.35"/>
  <cols>
    <col min="1" max="5" width="8.7265625" style="23"/>
    <col min="6" max="6" width="8.7265625" style="23" customWidth="1"/>
    <col min="7" max="16384" width="8.7265625" style="23"/>
  </cols>
  <sheetData>
    <row r="1" spans="7:14" x14ac:dyDescent="0.35">
      <c r="G1" s="21" t="s">
        <v>1073</v>
      </c>
      <c r="H1" s="22"/>
      <c r="I1" s="22"/>
      <c r="J1" s="22"/>
      <c r="K1" s="22"/>
      <c r="L1" s="22"/>
      <c r="N1" s="24"/>
    </row>
    <row r="2" spans="7:14" x14ac:dyDescent="0.35">
      <c r="G2" s="22"/>
      <c r="H2" s="22"/>
      <c r="I2" s="22"/>
      <c r="J2" s="22"/>
      <c r="K2" s="22"/>
      <c r="L2" s="22"/>
    </row>
    <row r="3" spans="7:14" x14ac:dyDescent="0.35">
      <c r="G3" s="22"/>
      <c r="H3" s="22"/>
      <c r="I3" s="22"/>
      <c r="J3" s="22"/>
      <c r="K3" s="22"/>
      <c r="L3" s="22"/>
    </row>
  </sheetData>
  <mergeCells count="1">
    <mergeCell ref="G1:L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Z1001"/>
  <sheetViews>
    <sheetView workbookViewId="0">
      <selection activeCell="Z2" sqref="Z2"/>
    </sheetView>
  </sheetViews>
  <sheetFormatPr defaultRowHeight="14.5" x14ac:dyDescent="0.35"/>
  <cols>
    <col min="6" max="7" width="10.08984375" style="5" bestFit="1" customWidth="1"/>
    <col min="26" max="26" width="10.08984375" bestFit="1" customWidth="1"/>
  </cols>
  <sheetData>
    <row r="1" spans="1:26"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1064</v>
      </c>
      <c r="Y1" s="1" t="s">
        <v>1070</v>
      </c>
      <c r="Z1" s="1" t="s">
        <v>1077</v>
      </c>
    </row>
    <row r="2" spans="1:26"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f>_xlfn.DAYS(G2,F2)</f>
        <v>14</v>
      </c>
      <c r="X2" t="str">
        <f>TEXT(F2,"yyyy")</f>
        <v>2020</v>
      </c>
      <c r="Y2">
        <f>IF(W2&gt;0,W2,"NA")</f>
        <v>14</v>
      </c>
      <c r="Z2" s="5">
        <f>IF(G2&lt;&gt;" ",G2,"NA")</f>
        <v>44089</v>
      </c>
    </row>
    <row r="3" spans="1:26"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c r="X3" t="str">
        <f t="shared" ref="X3:X66" si="1">TEXT(F3,"yyyy")</f>
        <v>2020</v>
      </c>
      <c r="Y3">
        <f t="shared" ref="Y3:Y66" si="2">IF(W3&gt;0,W3,"NA")</f>
        <v>3</v>
      </c>
      <c r="Z3" s="5">
        <f t="shared" ref="Z3:Z66" si="3">IF(G3&lt;&gt;" ",G3,"NA")</f>
        <v>44078</v>
      </c>
    </row>
    <row r="4" spans="1:26"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f t="shared" si="0"/>
        <v>16</v>
      </c>
      <c r="X4" t="str">
        <f t="shared" si="1"/>
        <v>2020</v>
      </c>
      <c r="Y4">
        <f t="shared" si="2"/>
        <v>16</v>
      </c>
      <c r="Z4" s="5">
        <f t="shared" si="3"/>
        <v>44091</v>
      </c>
    </row>
    <row r="5" spans="1:26"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f t="shared" si="0"/>
        <v>16</v>
      </c>
      <c r="X5" t="str">
        <f t="shared" si="1"/>
        <v>2020</v>
      </c>
      <c r="Y5">
        <f t="shared" si="2"/>
        <v>16</v>
      </c>
      <c r="Z5" s="5">
        <f t="shared" si="3"/>
        <v>44091</v>
      </c>
    </row>
    <row r="6" spans="1:26"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t="str">
        <f t="shared" si="1"/>
        <v>2020</v>
      </c>
      <c r="Y6">
        <f t="shared" si="2"/>
        <v>16</v>
      </c>
      <c r="Z6" s="5">
        <f t="shared" si="3"/>
        <v>44091</v>
      </c>
    </row>
    <row r="7" spans="1:26"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f t="shared" si="0"/>
        <v>14</v>
      </c>
      <c r="X7" t="str">
        <f t="shared" si="1"/>
        <v>2020</v>
      </c>
      <c r="Y7">
        <f t="shared" si="2"/>
        <v>14</v>
      </c>
      <c r="Z7" s="5">
        <f t="shared" si="3"/>
        <v>44089</v>
      </c>
    </row>
    <row r="8" spans="1:26"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f t="shared" si="0"/>
        <v>14</v>
      </c>
      <c r="X8" t="str">
        <f t="shared" si="1"/>
        <v>2020</v>
      </c>
      <c r="Y8">
        <f t="shared" si="2"/>
        <v>14</v>
      </c>
      <c r="Z8" s="5">
        <f t="shared" si="3"/>
        <v>44090</v>
      </c>
    </row>
    <row r="9" spans="1:26"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f t="shared" si="0"/>
        <v>30</v>
      </c>
      <c r="X9" t="str">
        <f t="shared" si="1"/>
        <v>2020</v>
      </c>
      <c r="Y9">
        <f t="shared" si="2"/>
        <v>30</v>
      </c>
      <c r="Z9" s="5">
        <f t="shared" si="3"/>
        <v>44106</v>
      </c>
    </row>
    <row r="10" spans="1:26"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f t="shared" si="0"/>
        <v>29</v>
      </c>
      <c r="X10" t="str">
        <f t="shared" si="1"/>
        <v>2020</v>
      </c>
      <c r="Y10">
        <f t="shared" si="2"/>
        <v>29</v>
      </c>
      <c r="Z10" s="5">
        <f t="shared" si="3"/>
        <v>44105</v>
      </c>
    </row>
    <row r="11" spans="1:26"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t="str">
        <f t="shared" si="1"/>
        <v>2020</v>
      </c>
      <c r="Y11">
        <f t="shared" si="2"/>
        <v>34</v>
      </c>
      <c r="Z11" s="5">
        <f t="shared" si="3"/>
        <v>44110</v>
      </c>
    </row>
    <row r="12" spans="1:26"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t="str">
        <f t="shared" si="1"/>
        <v>2020</v>
      </c>
      <c r="Y12">
        <f t="shared" si="2"/>
        <v>97</v>
      </c>
      <c r="Z12" s="5">
        <f t="shared" si="3"/>
        <v>44173</v>
      </c>
    </row>
    <row r="13" spans="1:26"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t="str">
        <f t="shared" si="1"/>
        <v>2020</v>
      </c>
      <c r="Y13">
        <f t="shared" si="2"/>
        <v>20</v>
      </c>
      <c r="Z13" s="5">
        <f t="shared" si="3"/>
        <v>44097</v>
      </c>
    </row>
    <row r="14" spans="1:26"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f t="shared" si="0"/>
        <v>26</v>
      </c>
      <c r="X14" t="str">
        <f t="shared" si="1"/>
        <v>2020</v>
      </c>
      <c r="Y14">
        <f t="shared" si="2"/>
        <v>26</v>
      </c>
      <c r="Z14" s="5">
        <f t="shared" si="3"/>
        <v>44104</v>
      </c>
    </row>
    <row r="15" spans="1:26"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f t="shared" si="0"/>
        <v>50</v>
      </c>
      <c r="X15" t="str">
        <f t="shared" si="1"/>
        <v>2020</v>
      </c>
      <c r="Y15">
        <f t="shared" si="2"/>
        <v>50</v>
      </c>
      <c r="Z15" s="5">
        <f t="shared" si="3"/>
        <v>44128</v>
      </c>
    </row>
    <row r="16" spans="1:26"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f t="shared" si="0"/>
        <v>67</v>
      </c>
      <c r="X16" t="str">
        <f t="shared" si="1"/>
        <v>2020</v>
      </c>
      <c r="Y16">
        <f t="shared" si="2"/>
        <v>67</v>
      </c>
      <c r="Z16" s="5">
        <f t="shared" si="3"/>
        <v>44145</v>
      </c>
    </row>
    <row r="17" spans="1:26"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t="str">
        <f t="shared" si="1"/>
        <v>2020</v>
      </c>
      <c r="Y17">
        <f t="shared" si="2"/>
        <v>16</v>
      </c>
      <c r="Z17" s="5">
        <f t="shared" si="3"/>
        <v>44095</v>
      </c>
    </row>
    <row r="18" spans="1:26"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f t="shared" si="0"/>
        <v>17</v>
      </c>
      <c r="X18" t="str">
        <f t="shared" si="1"/>
        <v>2020</v>
      </c>
      <c r="Y18">
        <f t="shared" si="2"/>
        <v>17</v>
      </c>
      <c r="Z18" s="5">
        <f t="shared" si="3"/>
        <v>44096</v>
      </c>
    </row>
    <row r="19" spans="1:26"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t="str">
        <f t="shared" si="1"/>
        <v>2020</v>
      </c>
      <c r="Y19">
        <f t="shared" si="2"/>
        <v>3</v>
      </c>
      <c r="Z19" s="5">
        <f t="shared" si="3"/>
        <v>44084</v>
      </c>
    </row>
    <row r="20" spans="1:26"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f t="shared" si="0"/>
        <v>7</v>
      </c>
      <c r="X20" t="str">
        <f t="shared" si="1"/>
        <v>2020</v>
      </c>
      <c r="Y20">
        <f t="shared" si="2"/>
        <v>7</v>
      </c>
      <c r="Z20" s="5">
        <f t="shared" si="3"/>
        <v>44089</v>
      </c>
    </row>
    <row r="21" spans="1:26"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f t="shared" si="0"/>
        <v>9</v>
      </c>
      <c r="X21" t="str">
        <f t="shared" si="1"/>
        <v>2020</v>
      </c>
      <c r="Y21">
        <f t="shared" si="2"/>
        <v>9</v>
      </c>
      <c r="Z21" s="5">
        <f t="shared" si="3"/>
        <v>44091</v>
      </c>
    </row>
    <row r="22" spans="1:26"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f t="shared" si="0"/>
        <v>13</v>
      </c>
      <c r="X22" t="str">
        <f t="shared" si="1"/>
        <v>2020</v>
      </c>
      <c r="Y22">
        <f t="shared" si="2"/>
        <v>13</v>
      </c>
      <c r="Z22" s="5">
        <f t="shared" si="3"/>
        <v>44095</v>
      </c>
    </row>
    <row r="23" spans="1:26"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f t="shared" si="0"/>
        <v>14</v>
      </c>
      <c r="X23" t="str">
        <f t="shared" si="1"/>
        <v>2020</v>
      </c>
      <c r="Y23">
        <f t="shared" si="2"/>
        <v>14</v>
      </c>
      <c r="Z23" s="5">
        <f t="shared" si="3"/>
        <v>44096</v>
      </c>
    </row>
    <row r="24" spans="1:26"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t="str">
        <f t="shared" si="1"/>
        <v>2020</v>
      </c>
      <c r="Y24">
        <f t="shared" si="2"/>
        <v>50</v>
      </c>
      <c r="Z24" s="5">
        <f t="shared" si="3"/>
        <v>44132</v>
      </c>
    </row>
    <row r="25" spans="1:26"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f t="shared" si="0"/>
        <v>70</v>
      </c>
      <c r="X25" t="str">
        <f t="shared" si="1"/>
        <v>2020</v>
      </c>
      <c r="Y25">
        <f t="shared" si="2"/>
        <v>70</v>
      </c>
      <c r="Z25" s="5">
        <f t="shared" si="3"/>
        <v>44152</v>
      </c>
    </row>
    <row r="26" spans="1:26"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t="str">
        <f t="shared" si="1"/>
        <v>2020</v>
      </c>
      <c r="Y26">
        <f t="shared" si="2"/>
        <v>15</v>
      </c>
      <c r="Z26" s="5">
        <f t="shared" si="3"/>
        <v>44098</v>
      </c>
    </row>
    <row r="27" spans="1:26"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t="str">
        <f t="shared" si="1"/>
        <v>2020</v>
      </c>
      <c r="Y27">
        <f t="shared" si="2"/>
        <v>20</v>
      </c>
      <c r="Z27" s="5">
        <f t="shared" si="3"/>
        <v>44103</v>
      </c>
    </row>
    <row r="28" spans="1:26"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t="str">
        <f t="shared" si="1"/>
        <v>2020</v>
      </c>
      <c r="Y28">
        <f t="shared" si="2"/>
        <v>20</v>
      </c>
      <c r="Z28" s="5">
        <f t="shared" si="3"/>
        <v>44103</v>
      </c>
    </row>
    <row r="29" spans="1:26"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t="str">
        <f t="shared" si="1"/>
        <v>2020</v>
      </c>
      <c r="Y29">
        <f t="shared" si="2"/>
        <v>20</v>
      </c>
      <c r="Z29" s="5">
        <f t="shared" si="3"/>
        <v>44103</v>
      </c>
    </row>
    <row r="30" spans="1:26"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f t="shared" si="0"/>
        <v>18</v>
      </c>
      <c r="X30" t="str">
        <f t="shared" si="1"/>
        <v>2020</v>
      </c>
      <c r="Y30">
        <f t="shared" si="2"/>
        <v>18</v>
      </c>
      <c r="Z30" s="5">
        <f t="shared" si="3"/>
        <v>44102</v>
      </c>
    </row>
    <row r="31" spans="1:26"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f t="shared" si="0"/>
        <v>3</v>
      </c>
      <c r="X31" t="str">
        <f t="shared" si="1"/>
        <v>2020</v>
      </c>
      <c r="Y31">
        <f t="shared" si="2"/>
        <v>3</v>
      </c>
      <c r="Z31" s="5">
        <f t="shared" si="3"/>
        <v>44088</v>
      </c>
    </row>
    <row r="32" spans="1:26"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t="str">
        <f t="shared" si="1"/>
        <v>2020</v>
      </c>
      <c r="Y32">
        <f t="shared" si="2"/>
        <v>4</v>
      </c>
      <c r="Z32" s="5">
        <f t="shared" si="3"/>
        <v>44089</v>
      </c>
    </row>
    <row r="33" spans="1:26"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f t="shared" si="0"/>
        <v>12</v>
      </c>
      <c r="X33" t="str">
        <f t="shared" si="1"/>
        <v>2020</v>
      </c>
      <c r="Y33">
        <f t="shared" si="2"/>
        <v>12</v>
      </c>
      <c r="Z33" s="5">
        <f t="shared" si="3"/>
        <v>44097</v>
      </c>
    </row>
    <row r="34" spans="1:26"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f t="shared" si="0"/>
        <v>15</v>
      </c>
      <c r="X34" t="str">
        <f t="shared" si="1"/>
        <v>2020</v>
      </c>
      <c r="Y34">
        <f t="shared" si="2"/>
        <v>15</v>
      </c>
      <c r="Z34" s="5">
        <f t="shared" si="3"/>
        <v>44100</v>
      </c>
    </row>
    <row r="35" spans="1:26"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f t="shared" si="0"/>
        <v>25</v>
      </c>
      <c r="X35" t="str">
        <f t="shared" si="1"/>
        <v>2020</v>
      </c>
      <c r="Y35">
        <f t="shared" si="2"/>
        <v>25</v>
      </c>
      <c r="Z35" s="5">
        <f t="shared" si="3"/>
        <v>44110</v>
      </c>
    </row>
    <row r="36" spans="1:26"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t="str">
        <f t="shared" si="1"/>
        <v>2020</v>
      </c>
      <c r="Y36">
        <f t="shared" si="2"/>
        <v>16</v>
      </c>
      <c r="Z36" s="5">
        <f t="shared" si="3"/>
        <v>44102</v>
      </c>
    </row>
    <row r="37" spans="1:26"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t="str">
        <f t="shared" si="1"/>
        <v>2020</v>
      </c>
      <c r="Y37">
        <f t="shared" si="2"/>
        <v>10</v>
      </c>
      <c r="Z37" s="5">
        <f t="shared" si="3"/>
        <v>44098</v>
      </c>
    </row>
    <row r="38" spans="1:26"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t="str">
        <f t="shared" si="1"/>
        <v>2020</v>
      </c>
      <c r="Y38">
        <f t="shared" si="2"/>
        <v>14</v>
      </c>
      <c r="Z38" s="5">
        <f t="shared" si="3"/>
        <v>44102</v>
      </c>
    </row>
    <row r="39" spans="1:26"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f t="shared" si="0"/>
        <v>21</v>
      </c>
      <c r="X39" t="str">
        <f t="shared" si="1"/>
        <v>2020</v>
      </c>
      <c r="Y39">
        <f t="shared" si="2"/>
        <v>21</v>
      </c>
      <c r="Z39" s="5">
        <f t="shared" si="3"/>
        <v>44109</v>
      </c>
    </row>
    <row r="40" spans="1:26"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f t="shared" si="0"/>
        <v>23</v>
      </c>
      <c r="X40" t="str">
        <f t="shared" si="1"/>
        <v>2020</v>
      </c>
      <c r="Y40">
        <f t="shared" si="2"/>
        <v>23</v>
      </c>
      <c r="Z40" s="5">
        <f t="shared" si="3"/>
        <v>44111</v>
      </c>
    </row>
    <row r="41" spans="1:26"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t="str">
        <f t="shared" si="1"/>
        <v>2020</v>
      </c>
      <c r="Y41">
        <f t="shared" si="2"/>
        <v>70</v>
      </c>
      <c r="Z41" s="5">
        <f t="shared" si="3"/>
        <v>44158</v>
      </c>
    </row>
    <row r="42" spans="1:26"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f t="shared" si="0"/>
        <v>22</v>
      </c>
      <c r="X42" t="str">
        <f t="shared" si="1"/>
        <v>2020</v>
      </c>
      <c r="Y42">
        <f t="shared" si="2"/>
        <v>22</v>
      </c>
      <c r="Z42" s="5">
        <f t="shared" si="3"/>
        <v>44111</v>
      </c>
    </row>
    <row r="43" spans="1:26"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t="str">
        <f t="shared" si="1"/>
        <v>2020</v>
      </c>
      <c r="Y43">
        <f t="shared" si="2"/>
        <v>12</v>
      </c>
      <c r="Z43" s="5">
        <f t="shared" si="3"/>
        <v>44102</v>
      </c>
    </row>
    <row r="44" spans="1:26"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t="str">
        <f t="shared" si="1"/>
        <v>2020</v>
      </c>
      <c r="Y44">
        <f t="shared" si="2"/>
        <v>12</v>
      </c>
      <c r="Z44" s="5">
        <f t="shared" si="3"/>
        <v>44102</v>
      </c>
    </row>
    <row r="45" spans="1:26"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f t="shared" si="0"/>
        <v>15</v>
      </c>
      <c r="X45" t="str">
        <f t="shared" si="1"/>
        <v>2020</v>
      </c>
      <c r="Y45">
        <f t="shared" si="2"/>
        <v>15</v>
      </c>
      <c r="Z45" s="5">
        <f t="shared" si="3"/>
        <v>44105</v>
      </c>
    </row>
    <row r="46" spans="1:26"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f t="shared" si="0"/>
        <v>19</v>
      </c>
      <c r="X46" t="str">
        <f t="shared" si="1"/>
        <v>2020</v>
      </c>
      <c r="Y46">
        <f t="shared" si="2"/>
        <v>19</v>
      </c>
      <c r="Z46" s="5">
        <f t="shared" si="3"/>
        <v>44109</v>
      </c>
    </row>
    <row r="47" spans="1:26"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t="str">
        <f t="shared" si="1"/>
        <v>2020</v>
      </c>
      <c r="Y47">
        <f t="shared" si="2"/>
        <v>19</v>
      </c>
      <c r="Z47" s="5">
        <f t="shared" si="3"/>
        <v>44110</v>
      </c>
    </row>
    <row r="48" spans="1:26"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f t="shared" si="0"/>
        <v>25</v>
      </c>
      <c r="X48" t="str">
        <f t="shared" si="1"/>
        <v>2020</v>
      </c>
      <c r="Y48">
        <f t="shared" si="2"/>
        <v>25</v>
      </c>
      <c r="Z48" s="5">
        <f t="shared" si="3"/>
        <v>44116</v>
      </c>
    </row>
    <row r="49" spans="1:26"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f t="shared" si="0"/>
        <v>25</v>
      </c>
      <c r="X49" t="str">
        <f t="shared" si="1"/>
        <v>2020</v>
      </c>
      <c r="Y49">
        <f t="shared" si="2"/>
        <v>25</v>
      </c>
      <c r="Z49" s="5">
        <f t="shared" si="3"/>
        <v>44116</v>
      </c>
    </row>
    <row r="50" spans="1:26"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t="str">
        <f t="shared" si="1"/>
        <v>2020</v>
      </c>
      <c r="Y50">
        <f t="shared" si="2"/>
        <v>61</v>
      </c>
      <c r="Z50" s="5">
        <f t="shared" si="3"/>
        <v>44152</v>
      </c>
    </row>
    <row r="51" spans="1:26"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f t="shared" si="0"/>
        <v>7</v>
      </c>
      <c r="X51" t="str">
        <f t="shared" si="1"/>
        <v>2020</v>
      </c>
      <c r="Y51">
        <f t="shared" si="2"/>
        <v>7</v>
      </c>
      <c r="Z51" s="5">
        <f t="shared" si="3"/>
        <v>44102</v>
      </c>
    </row>
    <row r="52" spans="1:26"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f t="shared" si="0"/>
        <v>28</v>
      </c>
      <c r="X52" t="str">
        <f t="shared" si="1"/>
        <v>2020</v>
      </c>
      <c r="Y52">
        <f t="shared" si="2"/>
        <v>28</v>
      </c>
      <c r="Z52" s="5">
        <f t="shared" si="3"/>
        <v>44123</v>
      </c>
    </row>
    <row r="53" spans="1:26"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t="str">
        <f t="shared" si="1"/>
        <v>2020</v>
      </c>
      <c r="Y53">
        <f t="shared" si="2"/>
        <v>44</v>
      </c>
      <c r="Z53" s="5">
        <f t="shared" si="3"/>
        <v>44139</v>
      </c>
    </row>
    <row r="54" spans="1:26"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t="str">
        <f t="shared" si="1"/>
        <v>2020</v>
      </c>
      <c r="Y54">
        <f t="shared" si="2"/>
        <v>65</v>
      </c>
      <c r="Z54" s="5">
        <f t="shared" si="3"/>
        <v>44160</v>
      </c>
    </row>
    <row r="55" spans="1:26"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t="str">
        <f t="shared" si="1"/>
        <v>2020</v>
      </c>
      <c r="Y55">
        <f t="shared" si="2"/>
        <v>9</v>
      </c>
      <c r="Z55" s="5">
        <f t="shared" si="3"/>
        <v>44105</v>
      </c>
    </row>
    <row r="56" spans="1:26"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f t="shared" si="0"/>
        <v>14</v>
      </c>
      <c r="X56" t="str">
        <f t="shared" si="1"/>
        <v>2020</v>
      </c>
      <c r="Y56">
        <f t="shared" si="2"/>
        <v>14</v>
      </c>
      <c r="Z56" s="5">
        <f t="shared" si="3"/>
        <v>44111</v>
      </c>
    </row>
    <row r="57" spans="1:26"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f t="shared" si="0"/>
        <v>22</v>
      </c>
      <c r="X57" t="str">
        <f t="shared" si="1"/>
        <v>2020</v>
      </c>
      <c r="Y57">
        <f t="shared" si="2"/>
        <v>22</v>
      </c>
      <c r="Z57" s="5">
        <f t="shared" si="3"/>
        <v>44119</v>
      </c>
    </row>
    <row r="58" spans="1:26"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t="str">
        <f t="shared" si="1"/>
        <v>2020</v>
      </c>
      <c r="Y58">
        <f t="shared" si="2"/>
        <v>31</v>
      </c>
      <c r="Z58" s="5">
        <f t="shared" si="3"/>
        <v>44128</v>
      </c>
    </row>
    <row r="59" spans="1:26"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f t="shared" si="0"/>
        <v>35</v>
      </c>
      <c r="X59" t="str">
        <f t="shared" si="1"/>
        <v>2020</v>
      </c>
      <c r="Y59">
        <f t="shared" si="2"/>
        <v>35</v>
      </c>
      <c r="Z59" s="5">
        <f t="shared" si="3"/>
        <v>44132</v>
      </c>
    </row>
    <row r="60" spans="1:26"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t="str">
        <f t="shared" si="1"/>
        <v>2020</v>
      </c>
      <c r="Y60">
        <f t="shared" si="2"/>
        <v>11</v>
      </c>
      <c r="Z60" s="5">
        <f t="shared" si="3"/>
        <v>44109</v>
      </c>
    </row>
    <row r="61" spans="1:26"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f t="shared" si="0"/>
        <v>21</v>
      </c>
      <c r="X61" t="str">
        <f t="shared" si="1"/>
        <v>2020</v>
      </c>
      <c r="Y61">
        <f t="shared" si="2"/>
        <v>21</v>
      </c>
      <c r="Z61" s="5">
        <f t="shared" si="3"/>
        <v>44119</v>
      </c>
    </row>
    <row r="62" spans="1:26"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t="str">
        <f t="shared" si="1"/>
        <v>2020</v>
      </c>
      <c r="Y62">
        <f t="shared" si="2"/>
        <v>42</v>
      </c>
      <c r="Z62" s="5">
        <f t="shared" si="3"/>
        <v>44140</v>
      </c>
    </row>
    <row r="63" spans="1:26"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t="str">
        <f t="shared" si="1"/>
        <v>2020</v>
      </c>
      <c r="Y63">
        <f t="shared" si="2"/>
        <v>54</v>
      </c>
      <c r="Z63" s="5">
        <f t="shared" si="3"/>
        <v>44152</v>
      </c>
    </row>
    <row r="64" spans="1:26"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f t="shared" si="0"/>
        <v>2</v>
      </c>
      <c r="X64" t="str">
        <f t="shared" si="1"/>
        <v>2020</v>
      </c>
      <c r="Y64">
        <f t="shared" si="2"/>
        <v>2</v>
      </c>
      <c r="Z64" s="5">
        <f t="shared" si="3"/>
        <v>44104</v>
      </c>
    </row>
    <row r="65" spans="1:26"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f t="shared" si="0"/>
        <v>9</v>
      </c>
      <c r="X65" t="str">
        <f t="shared" si="1"/>
        <v>2020</v>
      </c>
      <c r="Y65">
        <f t="shared" si="2"/>
        <v>9</v>
      </c>
      <c r="Z65" s="5">
        <f t="shared" si="3"/>
        <v>44111</v>
      </c>
    </row>
    <row r="66" spans="1:26"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t="str">
        <f t="shared" si="1"/>
        <v>2020</v>
      </c>
      <c r="Y66">
        <f t="shared" si="2"/>
        <v>29</v>
      </c>
      <c r="Z66" s="5">
        <f t="shared" si="3"/>
        <v>44131</v>
      </c>
    </row>
    <row r="67" spans="1:26"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f t="shared" ref="W67:W130" si="4">_xlfn.DAYS(G67,F67)</f>
        <v>9</v>
      </c>
      <c r="X67" t="str">
        <f t="shared" ref="X67:X130" si="5">TEXT(F67,"yyyy")</f>
        <v>2020</v>
      </c>
      <c r="Y67">
        <f t="shared" ref="Y67:Y130" si="6">IF(W67&gt;0,W67,"NA")</f>
        <v>9</v>
      </c>
      <c r="Z67" s="5">
        <f t="shared" ref="Z67:Z130" si="7">IF(G67&lt;&gt;" ",G67,"NA")</f>
        <v>44112</v>
      </c>
    </row>
    <row r="68" spans="1:26"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4"/>
        <v>22</v>
      </c>
      <c r="X68" t="str">
        <f t="shared" si="5"/>
        <v>2020</v>
      </c>
      <c r="Y68">
        <f t="shared" si="6"/>
        <v>22</v>
      </c>
      <c r="Z68" s="5">
        <f t="shared" si="7"/>
        <v>44125</v>
      </c>
    </row>
    <row r="69" spans="1:26"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f t="shared" si="4"/>
        <v>20</v>
      </c>
      <c r="X69" t="str">
        <f t="shared" si="5"/>
        <v>2020</v>
      </c>
      <c r="Y69">
        <f t="shared" si="6"/>
        <v>20</v>
      </c>
      <c r="Z69" s="5">
        <f t="shared" si="7"/>
        <v>44123</v>
      </c>
    </row>
    <row r="70" spans="1:26"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f t="shared" si="4"/>
        <v>28</v>
      </c>
      <c r="X70" t="str">
        <f t="shared" si="5"/>
        <v>2020</v>
      </c>
      <c r="Y70">
        <f t="shared" si="6"/>
        <v>28</v>
      </c>
      <c r="Z70" s="5">
        <f t="shared" si="7"/>
        <v>44131</v>
      </c>
    </row>
    <row r="71" spans="1:26"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f t="shared" si="4"/>
        <v>56</v>
      </c>
      <c r="X71" t="str">
        <f t="shared" si="5"/>
        <v>2020</v>
      </c>
      <c r="Y71">
        <f t="shared" si="6"/>
        <v>56</v>
      </c>
      <c r="Z71" s="5">
        <f t="shared" si="7"/>
        <v>44159</v>
      </c>
    </row>
    <row r="72" spans="1:26"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f t="shared" si="4"/>
        <v>64</v>
      </c>
      <c r="X72" t="str">
        <f t="shared" si="5"/>
        <v>2020</v>
      </c>
      <c r="Y72">
        <f t="shared" si="6"/>
        <v>64</v>
      </c>
      <c r="Z72" s="5">
        <f t="shared" si="7"/>
        <v>44167</v>
      </c>
    </row>
    <row r="73" spans="1:26"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f t="shared" si="4"/>
        <v>7</v>
      </c>
      <c r="X73" t="str">
        <f t="shared" si="5"/>
        <v>2020</v>
      </c>
      <c r="Y73">
        <f t="shared" si="6"/>
        <v>7</v>
      </c>
      <c r="Z73" s="5">
        <f t="shared" si="7"/>
        <v>44111</v>
      </c>
    </row>
    <row r="74" spans="1:26"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f t="shared" si="4"/>
        <v>19</v>
      </c>
      <c r="X74" t="str">
        <f t="shared" si="5"/>
        <v>2020</v>
      </c>
      <c r="Y74">
        <f t="shared" si="6"/>
        <v>19</v>
      </c>
      <c r="Z74" s="5">
        <f t="shared" si="7"/>
        <v>44123</v>
      </c>
    </row>
    <row r="75" spans="1:26"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f t="shared" si="4"/>
        <v>49</v>
      </c>
      <c r="X75" t="str">
        <f t="shared" si="5"/>
        <v>2020</v>
      </c>
      <c r="Y75">
        <f t="shared" si="6"/>
        <v>49</v>
      </c>
      <c r="Z75" s="5">
        <f t="shared" si="7"/>
        <v>44153</v>
      </c>
    </row>
    <row r="76" spans="1:26"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4"/>
        <v>25</v>
      </c>
      <c r="X76" t="str">
        <f t="shared" si="5"/>
        <v>2020</v>
      </c>
      <c r="Y76">
        <f t="shared" si="6"/>
        <v>25</v>
      </c>
      <c r="Z76" s="5">
        <f t="shared" si="7"/>
        <v>44130</v>
      </c>
    </row>
    <row r="77" spans="1:26"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f t="shared" si="4"/>
        <v>8</v>
      </c>
      <c r="X77" t="str">
        <f t="shared" si="5"/>
        <v>2020</v>
      </c>
      <c r="Y77">
        <f t="shared" si="6"/>
        <v>8</v>
      </c>
      <c r="Z77" s="5">
        <f t="shared" si="7"/>
        <v>44117</v>
      </c>
    </row>
    <row r="78" spans="1:26"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4"/>
        <v>8</v>
      </c>
      <c r="X78" t="str">
        <f t="shared" si="5"/>
        <v>2020</v>
      </c>
      <c r="Y78">
        <f t="shared" si="6"/>
        <v>8</v>
      </c>
      <c r="Z78" s="5">
        <f t="shared" si="7"/>
        <v>44117</v>
      </c>
    </row>
    <row r="79" spans="1:26"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4"/>
        <v>8</v>
      </c>
      <c r="X79" t="str">
        <f t="shared" si="5"/>
        <v>2020</v>
      </c>
      <c r="Y79">
        <f t="shared" si="6"/>
        <v>8</v>
      </c>
      <c r="Z79" s="5">
        <f t="shared" si="7"/>
        <v>44117</v>
      </c>
    </row>
    <row r="80" spans="1:26"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4"/>
        <v>19</v>
      </c>
      <c r="X80" t="str">
        <f t="shared" si="5"/>
        <v>2020</v>
      </c>
      <c r="Y80">
        <f t="shared" si="6"/>
        <v>19</v>
      </c>
      <c r="Z80" s="5">
        <f t="shared" si="7"/>
        <v>44128</v>
      </c>
    </row>
    <row r="81" spans="1:26"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4"/>
        <v>14</v>
      </c>
      <c r="X81" t="str">
        <f t="shared" si="5"/>
        <v>2020</v>
      </c>
      <c r="Y81">
        <f t="shared" si="6"/>
        <v>14</v>
      </c>
      <c r="Z81" s="5">
        <f t="shared" si="7"/>
        <v>44123</v>
      </c>
    </row>
    <row r="82" spans="1:26"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4"/>
        <v>13</v>
      </c>
      <c r="X82" t="str">
        <f t="shared" si="5"/>
        <v>2020</v>
      </c>
      <c r="Y82">
        <f t="shared" si="6"/>
        <v>13</v>
      </c>
      <c r="Z82" s="5">
        <f t="shared" si="7"/>
        <v>44123</v>
      </c>
    </row>
    <row r="83" spans="1:26"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f t="shared" si="4"/>
        <v>17</v>
      </c>
      <c r="X83" t="str">
        <f t="shared" si="5"/>
        <v>2020</v>
      </c>
      <c r="Y83">
        <f t="shared" si="6"/>
        <v>17</v>
      </c>
      <c r="Z83" s="5">
        <f t="shared" si="7"/>
        <v>44127</v>
      </c>
    </row>
    <row r="84" spans="1:26"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f t="shared" si="4"/>
        <v>20</v>
      </c>
      <c r="X84" t="str">
        <f t="shared" si="5"/>
        <v>2020</v>
      </c>
      <c r="Y84">
        <f t="shared" si="6"/>
        <v>20</v>
      </c>
      <c r="Z84" s="5">
        <f t="shared" si="7"/>
        <v>44130</v>
      </c>
    </row>
    <row r="85" spans="1:26"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f t="shared" si="4"/>
        <v>12</v>
      </c>
      <c r="X85" t="str">
        <f t="shared" si="5"/>
        <v>2020</v>
      </c>
      <c r="Y85">
        <f t="shared" si="6"/>
        <v>12</v>
      </c>
      <c r="Z85" s="5">
        <f t="shared" si="7"/>
        <v>44123</v>
      </c>
    </row>
    <row r="86" spans="1:26"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f t="shared" si="4"/>
        <v>12</v>
      </c>
      <c r="X86" t="str">
        <f t="shared" si="5"/>
        <v>2020</v>
      </c>
      <c r="Y86">
        <f t="shared" si="6"/>
        <v>12</v>
      </c>
      <c r="Z86" s="5">
        <f t="shared" si="7"/>
        <v>44123</v>
      </c>
    </row>
    <row r="87" spans="1:26"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f t="shared" si="4"/>
        <v>13</v>
      </c>
      <c r="X87" t="str">
        <f t="shared" si="5"/>
        <v>2020</v>
      </c>
      <c r="Y87">
        <f t="shared" si="6"/>
        <v>13</v>
      </c>
      <c r="Z87" s="5">
        <f t="shared" si="7"/>
        <v>44124</v>
      </c>
    </row>
    <row r="88" spans="1:26"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f t="shared" si="4"/>
        <v>12</v>
      </c>
      <c r="X88" t="str">
        <f t="shared" si="5"/>
        <v>2020</v>
      </c>
      <c r="Y88">
        <f t="shared" si="6"/>
        <v>12</v>
      </c>
      <c r="Z88" s="5">
        <f t="shared" si="7"/>
        <v>44124</v>
      </c>
    </row>
    <row r="89" spans="1:26"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f t="shared" si="4"/>
        <v>30</v>
      </c>
      <c r="X89" t="str">
        <f t="shared" si="5"/>
        <v>2020</v>
      </c>
      <c r="Y89">
        <f t="shared" si="6"/>
        <v>30</v>
      </c>
      <c r="Z89" s="5">
        <f t="shared" si="7"/>
        <v>44142</v>
      </c>
    </row>
    <row r="90" spans="1:26"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4"/>
        <v>33</v>
      </c>
      <c r="X90" t="str">
        <f t="shared" si="5"/>
        <v>2020</v>
      </c>
      <c r="Y90">
        <f t="shared" si="6"/>
        <v>33</v>
      </c>
      <c r="Z90" s="5">
        <f t="shared" si="7"/>
        <v>44145</v>
      </c>
    </row>
    <row r="91" spans="1:26"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f t="shared" si="4"/>
        <v>41</v>
      </c>
      <c r="X91" t="str">
        <f t="shared" si="5"/>
        <v>2020</v>
      </c>
      <c r="Y91">
        <f t="shared" si="6"/>
        <v>41</v>
      </c>
      <c r="Z91" s="5">
        <f t="shared" si="7"/>
        <v>44153</v>
      </c>
    </row>
    <row r="92" spans="1:26"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f t="shared" si="4"/>
        <v>53</v>
      </c>
      <c r="X92" t="str">
        <f t="shared" si="5"/>
        <v>2020</v>
      </c>
      <c r="Y92">
        <f t="shared" si="6"/>
        <v>53</v>
      </c>
      <c r="Z92" s="5">
        <f t="shared" si="7"/>
        <v>44165</v>
      </c>
    </row>
    <row r="93" spans="1:26"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4"/>
        <v>54</v>
      </c>
      <c r="X93" t="str">
        <f t="shared" si="5"/>
        <v>2020</v>
      </c>
      <c r="Y93">
        <f t="shared" si="6"/>
        <v>54</v>
      </c>
      <c r="Z93" s="5">
        <f t="shared" si="7"/>
        <v>44166</v>
      </c>
    </row>
    <row r="94" spans="1:26"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f t="shared" si="4"/>
        <v>14</v>
      </c>
      <c r="X94" t="str">
        <f t="shared" si="5"/>
        <v>2020</v>
      </c>
      <c r="Y94">
        <f t="shared" si="6"/>
        <v>14</v>
      </c>
      <c r="Z94" s="5">
        <f t="shared" si="7"/>
        <v>44130</v>
      </c>
    </row>
    <row r="95" spans="1:26"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f t="shared" si="4"/>
        <v>23</v>
      </c>
      <c r="X95" t="str">
        <f t="shared" si="5"/>
        <v>2020</v>
      </c>
      <c r="Y95">
        <f t="shared" si="6"/>
        <v>23</v>
      </c>
      <c r="Z95" s="5">
        <f t="shared" si="7"/>
        <v>44139</v>
      </c>
    </row>
    <row r="96" spans="1:26"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f t="shared" si="4"/>
        <v>24</v>
      </c>
      <c r="X96" t="str">
        <f t="shared" si="5"/>
        <v>2020</v>
      </c>
      <c r="Y96">
        <f t="shared" si="6"/>
        <v>24</v>
      </c>
      <c r="Z96" s="5">
        <f t="shared" si="7"/>
        <v>44140</v>
      </c>
    </row>
    <row r="97" spans="1:26"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4"/>
        <v>37</v>
      </c>
      <c r="X97" t="str">
        <f t="shared" si="5"/>
        <v>2020</v>
      </c>
      <c r="Y97">
        <f t="shared" si="6"/>
        <v>37</v>
      </c>
      <c r="Z97" s="5">
        <f t="shared" si="7"/>
        <v>44153</v>
      </c>
    </row>
    <row r="98" spans="1:26"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4"/>
        <v>38</v>
      </c>
      <c r="X98" t="str">
        <f t="shared" si="5"/>
        <v>2020</v>
      </c>
      <c r="Y98">
        <f t="shared" si="6"/>
        <v>38</v>
      </c>
      <c r="Z98" s="5">
        <f t="shared" si="7"/>
        <v>44154</v>
      </c>
    </row>
    <row r="99" spans="1:26"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f t="shared" si="4"/>
        <v>14</v>
      </c>
      <c r="X99" t="str">
        <f t="shared" si="5"/>
        <v>2020</v>
      </c>
      <c r="Y99">
        <f t="shared" si="6"/>
        <v>14</v>
      </c>
      <c r="Z99" s="5">
        <f t="shared" si="7"/>
        <v>44131</v>
      </c>
    </row>
    <row r="100" spans="1:26"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f t="shared" si="4"/>
        <v>14</v>
      </c>
      <c r="X100" t="str">
        <f t="shared" si="5"/>
        <v>2020</v>
      </c>
      <c r="Y100">
        <f t="shared" si="6"/>
        <v>14</v>
      </c>
      <c r="Z100" s="5">
        <f t="shared" si="7"/>
        <v>44131</v>
      </c>
    </row>
    <row r="101" spans="1:26"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4"/>
        <v>5</v>
      </c>
      <c r="X101" t="str">
        <f t="shared" si="5"/>
        <v>2020</v>
      </c>
      <c r="Y101">
        <f t="shared" si="6"/>
        <v>5</v>
      </c>
      <c r="Z101" s="5">
        <f t="shared" si="7"/>
        <v>44123</v>
      </c>
    </row>
    <row r="102" spans="1:26"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4"/>
        <v>13</v>
      </c>
      <c r="X102" t="str">
        <f t="shared" si="5"/>
        <v>2020</v>
      </c>
      <c r="Y102">
        <f t="shared" si="6"/>
        <v>13</v>
      </c>
      <c r="Z102" s="5">
        <f t="shared" si="7"/>
        <v>44131</v>
      </c>
    </row>
    <row r="103" spans="1:26"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f t="shared" si="4"/>
        <v>13</v>
      </c>
      <c r="X103" t="str">
        <f t="shared" si="5"/>
        <v>2020</v>
      </c>
      <c r="Y103">
        <f t="shared" si="6"/>
        <v>13</v>
      </c>
      <c r="Z103" s="5">
        <f t="shared" si="7"/>
        <v>44131</v>
      </c>
    </row>
    <row r="104" spans="1:26"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4"/>
        <v>20</v>
      </c>
      <c r="X104" t="str">
        <f t="shared" si="5"/>
        <v>2020</v>
      </c>
      <c r="Y104">
        <f t="shared" si="6"/>
        <v>20</v>
      </c>
      <c r="Z104" s="5">
        <f t="shared" si="7"/>
        <v>44138</v>
      </c>
    </row>
    <row r="105" spans="1:26"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f t="shared" si="4"/>
        <v>27</v>
      </c>
      <c r="X105" t="str">
        <f t="shared" si="5"/>
        <v>2020</v>
      </c>
      <c r="Y105">
        <f t="shared" si="6"/>
        <v>27</v>
      </c>
      <c r="Z105" s="5">
        <f t="shared" si="7"/>
        <v>44145</v>
      </c>
    </row>
    <row r="106" spans="1:26"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f t="shared" si="4"/>
        <v>7</v>
      </c>
      <c r="X106" t="str">
        <f t="shared" si="5"/>
        <v>2020</v>
      </c>
      <c r="Y106">
        <f t="shared" si="6"/>
        <v>7</v>
      </c>
      <c r="Z106" s="5">
        <f t="shared" si="7"/>
        <v>44126</v>
      </c>
    </row>
    <row r="107" spans="1:26"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4"/>
        <v>13</v>
      </c>
      <c r="X107" t="str">
        <f t="shared" si="5"/>
        <v>2020</v>
      </c>
      <c r="Y107">
        <f t="shared" si="6"/>
        <v>13</v>
      </c>
      <c r="Z107" s="5">
        <f t="shared" si="7"/>
        <v>44132</v>
      </c>
    </row>
    <row r="108" spans="1:26"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f t="shared" si="4"/>
        <v>26</v>
      </c>
      <c r="X108" t="str">
        <f t="shared" si="5"/>
        <v>2020</v>
      </c>
      <c r="Y108">
        <f t="shared" si="6"/>
        <v>26</v>
      </c>
      <c r="Z108" s="5">
        <f t="shared" si="7"/>
        <v>44145</v>
      </c>
    </row>
    <row r="109" spans="1:26"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f t="shared" si="4"/>
        <v>26</v>
      </c>
      <c r="X109" t="str">
        <f t="shared" si="5"/>
        <v>2020</v>
      </c>
      <c r="Y109">
        <f t="shared" si="6"/>
        <v>26</v>
      </c>
      <c r="Z109" s="5">
        <f t="shared" si="7"/>
        <v>44145</v>
      </c>
    </row>
    <row r="110" spans="1:26"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4"/>
        <v>17</v>
      </c>
      <c r="X110" t="str">
        <f t="shared" si="5"/>
        <v>2020</v>
      </c>
      <c r="Y110">
        <f t="shared" si="6"/>
        <v>17</v>
      </c>
      <c r="Z110" s="5">
        <f t="shared" si="7"/>
        <v>44140</v>
      </c>
    </row>
    <row r="111" spans="1:26"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f t="shared" si="4"/>
        <v>37</v>
      </c>
      <c r="X111" t="str">
        <f t="shared" si="5"/>
        <v>2020</v>
      </c>
      <c r="Y111">
        <f t="shared" si="6"/>
        <v>37</v>
      </c>
      <c r="Z111" s="5">
        <f t="shared" si="7"/>
        <v>44160</v>
      </c>
    </row>
    <row r="112" spans="1:26"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f t="shared" si="4"/>
        <v>10</v>
      </c>
      <c r="X112" t="str">
        <f t="shared" si="5"/>
        <v>2020</v>
      </c>
      <c r="Y112">
        <f t="shared" si="6"/>
        <v>10</v>
      </c>
      <c r="Z112" s="5">
        <f t="shared" si="7"/>
        <v>44134</v>
      </c>
    </row>
    <row r="113" spans="1:26"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f t="shared" si="4"/>
        <v>35</v>
      </c>
      <c r="X113" t="str">
        <f t="shared" si="5"/>
        <v>2020</v>
      </c>
      <c r="Y113">
        <f t="shared" si="6"/>
        <v>35</v>
      </c>
      <c r="Z113" s="5">
        <f t="shared" si="7"/>
        <v>44159</v>
      </c>
    </row>
    <row r="114" spans="1:26"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4"/>
        <v>16</v>
      </c>
      <c r="X114" t="str">
        <f t="shared" si="5"/>
        <v>2020</v>
      </c>
      <c r="Y114">
        <f t="shared" si="6"/>
        <v>16</v>
      </c>
      <c r="Z114" s="5">
        <f t="shared" si="7"/>
        <v>44141</v>
      </c>
    </row>
    <row r="115" spans="1:26"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4"/>
        <v>15</v>
      </c>
      <c r="X115" t="str">
        <f t="shared" si="5"/>
        <v>2020</v>
      </c>
      <c r="Y115">
        <f t="shared" si="6"/>
        <v>15</v>
      </c>
      <c r="Z115" s="5">
        <f t="shared" si="7"/>
        <v>44140</v>
      </c>
    </row>
    <row r="116" spans="1:26"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f t="shared" si="4"/>
        <v>20</v>
      </c>
      <c r="X116" t="str">
        <f t="shared" si="5"/>
        <v>2020</v>
      </c>
      <c r="Y116">
        <f t="shared" si="6"/>
        <v>20</v>
      </c>
      <c r="Z116" s="5">
        <f t="shared" si="7"/>
        <v>44145</v>
      </c>
    </row>
    <row r="117" spans="1:26"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f t="shared" si="4"/>
        <v>20</v>
      </c>
      <c r="X117" t="str">
        <f t="shared" si="5"/>
        <v>2020</v>
      </c>
      <c r="Y117">
        <f t="shared" si="6"/>
        <v>20</v>
      </c>
      <c r="Z117" s="5">
        <f t="shared" si="7"/>
        <v>44145</v>
      </c>
    </row>
    <row r="118" spans="1:26"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f t="shared" si="4"/>
        <v>96</v>
      </c>
      <c r="X118" t="str">
        <f t="shared" si="5"/>
        <v>2020</v>
      </c>
      <c r="Y118">
        <f t="shared" si="6"/>
        <v>96</v>
      </c>
      <c r="Z118" s="5">
        <f t="shared" si="7"/>
        <v>44221</v>
      </c>
    </row>
    <row r="119" spans="1:26"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4"/>
        <v>7</v>
      </c>
      <c r="X119" t="str">
        <f t="shared" si="5"/>
        <v>2020</v>
      </c>
      <c r="Y119">
        <f t="shared" si="6"/>
        <v>7</v>
      </c>
      <c r="Z119" s="5">
        <f t="shared" si="7"/>
        <v>44133</v>
      </c>
    </row>
    <row r="120" spans="1:26"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f t="shared" si="4"/>
        <v>13</v>
      </c>
      <c r="X120" t="str">
        <f t="shared" si="5"/>
        <v>2020</v>
      </c>
      <c r="Y120">
        <f t="shared" si="6"/>
        <v>13</v>
      </c>
      <c r="Z120" s="5">
        <f t="shared" si="7"/>
        <v>44141</v>
      </c>
    </row>
    <row r="121" spans="1:26"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f t="shared" si="4"/>
        <v>31</v>
      </c>
      <c r="X121" t="str">
        <f t="shared" si="5"/>
        <v>2020</v>
      </c>
      <c r="Y121">
        <f t="shared" si="6"/>
        <v>31</v>
      </c>
      <c r="Z121" s="5">
        <f t="shared" si="7"/>
        <v>44159</v>
      </c>
    </row>
    <row r="122" spans="1:26"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4"/>
        <v>51</v>
      </c>
      <c r="X122" t="str">
        <f t="shared" si="5"/>
        <v>2020</v>
      </c>
      <c r="Y122">
        <f t="shared" si="6"/>
        <v>51</v>
      </c>
      <c r="Z122" s="5">
        <f t="shared" si="7"/>
        <v>44179</v>
      </c>
    </row>
    <row r="123" spans="1:26"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f t="shared" si="4"/>
        <v>1</v>
      </c>
      <c r="X123" t="str">
        <f t="shared" si="5"/>
        <v>2020</v>
      </c>
      <c r="Y123">
        <f t="shared" si="6"/>
        <v>1</v>
      </c>
      <c r="Z123" s="5">
        <f t="shared" si="7"/>
        <v>44131</v>
      </c>
    </row>
    <row r="124" spans="1:26"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f t="shared" si="4"/>
        <v>22</v>
      </c>
      <c r="X124" t="str">
        <f t="shared" si="5"/>
        <v>2020</v>
      </c>
      <c r="Y124">
        <f t="shared" si="6"/>
        <v>22</v>
      </c>
      <c r="Z124" s="5">
        <f t="shared" si="7"/>
        <v>44152</v>
      </c>
    </row>
    <row r="125" spans="1:26"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4"/>
        <v>21</v>
      </c>
      <c r="X125" t="str">
        <f t="shared" si="5"/>
        <v>2020</v>
      </c>
      <c r="Y125">
        <f t="shared" si="6"/>
        <v>21</v>
      </c>
      <c r="Z125" s="5">
        <f t="shared" si="7"/>
        <v>44152</v>
      </c>
    </row>
    <row r="126" spans="1:26"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f t="shared" si="4"/>
        <v>50</v>
      </c>
      <c r="X126" t="str">
        <f t="shared" si="5"/>
        <v>2020</v>
      </c>
      <c r="Y126">
        <f t="shared" si="6"/>
        <v>50</v>
      </c>
      <c r="Z126" s="5">
        <f t="shared" si="7"/>
        <v>44181</v>
      </c>
    </row>
    <row r="127" spans="1:26"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4"/>
        <v>81</v>
      </c>
      <c r="X127" t="str">
        <f t="shared" si="5"/>
        <v>2020</v>
      </c>
      <c r="Y127">
        <f t="shared" si="6"/>
        <v>81</v>
      </c>
      <c r="Z127" s="5">
        <f t="shared" si="7"/>
        <v>44212</v>
      </c>
    </row>
    <row r="128" spans="1:26"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4"/>
        <v>33</v>
      </c>
      <c r="X128" t="str">
        <f t="shared" si="5"/>
        <v>2020</v>
      </c>
      <c r="Y128">
        <f t="shared" si="6"/>
        <v>33</v>
      </c>
      <c r="Z128" s="5">
        <f t="shared" si="7"/>
        <v>44165</v>
      </c>
    </row>
    <row r="129" spans="1:26"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f t="shared" si="4"/>
        <v>34</v>
      </c>
      <c r="X129" t="str">
        <f t="shared" si="5"/>
        <v>2020</v>
      </c>
      <c r="Y129">
        <f t="shared" si="6"/>
        <v>34</v>
      </c>
      <c r="Z129" s="5">
        <f t="shared" si="7"/>
        <v>44166</v>
      </c>
    </row>
    <row r="130" spans="1:26"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f t="shared" si="4"/>
        <v>8</v>
      </c>
      <c r="X130" t="str">
        <f t="shared" si="5"/>
        <v>2020</v>
      </c>
      <c r="Y130">
        <f t="shared" si="6"/>
        <v>8</v>
      </c>
      <c r="Z130" s="5">
        <f t="shared" si="7"/>
        <v>44141</v>
      </c>
    </row>
    <row r="131" spans="1:26"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f t="shared" ref="W131:W194" si="8">_xlfn.DAYS(G131,F131)</f>
        <v>20</v>
      </c>
      <c r="X131" t="str">
        <f t="shared" ref="X131:X194" si="9">TEXT(F131,"yyyy")</f>
        <v>2020</v>
      </c>
      <c r="Y131">
        <f t="shared" ref="Y131:Y194" si="10">IF(W131&gt;0,W131,"NA")</f>
        <v>20</v>
      </c>
      <c r="Z131" s="5">
        <f t="shared" ref="Z131:Z194" si="11">IF(G131&lt;&gt;" ",G131,"NA")</f>
        <v>44153</v>
      </c>
    </row>
    <row r="132" spans="1:26"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f t="shared" si="8"/>
        <v>2</v>
      </c>
      <c r="X132" t="str">
        <f t="shared" si="9"/>
        <v>2020</v>
      </c>
      <c r="Y132">
        <f t="shared" si="10"/>
        <v>2</v>
      </c>
      <c r="Z132" s="5">
        <f t="shared" si="11"/>
        <v>44139</v>
      </c>
    </row>
    <row r="133" spans="1:26"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8"/>
        <v>23</v>
      </c>
      <c r="X133" t="str">
        <f t="shared" si="9"/>
        <v>2020</v>
      </c>
      <c r="Y133">
        <f t="shared" si="10"/>
        <v>23</v>
      </c>
      <c r="Z133" s="5">
        <f t="shared" si="11"/>
        <v>44160</v>
      </c>
    </row>
    <row r="134" spans="1:26"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f t="shared" si="8"/>
        <v>35</v>
      </c>
      <c r="X134" t="str">
        <f t="shared" si="9"/>
        <v>2020</v>
      </c>
      <c r="Y134">
        <f t="shared" si="10"/>
        <v>35</v>
      </c>
      <c r="Z134" s="5">
        <f t="shared" si="11"/>
        <v>44172</v>
      </c>
    </row>
    <row r="135" spans="1:26"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f t="shared" si="8"/>
        <v>70</v>
      </c>
      <c r="X135" t="str">
        <f t="shared" si="9"/>
        <v>2020</v>
      </c>
      <c r="Y135">
        <f t="shared" si="10"/>
        <v>70</v>
      </c>
      <c r="Z135" s="5">
        <f t="shared" si="11"/>
        <v>44207</v>
      </c>
    </row>
    <row r="136" spans="1:26"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f t="shared" si="8"/>
        <v>164</v>
      </c>
      <c r="X136" t="str">
        <f t="shared" si="9"/>
        <v>2020</v>
      </c>
      <c r="Y136">
        <f t="shared" si="10"/>
        <v>164</v>
      </c>
      <c r="Z136" s="5">
        <f t="shared" si="11"/>
        <v>44301</v>
      </c>
    </row>
    <row r="137" spans="1:26"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f t="shared" si="8"/>
        <v>27</v>
      </c>
      <c r="X137" t="str">
        <f t="shared" si="9"/>
        <v>2020</v>
      </c>
      <c r="Y137">
        <f t="shared" si="10"/>
        <v>27</v>
      </c>
      <c r="Z137" s="5">
        <f t="shared" si="11"/>
        <v>44165</v>
      </c>
    </row>
    <row r="138" spans="1:26"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f t="shared" si="8"/>
        <v>29</v>
      </c>
      <c r="X138" t="str">
        <f t="shared" si="9"/>
        <v>2020</v>
      </c>
      <c r="Y138">
        <f t="shared" si="10"/>
        <v>29</v>
      </c>
      <c r="Z138" s="5">
        <f t="shared" si="11"/>
        <v>44167</v>
      </c>
    </row>
    <row r="139" spans="1:26"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f t="shared" si="8"/>
        <v>35</v>
      </c>
      <c r="X139" t="str">
        <f t="shared" si="9"/>
        <v>2020</v>
      </c>
      <c r="Y139">
        <f t="shared" si="10"/>
        <v>35</v>
      </c>
      <c r="Z139" s="5">
        <f t="shared" si="11"/>
        <v>44173</v>
      </c>
    </row>
    <row r="140" spans="1:26"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f t="shared" si="8"/>
        <v>5</v>
      </c>
      <c r="X140" t="str">
        <f t="shared" si="9"/>
        <v>2020</v>
      </c>
      <c r="Y140">
        <f t="shared" si="10"/>
        <v>5</v>
      </c>
      <c r="Z140" s="5">
        <f t="shared" si="11"/>
        <v>44144</v>
      </c>
    </row>
    <row r="141" spans="1:26"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f t="shared" si="8"/>
        <v>13</v>
      </c>
      <c r="X141" t="str">
        <f t="shared" si="9"/>
        <v>2020</v>
      </c>
      <c r="Y141">
        <f t="shared" si="10"/>
        <v>13</v>
      </c>
      <c r="Z141" s="5">
        <f t="shared" si="11"/>
        <v>44152</v>
      </c>
    </row>
    <row r="142" spans="1:26"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8"/>
        <v>13</v>
      </c>
      <c r="X142" t="str">
        <f t="shared" si="9"/>
        <v>2020</v>
      </c>
      <c r="Y142">
        <f t="shared" si="10"/>
        <v>13</v>
      </c>
      <c r="Z142" s="5">
        <f t="shared" si="11"/>
        <v>44152</v>
      </c>
    </row>
    <row r="143" spans="1:26"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f t="shared" si="8"/>
        <v>20</v>
      </c>
      <c r="X143" t="str">
        <f t="shared" si="9"/>
        <v>2020</v>
      </c>
      <c r="Y143">
        <f t="shared" si="10"/>
        <v>20</v>
      </c>
      <c r="Z143" s="5">
        <f t="shared" si="11"/>
        <v>44159</v>
      </c>
    </row>
    <row r="144" spans="1:26"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f t="shared" si="8"/>
        <v>28</v>
      </c>
      <c r="X144" t="str">
        <f t="shared" si="9"/>
        <v>2020</v>
      </c>
      <c r="Y144">
        <f t="shared" si="10"/>
        <v>28</v>
      </c>
      <c r="Z144" s="5">
        <f t="shared" si="11"/>
        <v>44167</v>
      </c>
    </row>
    <row r="145" spans="1:26"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8"/>
        <v>13</v>
      </c>
      <c r="X145" t="str">
        <f t="shared" si="9"/>
        <v>2020</v>
      </c>
      <c r="Y145">
        <f t="shared" si="10"/>
        <v>13</v>
      </c>
      <c r="Z145" s="5">
        <f t="shared" si="11"/>
        <v>44153</v>
      </c>
    </row>
    <row r="146" spans="1:26"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8"/>
        <v>20</v>
      </c>
      <c r="X146" t="str">
        <f t="shared" si="9"/>
        <v>2020</v>
      </c>
      <c r="Y146">
        <f t="shared" si="10"/>
        <v>20</v>
      </c>
      <c r="Z146" s="5">
        <f t="shared" si="11"/>
        <v>44160</v>
      </c>
    </row>
    <row r="147" spans="1:26"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f t="shared" si="8"/>
        <v>32</v>
      </c>
      <c r="X147" t="str">
        <f t="shared" si="9"/>
        <v>2020</v>
      </c>
      <c r="Y147">
        <f t="shared" si="10"/>
        <v>32</v>
      </c>
      <c r="Z147" s="5">
        <f t="shared" si="11"/>
        <v>44174</v>
      </c>
    </row>
    <row r="148" spans="1:26"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f t="shared" si="8"/>
        <v>17</v>
      </c>
      <c r="X148" t="str">
        <f t="shared" si="9"/>
        <v>2020</v>
      </c>
      <c r="Y148">
        <f t="shared" si="10"/>
        <v>17</v>
      </c>
      <c r="Z148" s="5">
        <f t="shared" si="11"/>
        <v>44161</v>
      </c>
    </row>
    <row r="149" spans="1:26"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f t="shared" si="8"/>
        <v>114</v>
      </c>
      <c r="X149" t="str">
        <f t="shared" si="9"/>
        <v>2020</v>
      </c>
      <c r="Y149">
        <f t="shared" si="10"/>
        <v>114</v>
      </c>
      <c r="Z149" s="5">
        <f t="shared" si="11"/>
        <v>44258</v>
      </c>
    </row>
    <row r="150" spans="1:26"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8"/>
        <v>29</v>
      </c>
      <c r="X150" t="str">
        <f t="shared" si="9"/>
        <v>2020</v>
      </c>
      <c r="Y150">
        <f t="shared" si="10"/>
        <v>29</v>
      </c>
      <c r="Z150" s="5">
        <f t="shared" si="11"/>
        <v>44174</v>
      </c>
    </row>
    <row r="151" spans="1:26"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8"/>
        <v>14</v>
      </c>
      <c r="X151" t="str">
        <f t="shared" si="9"/>
        <v>2020</v>
      </c>
      <c r="Y151">
        <f t="shared" si="10"/>
        <v>14</v>
      </c>
      <c r="Z151" s="5">
        <f t="shared" si="11"/>
        <v>44160</v>
      </c>
    </row>
    <row r="152" spans="1:26"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f t="shared" si="8"/>
        <v>22</v>
      </c>
      <c r="X152" t="str">
        <f t="shared" si="9"/>
        <v>2020</v>
      </c>
      <c r="Y152">
        <f t="shared" si="10"/>
        <v>22</v>
      </c>
      <c r="Z152" s="5">
        <f t="shared" si="11"/>
        <v>44168</v>
      </c>
    </row>
    <row r="153" spans="1:26"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f t="shared" si="8"/>
        <v>19</v>
      </c>
      <c r="X153" t="str">
        <f t="shared" si="9"/>
        <v>2020</v>
      </c>
      <c r="Y153">
        <f t="shared" si="10"/>
        <v>19</v>
      </c>
      <c r="Z153" s="5">
        <f t="shared" si="11"/>
        <v>44165</v>
      </c>
    </row>
    <row r="154" spans="1:26"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8"/>
        <v>20</v>
      </c>
      <c r="X154" t="str">
        <f t="shared" si="9"/>
        <v>2020</v>
      </c>
      <c r="Y154">
        <f t="shared" si="10"/>
        <v>20</v>
      </c>
      <c r="Z154" s="5">
        <f t="shared" si="11"/>
        <v>44166</v>
      </c>
    </row>
    <row r="155" spans="1:26"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8"/>
        <v>7</v>
      </c>
      <c r="X155" t="str">
        <f t="shared" si="9"/>
        <v>2020</v>
      </c>
      <c r="Y155">
        <f t="shared" si="10"/>
        <v>7</v>
      </c>
      <c r="Z155" s="5">
        <f t="shared" si="11"/>
        <v>44154</v>
      </c>
    </row>
    <row r="156" spans="1:26"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f t="shared" si="8"/>
        <v>14</v>
      </c>
      <c r="X156" t="str">
        <f t="shared" si="9"/>
        <v>2020</v>
      </c>
      <c r="Y156">
        <f t="shared" si="10"/>
        <v>14</v>
      </c>
      <c r="Z156" s="5">
        <f t="shared" si="11"/>
        <v>44161</v>
      </c>
    </row>
    <row r="157" spans="1:26"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8"/>
        <v>11</v>
      </c>
      <c r="X157" t="str">
        <f t="shared" si="9"/>
        <v>2020</v>
      </c>
      <c r="Y157">
        <f t="shared" si="10"/>
        <v>11</v>
      </c>
      <c r="Z157" s="5">
        <f t="shared" si="11"/>
        <v>44159</v>
      </c>
    </row>
    <row r="158" spans="1:26"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f t="shared" si="8"/>
        <v>21</v>
      </c>
      <c r="X158" t="str">
        <f t="shared" si="9"/>
        <v>2020</v>
      </c>
      <c r="Y158">
        <f t="shared" si="10"/>
        <v>21</v>
      </c>
      <c r="Z158" s="5">
        <f t="shared" si="11"/>
        <v>44170</v>
      </c>
    </row>
    <row r="159" spans="1:26"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8"/>
        <v>18</v>
      </c>
      <c r="X159" t="str">
        <f t="shared" si="9"/>
        <v>2020</v>
      </c>
      <c r="Y159">
        <f t="shared" si="10"/>
        <v>18</v>
      </c>
      <c r="Z159" s="5">
        <f t="shared" si="11"/>
        <v>44167</v>
      </c>
    </row>
    <row r="160" spans="1:26"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f t="shared" si="8"/>
        <v>16</v>
      </c>
      <c r="X160" t="str">
        <f t="shared" si="9"/>
        <v>2020</v>
      </c>
      <c r="Y160">
        <f t="shared" si="10"/>
        <v>16</v>
      </c>
      <c r="Z160" s="5">
        <f t="shared" si="11"/>
        <v>44167</v>
      </c>
    </row>
    <row r="161" spans="1:26"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f t="shared" si="8"/>
        <v>17</v>
      </c>
      <c r="X161" t="str">
        <f t="shared" si="9"/>
        <v>2020</v>
      </c>
      <c r="Y161">
        <f t="shared" si="10"/>
        <v>17</v>
      </c>
      <c r="Z161" s="5">
        <f t="shared" si="11"/>
        <v>44168</v>
      </c>
    </row>
    <row r="162" spans="1:26"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8"/>
        <v>22</v>
      </c>
      <c r="X162" t="str">
        <f t="shared" si="9"/>
        <v>2020</v>
      </c>
      <c r="Y162">
        <f t="shared" si="10"/>
        <v>22</v>
      </c>
      <c r="Z162" s="5">
        <f t="shared" si="11"/>
        <v>44174</v>
      </c>
    </row>
    <row r="163" spans="1:26"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f t="shared" si="8"/>
        <v>28</v>
      </c>
      <c r="X163" t="str">
        <f t="shared" si="9"/>
        <v>2020</v>
      </c>
      <c r="Y163">
        <f t="shared" si="10"/>
        <v>28</v>
      </c>
      <c r="Z163" s="5">
        <f t="shared" si="11"/>
        <v>44180</v>
      </c>
    </row>
    <row r="164" spans="1:26"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8"/>
        <v>12</v>
      </c>
      <c r="X164" t="str">
        <f t="shared" si="9"/>
        <v>2020</v>
      </c>
      <c r="Y164">
        <f t="shared" si="10"/>
        <v>12</v>
      </c>
      <c r="Z164" s="5">
        <f t="shared" si="11"/>
        <v>44165</v>
      </c>
    </row>
    <row r="165" spans="1:26"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f t="shared" si="8"/>
        <v>12</v>
      </c>
      <c r="X165" t="str">
        <f t="shared" si="9"/>
        <v>2020</v>
      </c>
      <c r="Y165">
        <f t="shared" si="10"/>
        <v>12</v>
      </c>
      <c r="Z165" s="5">
        <f t="shared" si="11"/>
        <v>44165</v>
      </c>
    </row>
    <row r="166" spans="1:26"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f t="shared" si="8"/>
        <v>11</v>
      </c>
      <c r="X166" t="str">
        <f t="shared" si="9"/>
        <v>2020</v>
      </c>
      <c r="Y166">
        <f t="shared" si="10"/>
        <v>11</v>
      </c>
      <c r="Z166" s="5">
        <f t="shared" si="11"/>
        <v>44165</v>
      </c>
    </row>
    <row r="167" spans="1:26"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f t="shared" si="8"/>
        <v>14</v>
      </c>
      <c r="X167" t="str">
        <f t="shared" si="9"/>
        <v>2020</v>
      </c>
      <c r="Y167">
        <f t="shared" si="10"/>
        <v>14</v>
      </c>
      <c r="Z167" s="5">
        <f t="shared" si="11"/>
        <v>44168</v>
      </c>
    </row>
    <row r="168" spans="1:26"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f t="shared" si="8"/>
        <v>14</v>
      </c>
      <c r="X168" t="str">
        <f t="shared" si="9"/>
        <v>2020</v>
      </c>
      <c r="Y168">
        <f t="shared" si="10"/>
        <v>14</v>
      </c>
      <c r="Z168" s="5">
        <f t="shared" si="11"/>
        <v>44168</v>
      </c>
    </row>
    <row r="169" spans="1:26"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f t="shared" si="8"/>
        <v>28</v>
      </c>
      <c r="X169" t="str">
        <f t="shared" si="9"/>
        <v>2020</v>
      </c>
      <c r="Y169">
        <f t="shared" si="10"/>
        <v>28</v>
      </c>
      <c r="Z169" s="5">
        <f t="shared" si="11"/>
        <v>44182</v>
      </c>
    </row>
    <row r="170" spans="1:26"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8"/>
        <v>9</v>
      </c>
      <c r="X170" t="str">
        <f t="shared" si="9"/>
        <v>2020</v>
      </c>
      <c r="Y170">
        <f t="shared" si="10"/>
        <v>9</v>
      </c>
      <c r="Z170" s="5">
        <f t="shared" si="11"/>
        <v>44165</v>
      </c>
    </row>
    <row r="171" spans="1:26"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f t="shared" si="8"/>
        <v>14</v>
      </c>
      <c r="X171" t="str">
        <f t="shared" si="9"/>
        <v>2020</v>
      </c>
      <c r="Y171">
        <f t="shared" si="10"/>
        <v>14</v>
      </c>
      <c r="Z171" s="5">
        <f t="shared" si="11"/>
        <v>44172</v>
      </c>
    </row>
    <row r="172" spans="1:26"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8"/>
        <v>43</v>
      </c>
      <c r="X172" t="str">
        <f t="shared" si="9"/>
        <v>2020</v>
      </c>
      <c r="Y172">
        <f t="shared" si="10"/>
        <v>43</v>
      </c>
      <c r="Z172" s="5">
        <f t="shared" si="11"/>
        <v>44201</v>
      </c>
    </row>
    <row r="173" spans="1:26"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f t="shared" si="8"/>
        <v>45</v>
      </c>
      <c r="X173" t="str">
        <f t="shared" si="9"/>
        <v>2020</v>
      </c>
      <c r="Y173">
        <f t="shared" si="10"/>
        <v>45</v>
      </c>
      <c r="Z173" s="5">
        <f t="shared" si="11"/>
        <v>44203</v>
      </c>
    </row>
    <row r="174" spans="1:26"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8"/>
        <v>54</v>
      </c>
      <c r="X174" t="str">
        <f t="shared" si="9"/>
        <v>2020</v>
      </c>
      <c r="Y174">
        <f t="shared" si="10"/>
        <v>54</v>
      </c>
      <c r="Z174" s="5">
        <f t="shared" si="11"/>
        <v>44212</v>
      </c>
    </row>
    <row r="175" spans="1:26"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8"/>
        <v>78</v>
      </c>
      <c r="X175" t="str">
        <f t="shared" si="9"/>
        <v>2020</v>
      </c>
      <c r="Y175">
        <f t="shared" si="10"/>
        <v>78</v>
      </c>
      <c r="Z175" s="5">
        <f t="shared" si="11"/>
        <v>44236</v>
      </c>
    </row>
    <row r="176" spans="1:26"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f t="shared" si="8"/>
        <v>2</v>
      </c>
      <c r="X176" t="str">
        <f t="shared" si="9"/>
        <v>2020</v>
      </c>
      <c r="Y176">
        <f t="shared" si="10"/>
        <v>2</v>
      </c>
      <c r="Z176" s="5">
        <f t="shared" si="11"/>
        <v>44161</v>
      </c>
    </row>
    <row r="177" spans="1:26"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f t="shared" si="8"/>
        <v>9</v>
      </c>
      <c r="X177" t="str">
        <f t="shared" si="9"/>
        <v>2020</v>
      </c>
      <c r="Y177">
        <f t="shared" si="10"/>
        <v>9</v>
      </c>
      <c r="Z177" s="5">
        <f t="shared" si="11"/>
        <v>44168</v>
      </c>
    </row>
    <row r="178" spans="1:26"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8"/>
        <v>9</v>
      </c>
      <c r="X178" t="str">
        <f t="shared" si="9"/>
        <v>2020</v>
      </c>
      <c r="Y178">
        <f t="shared" si="10"/>
        <v>9</v>
      </c>
      <c r="Z178" s="5">
        <f t="shared" si="11"/>
        <v>44168</v>
      </c>
    </row>
    <row r="179" spans="1:26"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f t="shared" si="8"/>
        <v>13</v>
      </c>
      <c r="X179" t="str">
        <f t="shared" si="9"/>
        <v>2020</v>
      </c>
      <c r="Y179">
        <f t="shared" si="10"/>
        <v>13</v>
      </c>
      <c r="Z179" s="5">
        <f t="shared" si="11"/>
        <v>44172</v>
      </c>
    </row>
    <row r="180" spans="1:26"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8"/>
        <v>86</v>
      </c>
      <c r="X180" t="str">
        <f t="shared" si="9"/>
        <v>2020</v>
      </c>
      <c r="Y180">
        <f t="shared" si="10"/>
        <v>86</v>
      </c>
      <c r="Z180" s="5">
        <f t="shared" si="11"/>
        <v>44245</v>
      </c>
    </row>
    <row r="181" spans="1:26"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8"/>
        <v>12</v>
      </c>
      <c r="X181" t="str">
        <f t="shared" si="9"/>
        <v>2020</v>
      </c>
      <c r="Y181">
        <f t="shared" si="10"/>
        <v>12</v>
      </c>
      <c r="Z181" s="5">
        <f t="shared" si="11"/>
        <v>44172</v>
      </c>
    </row>
    <row r="182" spans="1:26"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8"/>
        <v>40</v>
      </c>
      <c r="X182" t="str">
        <f t="shared" si="9"/>
        <v>2020</v>
      </c>
      <c r="Y182">
        <f t="shared" si="10"/>
        <v>40</v>
      </c>
      <c r="Z182" s="5">
        <f t="shared" si="11"/>
        <v>44200</v>
      </c>
    </row>
    <row r="183" spans="1:26"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f t="shared" si="8"/>
        <v>40</v>
      </c>
      <c r="X183" t="str">
        <f t="shared" si="9"/>
        <v>2020</v>
      </c>
      <c r="Y183">
        <f t="shared" si="10"/>
        <v>40</v>
      </c>
      <c r="Z183" s="5">
        <f t="shared" si="11"/>
        <v>44200</v>
      </c>
    </row>
    <row r="184" spans="1:26"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f t="shared" si="8"/>
        <v>40</v>
      </c>
      <c r="X184" t="str">
        <f t="shared" si="9"/>
        <v>2020</v>
      </c>
      <c r="Y184">
        <f t="shared" si="10"/>
        <v>40</v>
      </c>
      <c r="Z184" s="5">
        <f t="shared" si="11"/>
        <v>44200</v>
      </c>
    </row>
    <row r="185" spans="1:26"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f t="shared" si="8"/>
        <v>6</v>
      </c>
      <c r="X185" t="str">
        <f t="shared" si="9"/>
        <v>2020</v>
      </c>
      <c r="Y185">
        <f t="shared" si="10"/>
        <v>6</v>
      </c>
      <c r="Z185" s="5">
        <f t="shared" si="11"/>
        <v>44167</v>
      </c>
    </row>
    <row r="186" spans="1:26"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f t="shared" si="8"/>
        <v>7</v>
      </c>
      <c r="X186" t="str">
        <f t="shared" si="9"/>
        <v>2020</v>
      </c>
      <c r="Y186">
        <f t="shared" si="10"/>
        <v>7</v>
      </c>
      <c r="Z186" s="5">
        <f t="shared" si="11"/>
        <v>44168</v>
      </c>
    </row>
    <row r="187" spans="1:26"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f t="shared" si="8"/>
        <v>14</v>
      </c>
      <c r="X187" t="str">
        <f t="shared" si="9"/>
        <v>2020</v>
      </c>
      <c r="Y187">
        <f t="shared" si="10"/>
        <v>14</v>
      </c>
      <c r="Z187" s="5">
        <f t="shared" si="11"/>
        <v>44175</v>
      </c>
    </row>
    <row r="188" spans="1:26"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f t="shared" si="8"/>
        <v>46</v>
      </c>
      <c r="X188" t="str">
        <f t="shared" si="9"/>
        <v>2020</v>
      </c>
      <c r="Y188">
        <f t="shared" si="10"/>
        <v>46</v>
      </c>
      <c r="Z188" s="5">
        <f t="shared" si="11"/>
        <v>44207</v>
      </c>
    </row>
    <row r="189" spans="1:26"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f t="shared" si="8"/>
        <v>83</v>
      </c>
      <c r="X189" t="str">
        <f t="shared" si="9"/>
        <v>2020</v>
      </c>
      <c r="Y189">
        <f t="shared" si="10"/>
        <v>83</v>
      </c>
      <c r="Z189" s="5">
        <f t="shared" si="11"/>
        <v>44244</v>
      </c>
    </row>
    <row r="190" spans="1:26"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8"/>
        <v>25</v>
      </c>
      <c r="X190" t="str">
        <f t="shared" si="9"/>
        <v>2020</v>
      </c>
      <c r="Y190">
        <f t="shared" si="10"/>
        <v>25</v>
      </c>
      <c r="Z190" s="5">
        <f t="shared" si="11"/>
        <v>44187</v>
      </c>
    </row>
    <row r="191" spans="1:26"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8"/>
        <v>8</v>
      </c>
      <c r="X191" t="str">
        <f t="shared" si="9"/>
        <v>2020</v>
      </c>
      <c r="Y191">
        <f t="shared" si="10"/>
        <v>8</v>
      </c>
      <c r="Z191" s="5">
        <f t="shared" si="11"/>
        <v>44173</v>
      </c>
    </row>
    <row r="192" spans="1:26"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f t="shared" si="8"/>
        <v>8</v>
      </c>
      <c r="X192" t="str">
        <f t="shared" si="9"/>
        <v>2020</v>
      </c>
      <c r="Y192">
        <f t="shared" si="10"/>
        <v>8</v>
      </c>
      <c r="Z192" s="5">
        <f t="shared" si="11"/>
        <v>44173</v>
      </c>
    </row>
    <row r="193" spans="1:26"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f t="shared" si="8"/>
        <v>8</v>
      </c>
      <c r="X193" t="str">
        <f t="shared" si="9"/>
        <v>2020</v>
      </c>
      <c r="Y193">
        <f t="shared" si="10"/>
        <v>8</v>
      </c>
      <c r="Z193" s="5">
        <f t="shared" si="11"/>
        <v>44173</v>
      </c>
    </row>
    <row r="194" spans="1:26"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f t="shared" si="8"/>
        <v>17</v>
      </c>
      <c r="X194" t="str">
        <f t="shared" si="9"/>
        <v>2020</v>
      </c>
      <c r="Y194">
        <f t="shared" si="10"/>
        <v>17</v>
      </c>
      <c r="Z194" s="5">
        <f t="shared" si="11"/>
        <v>44182</v>
      </c>
    </row>
    <row r="195" spans="1:26"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f t="shared" ref="W195:W258" si="12">_xlfn.DAYS(G195,F195)</f>
        <v>35</v>
      </c>
      <c r="X195" t="str">
        <f t="shared" ref="X195:X258" si="13">TEXT(F195,"yyyy")</f>
        <v>2020</v>
      </c>
      <c r="Y195">
        <f t="shared" ref="Y195:Y258" si="14">IF(W195&gt;0,W195,"NA")</f>
        <v>35</v>
      </c>
      <c r="Z195" s="5">
        <f t="shared" ref="Z195:Z258" si="15">IF(G195&lt;&gt;" ",G195,"NA")</f>
        <v>44200</v>
      </c>
    </row>
    <row r="196" spans="1:26"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12"/>
        <v>87</v>
      </c>
      <c r="X196" t="str">
        <f t="shared" si="13"/>
        <v>2020</v>
      </c>
      <c r="Y196">
        <f t="shared" si="14"/>
        <v>87</v>
      </c>
      <c r="Z196" s="5">
        <f t="shared" si="15"/>
        <v>44252</v>
      </c>
    </row>
    <row r="197" spans="1:26"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12"/>
        <v>41</v>
      </c>
      <c r="X197" t="str">
        <f t="shared" si="13"/>
        <v>2020</v>
      </c>
      <c r="Y197">
        <f t="shared" si="14"/>
        <v>41</v>
      </c>
      <c r="Z197" s="5">
        <f t="shared" si="15"/>
        <v>44207</v>
      </c>
    </row>
    <row r="198" spans="1:26"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f t="shared" si="12"/>
        <v>154</v>
      </c>
      <c r="X198" t="str">
        <f t="shared" si="13"/>
        <v>2020</v>
      </c>
      <c r="Y198">
        <f t="shared" si="14"/>
        <v>154</v>
      </c>
      <c r="Z198" s="5">
        <f t="shared" si="15"/>
        <v>44320</v>
      </c>
    </row>
    <row r="199" spans="1:26"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f t="shared" si="12"/>
        <v>15</v>
      </c>
      <c r="X199" t="str">
        <f t="shared" si="13"/>
        <v>2020</v>
      </c>
      <c r="Y199">
        <f t="shared" si="14"/>
        <v>15</v>
      </c>
      <c r="Z199" s="5">
        <f t="shared" si="15"/>
        <v>44182</v>
      </c>
    </row>
    <row r="200" spans="1:26"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f t="shared" si="12"/>
        <v>13</v>
      </c>
      <c r="X200" t="str">
        <f t="shared" si="13"/>
        <v>2020</v>
      </c>
      <c r="Y200">
        <f t="shared" si="14"/>
        <v>13</v>
      </c>
      <c r="Z200" s="5">
        <f t="shared" si="15"/>
        <v>44180</v>
      </c>
    </row>
    <row r="201" spans="1:26"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12"/>
        <v>15</v>
      </c>
      <c r="X201" t="str">
        <f t="shared" si="13"/>
        <v>2020</v>
      </c>
      <c r="Y201">
        <f t="shared" si="14"/>
        <v>15</v>
      </c>
      <c r="Z201" s="5">
        <f t="shared" si="15"/>
        <v>44182</v>
      </c>
    </row>
    <row r="202" spans="1:26"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12"/>
        <v>36</v>
      </c>
      <c r="X202" t="str">
        <f t="shared" si="13"/>
        <v>2020</v>
      </c>
      <c r="Y202">
        <f t="shared" si="14"/>
        <v>36</v>
      </c>
      <c r="Z202" s="5">
        <f t="shared" si="15"/>
        <v>44203</v>
      </c>
    </row>
    <row r="203" spans="1:26"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f t="shared" si="12"/>
        <v>56</v>
      </c>
      <c r="X203" t="str">
        <f t="shared" si="13"/>
        <v>2020</v>
      </c>
      <c r="Y203">
        <f t="shared" si="14"/>
        <v>56</v>
      </c>
      <c r="Z203" s="5">
        <f t="shared" si="15"/>
        <v>44223</v>
      </c>
    </row>
    <row r="204" spans="1:26"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f t="shared" si="12"/>
        <v>75</v>
      </c>
      <c r="X204" t="str">
        <f t="shared" si="13"/>
        <v>2020</v>
      </c>
      <c r="Y204">
        <f t="shared" si="14"/>
        <v>75</v>
      </c>
      <c r="Z204" s="5">
        <f t="shared" si="15"/>
        <v>44242</v>
      </c>
    </row>
    <row r="205" spans="1:26"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12"/>
        <v>34</v>
      </c>
      <c r="X205" t="str">
        <f t="shared" si="13"/>
        <v>2020</v>
      </c>
      <c r="Y205">
        <f t="shared" si="14"/>
        <v>34</v>
      </c>
      <c r="Z205" s="5">
        <f t="shared" si="15"/>
        <v>44202</v>
      </c>
    </row>
    <row r="206" spans="1:26"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12"/>
        <v>53</v>
      </c>
      <c r="X206" t="str">
        <f t="shared" si="13"/>
        <v>2020</v>
      </c>
      <c r="Y206">
        <f t="shared" si="14"/>
        <v>53</v>
      </c>
      <c r="Z206" s="5">
        <f t="shared" si="15"/>
        <v>44221</v>
      </c>
    </row>
    <row r="207" spans="1:26"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f t="shared" si="12"/>
        <v>18</v>
      </c>
      <c r="X207" t="str">
        <f t="shared" si="13"/>
        <v>2020</v>
      </c>
      <c r="Y207">
        <f t="shared" si="14"/>
        <v>18</v>
      </c>
      <c r="Z207" s="5">
        <f t="shared" si="15"/>
        <v>44188</v>
      </c>
    </row>
    <row r="208" spans="1:26"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f t="shared" si="12"/>
        <v>32</v>
      </c>
      <c r="X208" t="str">
        <f t="shared" si="13"/>
        <v>2020</v>
      </c>
      <c r="Y208">
        <f t="shared" si="14"/>
        <v>32</v>
      </c>
      <c r="Z208" s="5">
        <f t="shared" si="15"/>
        <v>44202</v>
      </c>
    </row>
    <row r="209" spans="1:26"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f t="shared" si="12"/>
        <v>29</v>
      </c>
      <c r="X209" t="str">
        <f t="shared" si="13"/>
        <v>2020</v>
      </c>
      <c r="Y209">
        <f t="shared" si="14"/>
        <v>29</v>
      </c>
      <c r="Z209" s="5">
        <f t="shared" si="15"/>
        <v>44201</v>
      </c>
    </row>
    <row r="210" spans="1:26"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12"/>
        <v>31</v>
      </c>
      <c r="X210" t="str">
        <f t="shared" si="13"/>
        <v>2020</v>
      </c>
      <c r="Y210">
        <f t="shared" si="14"/>
        <v>31</v>
      </c>
      <c r="Z210" s="5">
        <f t="shared" si="15"/>
        <v>44203</v>
      </c>
    </row>
    <row r="211" spans="1:26"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12"/>
        <v>35</v>
      </c>
      <c r="X211" t="str">
        <f t="shared" si="13"/>
        <v>2020</v>
      </c>
      <c r="Y211">
        <f t="shared" si="14"/>
        <v>35</v>
      </c>
      <c r="Z211" s="5">
        <f t="shared" si="15"/>
        <v>44207</v>
      </c>
    </row>
    <row r="212" spans="1:26"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f t="shared" si="12"/>
        <v>36</v>
      </c>
      <c r="X212" t="str">
        <f t="shared" si="13"/>
        <v>2020</v>
      </c>
      <c r="Y212">
        <f t="shared" si="14"/>
        <v>36</v>
      </c>
      <c r="Z212" s="5">
        <f t="shared" si="15"/>
        <v>44208</v>
      </c>
    </row>
    <row r="213" spans="1:26"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f t="shared" si="12"/>
        <v>7</v>
      </c>
      <c r="X213" t="str">
        <f t="shared" si="13"/>
        <v>2020</v>
      </c>
      <c r="Y213">
        <f t="shared" si="14"/>
        <v>7</v>
      </c>
      <c r="Z213" s="5">
        <f t="shared" si="15"/>
        <v>44180</v>
      </c>
    </row>
    <row r="214" spans="1:26"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12"/>
        <v>8</v>
      </c>
      <c r="X214" t="str">
        <f t="shared" si="13"/>
        <v>2020</v>
      </c>
      <c r="Y214">
        <f t="shared" si="14"/>
        <v>8</v>
      </c>
      <c r="Z214" s="5">
        <f t="shared" si="15"/>
        <v>44181</v>
      </c>
    </row>
    <row r="215" spans="1:26"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12"/>
        <v>66</v>
      </c>
      <c r="X215" t="str">
        <f t="shared" si="13"/>
        <v>2020</v>
      </c>
      <c r="Y215">
        <f t="shared" si="14"/>
        <v>66</v>
      </c>
      <c r="Z215" s="5">
        <f t="shared" si="15"/>
        <v>44239</v>
      </c>
    </row>
    <row r="216" spans="1:26"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f t="shared" si="12"/>
        <v>8</v>
      </c>
      <c r="X216" t="str">
        <f t="shared" si="13"/>
        <v>2020</v>
      </c>
      <c r="Y216">
        <f t="shared" si="14"/>
        <v>8</v>
      </c>
      <c r="Z216" s="5">
        <f t="shared" si="15"/>
        <v>44182</v>
      </c>
    </row>
    <row r="217" spans="1:26"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12"/>
        <v>33</v>
      </c>
      <c r="X217" t="str">
        <f t="shared" si="13"/>
        <v>2020</v>
      </c>
      <c r="Y217">
        <f t="shared" si="14"/>
        <v>33</v>
      </c>
      <c r="Z217" s="5">
        <f t="shared" si="15"/>
        <v>44207</v>
      </c>
    </row>
    <row r="218" spans="1:26"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12"/>
        <v>34</v>
      </c>
      <c r="X218" t="str">
        <f t="shared" si="13"/>
        <v>2020</v>
      </c>
      <c r="Y218">
        <f t="shared" si="14"/>
        <v>34</v>
      </c>
      <c r="Z218" s="5">
        <f t="shared" si="15"/>
        <v>44208</v>
      </c>
    </row>
    <row r="219" spans="1:26"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12"/>
        <v>4</v>
      </c>
      <c r="X219" t="str">
        <f t="shared" si="13"/>
        <v>2020</v>
      </c>
      <c r="Y219">
        <f t="shared" si="14"/>
        <v>4</v>
      </c>
      <c r="Z219" s="5">
        <f t="shared" si="15"/>
        <v>44179</v>
      </c>
    </row>
    <row r="220" spans="1:26"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12"/>
        <v>28</v>
      </c>
      <c r="X220" t="str">
        <f t="shared" si="13"/>
        <v>2020</v>
      </c>
      <c r="Y220">
        <f t="shared" si="14"/>
        <v>28</v>
      </c>
      <c r="Z220" s="5">
        <f t="shared" si="15"/>
        <v>44203</v>
      </c>
    </row>
    <row r="221" spans="1:26"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12"/>
        <v>28</v>
      </c>
      <c r="X221" t="str">
        <f t="shared" si="13"/>
        <v>2020</v>
      </c>
      <c r="Y221">
        <f t="shared" si="14"/>
        <v>28</v>
      </c>
      <c r="Z221" s="5">
        <f t="shared" si="15"/>
        <v>44203</v>
      </c>
    </row>
    <row r="222" spans="1:26"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12"/>
        <v>35</v>
      </c>
      <c r="X222" t="str">
        <f t="shared" si="13"/>
        <v>2020</v>
      </c>
      <c r="Y222">
        <f t="shared" si="14"/>
        <v>35</v>
      </c>
      <c r="Z222" s="5">
        <f t="shared" si="15"/>
        <v>44210</v>
      </c>
    </row>
    <row r="223" spans="1:26"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f t="shared" si="12"/>
        <v>44</v>
      </c>
      <c r="X223" t="str">
        <f t="shared" si="13"/>
        <v>2020</v>
      </c>
      <c r="Y223">
        <f t="shared" si="14"/>
        <v>44</v>
      </c>
      <c r="Z223" s="5">
        <f t="shared" si="15"/>
        <v>44219</v>
      </c>
    </row>
    <row r="224" spans="1:26"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f t="shared" si="12"/>
        <v>47</v>
      </c>
      <c r="X224" t="str">
        <f t="shared" si="13"/>
        <v>2020</v>
      </c>
      <c r="Y224">
        <f t="shared" si="14"/>
        <v>47</v>
      </c>
      <c r="Z224" s="5">
        <f t="shared" si="15"/>
        <v>44224</v>
      </c>
    </row>
    <row r="225" spans="1:26"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f t="shared" si="12"/>
        <v>1</v>
      </c>
      <c r="X225" t="str">
        <f t="shared" si="13"/>
        <v>2020</v>
      </c>
      <c r="Y225">
        <f t="shared" si="14"/>
        <v>1</v>
      </c>
      <c r="Z225" s="5">
        <f t="shared" si="15"/>
        <v>44180</v>
      </c>
    </row>
    <row r="226" spans="1:26"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f t="shared" si="12"/>
        <v>2</v>
      </c>
      <c r="X226" t="str">
        <f t="shared" si="13"/>
        <v>2020</v>
      </c>
      <c r="Y226">
        <f t="shared" si="14"/>
        <v>2</v>
      </c>
      <c r="Z226" s="5">
        <f t="shared" si="15"/>
        <v>44181</v>
      </c>
    </row>
    <row r="227" spans="1:26"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f t="shared" si="12"/>
        <v>21</v>
      </c>
      <c r="X227" t="str">
        <f t="shared" si="13"/>
        <v>2020</v>
      </c>
      <c r="Y227">
        <f t="shared" si="14"/>
        <v>21</v>
      </c>
      <c r="Z227" s="5">
        <f t="shared" si="15"/>
        <v>44200</v>
      </c>
    </row>
    <row r="228" spans="1:26"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12"/>
        <v>21</v>
      </c>
      <c r="X228" t="str">
        <f t="shared" si="13"/>
        <v>2020</v>
      </c>
      <c r="Y228">
        <f t="shared" si="14"/>
        <v>21</v>
      </c>
      <c r="Z228" s="5">
        <f t="shared" si="15"/>
        <v>44200</v>
      </c>
    </row>
    <row r="229" spans="1:26"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f t="shared" si="12"/>
        <v>30</v>
      </c>
      <c r="X229" t="str">
        <f t="shared" si="13"/>
        <v>2020</v>
      </c>
      <c r="Y229">
        <f t="shared" si="14"/>
        <v>30</v>
      </c>
      <c r="Z229" s="5">
        <f t="shared" si="15"/>
        <v>44209</v>
      </c>
    </row>
    <row r="230" spans="1:26"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f t="shared" si="12"/>
        <v>36</v>
      </c>
      <c r="X230" t="str">
        <f t="shared" si="13"/>
        <v>2020</v>
      </c>
      <c r="Y230">
        <f t="shared" si="14"/>
        <v>36</v>
      </c>
      <c r="Z230" s="5">
        <f t="shared" si="15"/>
        <v>44215</v>
      </c>
    </row>
    <row r="231" spans="1:26"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f t="shared" si="12"/>
        <v>141</v>
      </c>
      <c r="X231" t="str">
        <f t="shared" si="13"/>
        <v>2020</v>
      </c>
      <c r="Y231">
        <f t="shared" si="14"/>
        <v>141</v>
      </c>
      <c r="Z231" s="5">
        <f t="shared" si="15"/>
        <v>44320</v>
      </c>
    </row>
    <row r="232" spans="1:26"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f t="shared" si="12"/>
        <v>29</v>
      </c>
      <c r="X232" t="str">
        <f t="shared" si="13"/>
        <v>2020</v>
      </c>
      <c r="Y232">
        <f t="shared" si="14"/>
        <v>29</v>
      </c>
      <c r="Z232" s="5">
        <f t="shared" si="15"/>
        <v>44209</v>
      </c>
    </row>
    <row r="233" spans="1:26"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f t="shared" si="12"/>
        <v>41</v>
      </c>
      <c r="X233" t="str">
        <f t="shared" si="13"/>
        <v>2020</v>
      </c>
      <c r="Y233">
        <f t="shared" si="14"/>
        <v>41</v>
      </c>
      <c r="Z233" s="5">
        <f t="shared" si="15"/>
        <v>44221</v>
      </c>
    </row>
    <row r="234" spans="1:26"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f t="shared" si="12"/>
        <v>7</v>
      </c>
      <c r="X234" t="str">
        <f t="shared" si="13"/>
        <v>2020</v>
      </c>
      <c r="Y234">
        <f t="shared" si="14"/>
        <v>7</v>
      </c>
      <c r="Z234" s="5">
        <f t="shared" si="15"/>
        <v>44188</v>
      </c>
    </row>
    <row r="235" spans="1:26"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f t="shared" si="12"/>
        <v>29</v>
      </c>
      <c r="X235" t="str">
        <f t="shared" si="13"/>
        <v>2020</v>
      </c>
      <c r="Y235">
        <f t="shared" si="14"/>
        <v>29</v>
      </c>
      <c r="Z235" s="5">
        <f t="shared" si="15"/>
        <v>44210</v>
      </c>
    </row>
    <row r="236" spans="1:26"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12"/>
        <v>47</v>
      </c>
      <c r="X236" t="str">
        <f t="shared" si="13"/>
        <v>2020</v>
      </c>
      <c r="Y236">
        <f t="shared" si="14"/>
        <v>47</v>
      </c>
      <c r="Z236" s="5">
        <f t="shared" si="15"/>
        <v>44228</v>
      </c>
    </row>
    <row r="237" spans="1:26"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12"/>
        <v>36</v>
      </c>
      <c r="X237" t="str">
        <f t="shared" si="13"/>
        <v>2020</v>
      </c>
      <c r="Y237">
        <f t="shared" si="14"/>
        <v>36</v>
      </c>
      <c r="Z237" s="5">
        <f t="shared" si="15"/>
        <v>44222</v>
      </c>
    </row>
    <row r="238" spans="1:26"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12"/>
        <v>7</v>
      </c>
      <c r="X238" t="str">
        <f t="shared" si="13"/>
        <v>2021</v>
      </c>
      <c r="Y238">
        <f t="shared" si="14"/>
        <v>7</v>
      </c>
      <c r="Z238" s="5">
        <f t="shared" si="15"/>
        <v>44207</v>
      </c>
    </row>
    <row r="239" spans="1:26"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12"/>
        <v>9</v>
      </c>
      <c r="X239" t="str">
        <f t="shared" si="13"/>
        <v>2021</v>
      </c>
      <c r="Y239">
        <f t="shared" si="14"/>
        <v>9</v>
      </c>
      <c r="Z239" s="5">
        <f t="shared" si="15"/>
        <v>44209</v>
      </c>
    </row>
    <row r="240" spans="1:26"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f t="shared" si="12"/>
        <v>9</v>
      </c>
      <c r="X240" t="str">
        <f t="shared" si="13"/>
        <v>2021</v>
      </c>
      <c r="Y240">
        <f t="shared" si="14"/>
        <v>9</v>
      </c>
      <c r="Z240" s="5">
        <f t="shared" si="15"/>
        <v>44209</v>
      </c>
    </row>
    <row r="241" spans="1:26"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12"/>
        <v>10</v>
      </c>
      <c r="X241" t="str">
        <f t="shared" si="13"/>
        <v>2021</v>
      </c>
      <c r="Y241">
        <f t="shared" si="14"/>
        <v>10</v>
      </c>
      <c r="Z241" s="5">
        <f t="shared" si="15"/>
        <v>44210</v>
      </c>
    </row>
    <row r="242" spans="1:26"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12"/>
        <v>10</v>
      </c>
      <c r="X242" t="str">
        <f t="shared" si="13"/>
        <v>2021</v>
      </c>
      <c r="Y242">
        <f t="shared" si="14"/>
        <v>10</v>
      </c>
      <c r="Z242" s="5">
        <f t="shared" si="15"/>
        <v>44210</v>
      </c>
    </row>
    <row r="243" spans="1:26"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f t="shared" si="12"/>
        <v>10</v>
      </c>
      <c r="X243" t="str">
        <f t="shared" si="13"/>
        <v>2021</v>
      </c>
      <c r="Y243">
        <f t="shared" si="14"/>
        <v>10</v>
      </c>
      <c r="Z243" s="5">
        <f t="shared" si="15"/>
        <v>44210</v>
      </c>
    </row>
    <row r="244" spans="1:26"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12"/>
        <v>17</v>
      </c>
      <c r="X244" t="str">
        <f t="shared" si="13"/>
        <v>2021</v>
      </c>
      <c r="Y244">
        <f t="shared" si="14"/>
        <v>17</v>
      </c>
      <c r="Z244" s="5">
        <f t="shared" si="15"/>
        <v>44217</v>
      </c>
    </row>
    <row r="245" spans="1:26"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12"/>
        <v>38</v>
      </c>
      <c r="X245" t="str">
        <f t="shared" si="13"/>
        <v>2021</v>
      </c>
      <c r="Y245">
        <f t="shared" si="14"/>
        <v>38</v>
      </c>
      <c r="Z245" s="5">
        <f t="shared" si="15"/>
        <v>44238</v>
      </c>
    </row>
    <row r="246" spans="1:26"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f t="shared" si="12"/>
        <v>9</v>
      </c>
      <c r="X246" t="str">
        <f t="shared" si="13"/>
        <v>2021</v>
      </c>
      <c r="Y246">
        <f t="shared" si="14"/>
        <v>9</v>
      </c>
      <c r="Z246" s="5">
        <f t="shared" si="15"/>
        <v>44210</v>
      </c>
    </row>
    <row r="247" spans="1:26"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f t="shared" si="12"/>
        <v>20</v>
      </c>
      <c r="X247" t="str">
        <f t="shared" si="13"/>
        <v>2021</v>
      </c>
      <c r="Y247">
        <f t="shared" si="14"/>
        <v>20</v>
      </c>
      <c r="Z247" s="5">
        <f t="shared" si="15"/>
        <v>44221</v>
      </c>
    </row>
    <row r="248" spans="1:26"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f t="shared" si="12"/>
        <v>25</v>
      </c>
      <c r="X248" t="str">
        <f t="shared" si="13"/>
        <v>2021</v>
      </c>
      <c r="Y248">
        <f t="shared" si="14"/>
        <v>25</v>
      </c>
      <c r="Z248" s="5">
        <f t="shared" si="15"/>
        <v>44226</v>
      </c>
    </row>
    <row r="249" spans="1:26"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12"/>
        <v>28</v>
      </c>
      <c r="X249" t="str">
        <f t="shared" si="13"/>
        <v>2021</v>
      </c>
      <c r="Y249">
        <f t="shared" si="14"/>
        <v>28</v>
      </c>
      <c r="Z249" s="5">
        <f t="shared" si="15"/>
        <v>44229</v>
      </c>
    </row>
    <row r="250" spans="1:26"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12"/>
        <v>28</v>
      </c>
      <c r="X250" t="str">
        <f t="shared" si="13"/>
        <v>2021</v>
      </c>
      <c r="Y250">
        <f t="shared" si="14"/>
        <v>28</v>
      </c>
      <c r="Z250" s="5">
        <f t="shared" si="15"/>
        <v>44229</v>
      </c>
    </row>
    <row r="251" spans="1:26"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f t="shared" si="12"/>
        <v>119</v>
      </c>
      <c r="X251" t="str">
        <f t="shared" si="13"/>
        <v>2021</v>
      </c>
      <c r="Y251">
        <f t="shared" si="14"/>
        <v>119</v>
      </c>
      <c r="Z251" s="5">
        <f t="shared" si="15"/>
        <v>44320</v>
      </c>
    </row>
    <row r="252" spans="1:26"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f t="shared" si="12"/>
        <v>12</v>
      </c>
      <c r="X252" t="str">
        <f t="shared" si="13"/>
        <v>2021</v>
      </c>
      <c r="Y252">
        <f t="shared" si="14"/>
        <v>12</v>
      </c>
      <c r="Z252" s="5">
        <f t="shared" si="15"/>
        <v>44214</v>
      </c>
    </row>
    <row r="253" spans="1:26"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12"/>
        <v>15</v>
      </c>
      <c r="X253" t="str">
        <f t="shared" si="13"/>
        <v>2021</v>
      </c>
      <c r="Y253">
        <f t="shared" si="14"/>
        <v>15</v>
      </c>
      <c r="Z253" s="5">
        <f t="shared" si="15"/>
        <v>44217</v>
      </c>
    </row>
    <row r="254" spans="1:26"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12"/>
        <v>28</v>
      </c>
      <c r="X254" t="str">
        <f t="shared" si="13"/>
        <v>2021</v>
      </c>
      <c r="Y254">
        <f t="shared" si="14"/>
        <v>28</v>
      </c>
      <c r="Z254" s="5">
        <f t="shared" si="15"/>
        <v>44230</v>
      </c>
    </row>
    <row r="255" spans="1:26"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f t="shared" si="12"/>
        <v>57</v>
      </c>
      <c r="X255" t="str">
        <f t="shared" si="13"/>
        <v>2021</v>
      </c>
      <c r="Y255">
        <f t="shared" si="14"/>
        <v>57</v>
      </c>
      <c r="Z255" s="5">
        <f t="shared" si="15"/>
        <v>44259</v>
      </c>
    </row>
    <row r="256" spans="1:26"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f t="shared" si="12"/>
        <v>12</v>
      </c>
      <c r="X256" t="str">
        <f t="shared" si="13"/>
        <v>2021</v>
      </c>
      <c r="Y256">
        <f t="shared" si="14"/>
        <v>12</v>
      </c>
      <c r="Z256" s="5">
        <f t="shared" si="15"/>
        <v>44215</v>
      </c>
    </row>
    <row r="257" spans="1:26"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f t="shared" si="12"/>
        <v>25</v>
      </c>
      <c r="X257" t="str">
        <f t="shared" si="13"/>
        <v>2021</v>
      </c>
      <c r="Y257">
        <f t="shared" si="14"/>
        <v>25</v>
      </c>
      <c r="Z257" s="5">
        <f t="shared" si="15"/>
        <v>44228</v>
      </c>
    </row>
    <row r="258" spans="1:26"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12"/>
        <v>29</v>
      </c>
      <c r="X258" t="str">
        <f t="shared" si="13"/>
        <v>2021</v>
      </c>
      <c r="Y258">
        <f t="shared" si="14"/>
        <v>29</v>
      </c>
      <c r="Z258" s="5">
        <f t="shared" si="15"/>
        <v>44232</v>
      </c>
    </row>
    <row r="259" spans="1:26"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16">_xlfn.DAYS(G259,F259)</f>
        <v>46</v>
      </c>
      <c r="X259" t="str">
        <f t="shared" ref="X259:X322" si="17">TEXT(F259,"yyyy")</f>
        <v>2021</v>
      </c>
      <c r="Y259">
        <f t="shared" ref="Y259:Y322" si="18">IF(W259&gt;0,W259,"NA")</f>
        <v>46</v>
      </c>
      <c r="Z259" s="5">
        <f t="shared" ref="Z259:Z322" si="19">IF(G259&lt;&gt;" ",G259,"NA")</f>
        <v>44249</v>
      </c>
    </row>
    <row r="260" spans="1:26"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16"/>
        <v>46</v>
      </c>
      <c r="X260" t="str">
        <f t="shared" si="17"/>
        <v>2021</v>
      </c>
      <c r="Y260">
        <f t="shared" si="18"/>
        <v>46</v>
      </c>
      <c r="Z260" s="5">
        <f t="shared" si="19"/>
        <v>44249</v>
      </c>
    </row>
    <row r="261" spans="1:26"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f t="shared" si="16"/>
        <v>8</v>
      </c>
      <c r="X261" t="str">
        <f t="shared" si="17"/>
        <v>2021</v>
      </c>
      <c r="Y261">
        <f t="shared" si="18"/>
        <v>8</v>
      </c>
      <c r="Z261" s="5">
        <f t="shared" si="19"/>
        <v>44212</v>
      </c>
    </row>
    <row r="262" spans="1:26"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16"/>
        <v>24</v>
      </c>
      <c r="X262" t="str">
        <f t="shared" si="17"/>
        <v>2021</v>
      </c>
      <c r="Y262">
        <f t="shared" si="18"/>
        <v>24</v>
      </c>
      <c r="Z262" s="5">
        <f t="shared" si="19"/>
        <v>44228</v>
      </c>
    </row>
    <row r="263" spans="1:26"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16"/>
        <v>10</v>
      </c>
      <c r="X263" t="str">
        <f t="shared" si="17"/>
        <v>2021</v>
      </c>
      <c r="Y263">
        <f t="shared" si="18"/>
        <v>10</v>
      </c>
      <c r="Z263" s="5">
        <f t="shared" si="19"/>
        <v>44217</v>
      </c>
    </row>
    <row r="264" spans="1:26"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16"/>
        <v>17</v>
      </c>
      <c r="X264" t="str">
        <f t="shared" si="17"/>
        <v>2021</v>
      </c>
      <c r="Y264">
        <f t="shared" si="18"/>
        <v>17</v>
      </c>
      <c r="Z264" s="5">
        <f t="shared" si="19"/>
        <v>44224</v>
      </c>
    </row>
    <row r="265" spans="1:26"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16"/>
        <v>21</v>
      </c>
      <c r="X265" t="str">
        <f t="shared" si="17"/>
        <v>2021</v>
      </c>
      <c r="Y265">
        <f t="shared" si="18"/>
        <v>21</v>
      </c>
      <c r="Z265" s="5">
        <f t="shared" si="19"/>
        <v>44228</v>
      </c>
    </row>
    <row r="266" spans="1:26"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16"/>
        <v>21</v>
      </c>
      <c r="X266" t="str">
        <f t="shared" si="17"/>
        <v>2021</v>
      </c>
      <c r="Y266">
        <f t="shared" si="18"/>
        <v>21</v>
      </c>
      <c r="Z266" s="5">
        <f t="shared" si="19"/>
        <v>44228</v>
      </c>
    </row>
    <row r="267" spans="1:26"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16"/>
        <v>43</v>
      </c>
      <c r="X267" t="str">
        <f t="shared" si="17"/>
        <v>2021</v>
      </c>
      <c r="Y267">
        <f t="shared" si="18"/>
        <v>43</v>
      </c>
      <c r="Z267" s="5">
        <f t="shared" si="19"/>
        <v>44250</v>
      </c>
    </row>
    <row r="268" spans="1:26"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f t="shared" si="16"/>
        <v>9</v>
      </c>
      <c r="X268" t="str">
        <f t="shared" si="17"/>
        <v>2021</v>
      </c>
      <c r="Y268">
        <f t="shared" si="18"/>
        <v>9</v>
      </c>
      <c r="Z268" s="5">
        <f t="shared" si="19"/>
        <v>44217</v>
      </c>
    </row>
    <row r="269" spans="1:26"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16"/>
        <v>7</v>
      </c>
      <c r="X269" t="str">
        <f t="shared" si="17"/>
        <v>2021</v>
      </c>
      <c r="Y269">
        <f t="shared" si="18"/>
        <v>7</v>
      </c>
      <c r="Z269" s="5">
        <f t="shared" si="19"/>
        <v>44215</v>
      </c>
    </row>
    <row r="270" spans="1:26"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16"/>
        <v>17</v>
      </c>
      <c r="X270" t="str">
        <f t="shared" si="17"/>
        <v>2021</v>
      </c>
      <c r="Y270">
        <f t="shared" si="18"/>
        <v>17</v>
      </c>
      <c r="Z270" s="5">
        <f t="shared" si="19"/>
        <v>44226</v>
      </c>
    </row>
    <row r="271" spans="1:26"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f t="shared" si="16"/>
        <v>5</v>
      </c>
      <c r="X271" t="str">
        <f t="shared" si="17"/>
        <v>2021</v>
      </c>
      <c r="Y271">
        <f t="shared" si="18"/>
        <v>5</v>
      </c>
      <c r="Z271" s="5">
        <f t="shared" si="19"/>
        <v>44215</v>
      </c>
    </row>
    <row r="272" spans="1:26"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f t="shared" si="16"/>
        <v>11</v>
      </c>
      <c r="X272" t="str">
        <f t="shared" si="17"/>
        <v>2021</v>
      </c>
      <c r="Y272">
        <f t="shared" si="18"/>
        <v>11</v>
      </c>
      <c r="Z272" s="5">
        <f t="shared" si="19"/>
        <v>44221</v>
      </c>
    </row>
    <row r="273" spans="1:26"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16"/>
        <v>18</v>
      </c>
      <c r="X273" t="str">
        <f t="shared" si="17"/>
        <v>2021</v>
      </c>
      <c r="Y273">
        <f t="shared" si="18"/>
        <v>18</v>
      </c>
      <c r="Z273" s="5">
        <f t="shared" si="19"/>
        <v>44228</v>
      </c>
    </row>
    <row r="274" spans="1:26"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f t="shared" si="16"/>
        <v>22</v>
      </c>
      <c r="X274" t="str">
        <f t="shared" si="17"/>
        <v>2021</v>
      </c>
      <c r="Y274">
        <f t="shared" si="18"/>
        <v>22</v>
      </c>
      <c r="Z274" s="5">
        <f t="shared" si="19"/>
        <v>44232</v>
      </c>
    </row>
    <row r="275" spans="1:26"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f t="shared" si="16"/>
        <v>32</v>
      </c>
      <c r="X275" t="str">
        <f t="shared" si="17"/>
        <v>2021</v>
      </c>
      <c r="Y275">
        <f t="shared" si="18"/>
        <v>32</v>
      </c>
      <c r="Z275" s="5">
        <f t="shared" si="19"/>
        <v>44242</v>
      </c>
    </row>
    <row r="276" spans="1:26"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16"/>
        <v>17</v>
      </c>
      <c r="X276" t="str">
        <f t="shared" si="17"/>
        <v>2021</v>
      </c>
      <c r="Y276">
        <f t="shared" si="18"/>
        <v>17</v>
      </c>
      <c r="Z276" s="5">
        <f t="shared" si="19"/>
        <v>44228</v>
      </c>
    </row>
    <row r="277" spans="1:26"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f t="shared" si="16"/>
        <v>18</v>
      </c>
      <c r="X277" t="str">
        <f t="shared" si="17"/>
        <v>2021</v>
      </c>
      <c r="Y277">
        <f t="shared" si="18"/>
        <v>18</v>
      </c>
      <c r="Z277" s="5">
        <f t="shared" si="19"/>
        <v>44230</v>
      </c>
    </row>
    <row r="278" spans="1:26"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16"/>
        <v>7</v>
      </c>
      <c r="X278" t="str">
        <f t="shared" si="17"/>
        <v>2021</v>
      </c>
      <c r="Y278">
        <f t="shared" si="18"/>
        <v>7</v>
      </c>
      <c r="Z278" s="5">
        <f t="shared" si="19"/>
        <v>44221</v>
      </c>
    </row>
    <row r="279" spans="1:26"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f t="shared" si="16"/>
        <v>9</v>
      </c>
      <c r="X279" t="str">
        <f t="shared" si="17"/>
        <v>2021</v>
      </c>
      <c r="Y279">
        <f t="shared" si="18"/>
        <v>9</v>
      </c>
      <c r="Z279" s="5">
        <f t="shared" si="19"/>
        <v>44223</v>
      </c>
    </row>
    <row r="280" spans="1:26"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f t="shared" si="16"/>
        <v>15</v>
      </c>
      <c r="X280" t="str">
        <f t="shared" si="17"/>
        <v>2021</v>
      </c>
      <c r="Y280">
        <f t="shared" si="18"/>
        <v>15</v>
      </c>
      <c r="Z280" s="5">
        <f t="shared" si="19"/>
        <v>44229</v>
      </c>
    </row>
    <row r="281" spans="1:26"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f t="shared" si="16"/>
        <v>42</v>
      </c>
      <c r="X281" t="str">
        <f t="shared" si="17"/>
        <v>2021</v>
      </c>
      <c r="Y281">
        <f t="shared" si="18"/>
        <v>42</v>
      </c>
      <c r="Z281" s="5">
        <f t="shared" si="19"/>
        <v>44256</v>
      </c>
    </row>
    <row r="282" spans="1:26"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16"/>
        <v>16</v>
      </c>
      <c r="X282" t="str">
        <f t="shared" si="17"/>
        <v>2021</v>
      </c>
      <c r="Y282">
        <f t="shared" si="18"/>
        <v>16</v>
      </c>
      <c r="Z282" s="5">
        <f t="shared" si="19"/>
        <v>44231</v>
      </c>
    </row>
    <row r="283" spans="1:26"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16"/>
        <v>21</v>
      </c>
      <c r="X283" t="str">
        <f t="shared" si="17"/>
        <v>2021</v>
      </c>
      <c r="Y283">
        <f t="shared" si="18"/>
        <v>21</v>
      </c>
      <c r="Z283" s="5">
        <f t="shared" si="19"/>
        <v>44236</v>
      </c>
    </row>
    <row r="284" spans="1:26"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f t="shared" si="16"/>
        <v>8</v>
      </c>
      <c r="X284" t="str">
        <f t="shared" si="17"/>
        <v>2021</v>
      </c>
      <c r="Y284">
        <f t="shared" si="18"/>
        <v>8</v>
      </c>
      <c r="Z284" s="5">
        <f t="shared" si="19"/>
        <v>44224</v>
      </c>
    </row>
    <row r="285" spans="1:26"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16"/>
        <v>113</v>
      </c>
      <c r="X285" t="str">
        <f t="shared" si="17"/>
        <v>2021</v>
      </c>
      <c r="Y285">
        <f t="shared" si="18"/>
        <v>113</v>
      </c>
      <c r="Z285" s="5">
        <f t="shared" si="19"/>
        <v>44329</v>
      </c>
    </row>
    <row r="286" spans="1:26"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16"/>
        <v>12</v>
      </c>
      <c r="X286" t="str">
        <f t="shared" si="17"/>
        <v>2021</v>
      </c>
      <c r="Y286">
        <f t="shared" si="18"/>
        <v>12</v>
      </c>
      <c r="Z286" s="5">
        <f t="shared" si="19"/>
        <v>44229</v>
      </c>
    </row>
    <row r="287" spans="1:26"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f t="shared" si="16"/>
        <v>22</v>
      </c>
      <c r="X287" t="str">
        <f t="shared" si="17"/>
        <v>2021</v>
      </c>
      <c r="Y287">
        <f t="shared" si="18"/>
        <v>22</v>
      </c>
      <c r="Z287" s="5">
        <f t="shared" si="19"/>
        <v>44239</v>
      </c>
    </row>
    <row r="288" spans="1:26"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f t="shared" si="16"/>
        <v>20</v>
      </c>
      <c r="X288" t="str">
        <f t="shared" si="17"/>
        <v>2021</v>
      </c>
      <c r="Y288">
        <f t="shared" si="18"/>
        <v>20</v>
      </c>
      <c r="Z288" s="5">
        <f t="shared" si="19"/>
        <v>44237</v>
      </c>
    </row>
    <row r="289" spans="1:26"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16"/>
        <v>61</v>
      </c>
      <c r="X289" t="str">
        <f t="shared" si="17"/>
        <v>2021</v>
      </c>
      <c r="Y289">
        <f t="shared" si="18"/>
        <v>61</v>
      </c>
      <c r="Z289" s="5">
        <f t="shared" si="19"/>
        <v>44278</v>
      </c>
    </row>
    <row r="290" spans="1:26"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f t="shared" si="16"/>
        <v>8</v>
      </c>
      <c r="X290" t="str">
        <f t="shared" si="17"/>
        <v>2021</v>
      </c>
      <c r="Y290">
        <f t="shared" si="18"/>
        <v>8</v>
      </c>
      <c r="Z290" s="5">
        <f t="shared" si="19"/>
        <v>44226</v>
      </c>
    </row>
    <row r="291" spans="1:26"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16"/>
        <v>15</v>
      </c>
      <c r="X291" t="str">
        <f t="shared" si="17"/>
        <v>2021</v>
      </c>
      <c r="Y291">
        <f t="shared" si="18"/>
        <v>15</v>
      </c>
      <c r="Z291" s="5">
        <f t="shared" si="19"/>
        <v>44236</v>
      </c>
    </row>
    <row r="292" spans="1:26"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f t="shared" si="16"/>
        <v>21</v>
      </c>
      <c r="X292" t="str">
        <f t="shared" si="17"/>
        <v>2021</v>
      </c>
      <c r="Y292">
        <f t="shared" si="18"/>
        <v>21</v>
      </c>
      <c r="Z292" s="5">
        <f t="shared" si="19"/>
        <v>44242</v>
      </c>
    </row>
    <row r="293" spans="1:26"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16"/>
        <v>54</v>
      </c>
      <c r="X293" t="str">
        <f t="shared" si="17"/>
        <v>2021</v>
      </c>
      <c r="Y293">
        <f t="shared" si="18"/>
        <v>54</v>
      </c>
      <c r="Z293" s="5">
        <f t="shared" si="19"/>
        <v>44275</v>
      </c>
    </row>
    <row r="294" spans="1:26"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f t="shared" si="16"/>
        <v>8</v>
      </c>
      <c r="X294" t="str">
        <f t="shared" si="17"/>
        <v>2021</v>
      </c>
      <c r="Y294">
        <f t="shared" si="18"/>
        <v>8</v>
      </c>
      <c r="Z294" s="5">
        <f t="shared" si="19"/>
        <v>44231</v>
      </c>
    </row>
    <row r="295" spans="1:26"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16"/>
        <v>26</v>
      </c>
      <c r="X295" t="str">
        <f t="shared" si="17"/>
        <v>2021</v>
      </c>
      <c r="Y295">
        <f t="shared" si="18"/>
        <v>26</v>
      </c>
      <c r="Z295" s="5">
        <f t="shared" si="19"/>
        <v>44249</v>
      </c>
    </row>
    <row r="296" spans="1:26"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f t="shared" si="16"/>
        <v>11</v>
      </c>
      <c r="X296" t="str">
        <f t="shared" si="17"/>
        <v>2021</v>
      </c>
      <c r="Y296">
        <f t="shared" si="18"/>
        <v>11</v>
      </c>
      <c r="Z296" s="5">
        <f t="shared" si="19"/>
        <v>44235</v>
      </c>
    </row>
    <row r="297" spans="1:26"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16"/>
        <v>13</v>
      </c>
      <c r="X297" t="str">
        <f t="shared" si="17"/>
        <v>2021</v>
      </c>
      <c r="Y297">
        <f t="shared" si="18"/>
        <v>13</v>
      </c>
      <c r="Z297" s="5">
        <f t="shared" si="19"/>
        <v>44237</v>
      </c>
    </row>
    <row r="298" spans="1:26"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16"/>
        <v>21</v>
      </c>
      <c r="X298" t="str">
        <f t="shared" si="17"/>
        <v>2021</v>
      </c>
      <c r="Y298">
        <f t="shared" si="18"/>
        <v>21</v>
      </c>
      <c r="Z298" s="5">
        <f t="shared" si="19"/>
        <v>44245</v>
      </c>
    </row>
    <row r="299" spans="1:26"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f t="shared" si="16"/>
        <v>21</v>
      </c>
      <c r="X299" t="str">
        <f t="shared" si="17"/>
        <v>2021</v>
      </c>
      <c r="Y299">
        <f t="shared" si="18"/>
        <v>21</v>
      </c>
      <c r="Z299" s="5">
        <f t="shared" si="19"/>
        <v>44245</v>
      </c>
    </row>
    <row r="300" spans="1:26"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16"/>
        <v>34</v>
      </c>
      <c r="X300" t="str">
        <f t="shared" si="17"/>
        <v>2021</v>
      </c>
      <c r="Y300">
        <f t="shared" si="18"/>
        <v>34</v>
      </c>
      <c r="Z300" s="5">
        <f t="shared" si="19"/>
        <v>44258</v>
      </c>
    </row>
    <row r="301" spans="1:26"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f t="shared" si="16"/>
        <v>47</v>
      </c>
      <c r="X301" t="str">
        <f t="shared" si="17"/>
        <v>2021</v>
      </c>
      <c r="Y301">
        <f t="shared" si="18"/>
        <v>47</v>
      </c>
      <c r="Z301" s="5">
        <f t="shared" si="19"/>
        <v>44271</v>
      </c>
    </row>
    <row r="302" spans="1:26"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f t="shared" si="16"/>
        <v>3</v>
      </c>
      <c r="X302" t="str">
        <f t="shared" si="17"/>
        <v>2021</v>
      </c>
      <c r="Y302">
        <f t="shared" si="18"/>
        <v>3</v>
      </c>
      <c r="Z302" s="5">
        <f t="shared" si="19"/>
        <v>44229</v>
      </c>
    </row>
    <row r="303" spans="1:26"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f t="shared" si="16"/>
        <v>9</v>
      </c>
      <c r="X303" t="str">
        <f t="shared" si="17"/>
        <v>2021</v>
      </c>
      <c r="Y303">
        <f t="shared" si="18"/>
        <v>9</v>
      </c>
      <c r="Z303" s="5">
        <f t="shared" si="19"/>
        <v>44237</v>
      </c>
    </row>
    <row r="304" spans="1:26"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f t="shared" si="16"/>
        <v>9</v>
      </c>
      <c r="X304" t="str">
        <f t="shared" si="17"/>
        <v>2021</v>
      </c>
      <c r="Y304">
        <f t="shared" si="18"/>
        <v>9</v>
      </c>
      <c r="Z304" s="5">
        <f t="shared" si="19"/>
        <v>44237</v>
      </c>
    </row>
    <row r="305" spans="1:26"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f t="shared" si="16"/>
        <v>24</v>
      </c>
      <c r="X305" t="str">
        <f t="shared" si="17"/>
        <v>2021</v>
      </c>
      <c r="Y305">
        <f t="shared" si="18"/>
        <v>24</v>
      </c>
      <c r="Z305" s="5">
        <f t="shared" si="19"/>
        <v>44252</v>
      </c>
    </row>
    <row r="306" spans="1:26"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16"/>
        <v>30</v>
      </c>
      <c r="X306" t="str">
        <f t="shared" si="17"/>
        <v>2021</v>
      </c>
      <c r="Y306">
        <f t="shared" si="18"/>
        <v>30</v>
      </c>
      <c r="Z306" s="5">
        <f t="shared" si="19"/>
        <v>44258</v>
      </c>
    </row>
    <row r="307" spans="1:26"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f t="shared" si="16"/>
        <v>38</v>
      </c>
      <c r="X307" t="str">
        <f t="shared" si="17"/>
        <v>2021</v>
      </c>
      <c r="Y307">
        <f t="shared" si="18"/>
        <v>38</v>
      </c>
      <c r="Z307" s="5">
        <f t="shared" si="19"/>
        <v>44266</v>
      </c>
    </row>
    <row r="308" spans="1:26"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f t="shared" si="16"/>
        <v>0</v>
      </c>
      <c r="X308" t="str">
        <f t="shared" si="17"/>
        <v>2021</v>
      </c>
      <c r="Y308" t="str">
        <f t="shared" si="18"/>
        <v>NA</v>
      </c>
      <c r="Z308" s="5">
        <f t="shared" si="19"/>
        <v>44229</v>
      </c>
    </row>
    <row r="309" spans="1:26"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f t="shared" si="16"/>
        <v>7</v>
      </c>
      <c r="X309" t="str">
        <f t="shared" si="17"/>
        <v>2021</v>
      </c>
      <c r="Y309">
        <f t="shared" si="18"/>
        <v>7</v>
      </c>
      <c r="Z309" s="5">
        <f t="shared" si="19"/>
        <v>44236</v>
      </c>
    </row>
    <row r="310" spans="1:26"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f t="shared" si="16"/>
        <v>15</v>
      </c>
      <c r="X310" t="str">
        <f t="shared" si="17"/>
        <v>2021</v>
      </c>
      <c r="Y310">
        <f t="shared" si="18"/>
        <v>15</v>
      </c>
      <c r="Z310" s="5">
        <f t="shared" si="19"/>
        <v>44244</v>
      </c>
    </row>
    <row r="311" spans="1:26"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16"/>
        <v>16</v>
      </c>
      <c r="X311" t="str">
        <f t="shared" si="17"/>
        <v>2021</v>
      </c>
      <c r="Y311">
        <f t="shared" si="18"/>
        <v>16</v>
      </c>
      <c r="Z311" s="5">
        <f t="shared" si="19"/>
        <v>44245</v>
      </c>
    </row>
    <row r="312" spans="1:26"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16"/>
        <v>29</v>
      </c>
      <c r="X312" t="str">
        <f t="shared" si="17"/>
        <v>2021</v>
      </c>
      <c r="Y312">
        <f t="shared" si="18"/>
        <v>29</v>
      </c>
      <c r="Z312" s="5">
        <f t="shared" si="19"/>
        <v>44258</v>
      </c>
    </row>
    <row r="313" spans="1:26"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16"/>
        <v>44</v>
      </c>
      <c r="X313" t="str">
        <f t="shared" si="17"/>
        <v>2021</v>
      </c>
      <c r="Y313">
        <f t="shared" si="18"/>
        <v>44</v>
      </c>
      <c r="Z313" s="5">
        <f t="shared" si="19"/>
        <v>44273</v>
      </c>
    </row>
    <row r="314" spans="1:26"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f t="shared" si="16"/>
        <v>112</v>
      </c>
      <c r="X314" t="str">
        <f t="shared" si="17"/>
        <v>2021</v>
      </c>
      <c r="Y314">
        <f t="shared" si="18"/>
        <v>112</v>
      </c>
      <c r="Z314" s="5">
        <f t="shared" si="19"/>
        <v>44341</v>
      </c>
    </row>
    <row r="315" spans="1:26"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16"/>
        <v>11</v>
      </c>
      <c r="X315" t="str">
        <f t="shared" si="17"/>
        <v>2021</v>
      </c>
      <c r="Y315">
        <f t="shared" si="18"/>
        <v>11</v>
      </c>
      <c r="Z315" s="5">
        <f t="shared" si="19"/>
        <v>44242</v>
      </c>
    </row>
    <row r="316" spans="1:26"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f t="shared" si="16"/>
        <v>16</v>
      </c>
      <c r="X316" t="str">
        <f t="shared" si="17"/>
        <v>2021</v>
      </c>
      <c r="Y316">
        <f t="shared" si="18"/>
        <v>16</v>
      </c>
      <c r="Z316" s="5">
        <f t="shared" si="19"/>
        <v>44247</v>
      </c>
    </row>
    <row r="317" spans="1:26"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16"/>
        <v>19</v>
      </c>
      <c r="X317" t="str">
        <f t="shared" si="17"/>
        <v>2021</v>
      </c>
      <c r="Y317">
        <f t="shared" si="18"/>
        <v>19</v>
      </c>
      <c r="Z317" s="5">
        <f t="shared" si="19"/>
        <v>44250</v>
      </c>
    </row>
    <row r="318" spans="1:26"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16"/>
        <v>29</v>
      </c>
      <c r="X318" t="str">
        <f t="shared" si="17"/>
        <v>2021</v>
      </c>
      <c r="Y318">
        <f t="shared" si="18"/>
        <v>29</v>
      </c>
      <c r="Z318" s="5">
        <f t="shared" si="19"/>
        <v>44260</v>
      </c>
    </row>
    <row r="319" spans="1:26"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16"/>
        <v>33</v>
      </c>
      <c r="X319" t="str">
        <f t="shared" si="17"/>
        <v>2021</v>
      </c>
      <c r="Y319">
        <f t="shared" si="18"/>
        <v>33</v>
      </c>
      <c r="Z319" s="5">
        <f t="shared" si="19"/>
        <v>44264</v>
      </c>
    </row>
    <row r="320" spans="1:26"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f t="shared" si="16"/>
        <v>39</v>
      </c>
      <c r="X320" t="str">
        <f t="shared" si="17"/>
        <v>2021</v>
      </c>
      <c r="Y320">
        <f t="shared" si="18"/>
        <v>39</v>
      </c>
      <c r="Z320" s="5">
        <f t="shared" si="19"/>
        <v>44270</v>
      </c>
    </row>
    <row r="321" spans="1:26"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16"/>
        <v>36</v>
      </c>
      <c r="X321" t="str">
        <f t="shared" si="17"/>
        <v>2021</v>
      </c>
      <c r="Y321">
        <f t="shared" si="18"/>
        <v>36</v>
      </c>
      <c r="Z321" s="5">
        <f t="shared" si="19"/>
        <v>44268</v>
      </c>
    </row>
    <row r="322" spans="1:26"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f t="shared" si="16"/>
        <v>145</v>
      </c>
      <c r="X322" t="str">
        <f t="shared" si="17"/>
        <v>2021</v>
      </c>
      <c r="Y322">
        <f t="shared" si="18"/>
        <v>145</v>
      </c>
      <c r="Z322" s="5">
        <f t="shared" si="19"/>
        <v>44377</v>
      </c>
    </row>
    <row r="323" spans="1:26"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20">_xlfn.DAYS(G323,F323)</f>
        <v>45</v>
      </c>
      <c r="X323" t="str">
        <f t="shared" ref="X323:X386" si="21">TEXT(F323,"yyyy")</f>
        <v>2021</v>
      </c>
      <c r="Y323">
        <f t="shared" ref="Y323:Y386" si="22">IF(W323&gt;0,W323,"NA")</f>
        <v>45</v>
      </c>
      <c r="Z323" s="5">
        <f t="shared" ref="Z323:Z386" si="23">IF(G323&lt;&gt;" ",G323,"NA")</f>
        <v>44278</v>
      </c>
    </row>
    <row r="324" spans="1:26"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20"/>
        <v>53</v>
      </c>
      <c r="X324" t="str">
        <f t="shared" si="21"/>
        <v>2021</v>
      </c>
      <c r="Y324">
        <f t="shared" si="22"/>
        <v>53</v>
      </c>
      <c r="Z324" s="5">
        <f t="shared" si="23"/>
        <v>44286</v>
      </c>
    </row>
    <row r="325" spans="1:26"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20"/>
        <v>11</v>
      </c>
      <c r="X325" t="str">
        <f t="shared" si="21"/>
        <v>2021</v>
      </c>
      <c r="Y325">
        <f t="shared" si="22"/>
        <v>11</v>
      </c>
      <c r="Z325" s="5">
        <f t="shared" si="23"/>
        <v>44246</v>
      </c>
    </row>
    <row r="326" spans="1:26"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20"/>
        <v>8</v>
      </c>
      <c r="X326" t="str">
        <f t="shared" si="21"/>
        <v>2021</v>
      </c>
      <c r="Y326">
        <f t="shared" si="22"/>
        <v>8</v>
      </c>
      <c r="Z326" s="5">
        <f t="shared" si="23"/>
        <v>44243</v>
      </c>
    </row>
    <row r="327" spans="1:26"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20"/>
        <v>10</v>
      </c>
      <c r="X327" t="str">
        <f t="shared" si="21"/>
        <v>2021</v>
      </c>
      <c r="Y327">
        <f t="shared" si="22"/>
        <v>10</v>
      </c>
      <c r="Z327" s="5">
        <f t="shared" si="23"/>
        <v>44245</v>
      </c>
    </row>
    <row r="328" spans="1:26"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20"/>
        <v>14</v>
      </c>
      <c r="X328" t="str">
        <f t="shared" si="21"/>
        <v>2021</v>
      </c>
      <c r="Y328">
        <f t="shared" si="22"/>
        <v>14</v>
      </c>
      <c r="Z328" s="5">
        <f t="shared" si="23"/>
        <v>44249</v>
      </c>
    </row>
    <row r="329" spans="1:26"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20"/>
        <v>1</v>
      </c>
      <c r="X329" t="str">
        <f t="shared" si="21"/>
        <v>2021</v>
      </c>
      <c r="Y329">
        <f t="shared" si="22"/>
        <v>1</v>
      </c>
      <c r="Z329" s="5">
        <f t="shared" si="23"/>
        <v>44237</v>
      </c>
    </row>
    <row r="330" spans="1:26"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20"/>
        <v>13</v>
      </c>
      <c r="X330" t="str">
        <f t="shared" si="21"/>
        <v>2021</v>
      </c>
      <c r="Y330">
        <f t="shared" si="22"/>
        <v>13</v>
      </c>
      <c r="Z330" s="5">
        <f t="shared" si="23"/>
        <v>44249</v>
      </c>
    </row>
    <row r="331" spans="1:26"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f t="shared" si="20"/>
        <v>15</v>
      </c>
      <c r="X331" t="str">
        <f t="shared" si="21"/>
        <v>2021</v>
      </c>
      <c r="Y331">
        <f t="shared" si="22"/>
        <v>15</v>
      </c>
      <c r="Z331" s="5">
        <f t="shared" si="23"/>
        <v>44251</v>
      </c>
    </row>
    <row r="332" spans="1:26"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f t="shared" si="20"/>
        <v>63</v>
      </c>
      <c r="X332" t="str">
        <f t="shared" si="21"/>
        <v>2021</v>
      </c>
      <c r="Y332">
        <f t="shared" si="22"/>
        <v>63</v>
      </c>
      <c r="Z332" s="5">
        <f t="shared" si="23"/>
        <v>44299</v>
      </c>
    </row>
    <row r="333" spans="1:26"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f t="shared" si="20"/>
        <v>7</v>
      </c>
      <c r="X333" t="str">
        <f t="shared" si="21"/>
        <v>2021</v>
      </c>
      <c r="Y333">
        <f t="shared" si="22"/>
        <v>7</v>
      </c>
      <c r="Z333" s="5">
        <f t="shared" si="23"/>
        <v>44244</v>
      </c>
    </row>
    <row r="334" spans="1:26"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20"/>
        <v>12</v>
      </c>
      <c r="X334" t="str">
        <f t="shared" si="21"/>
        <v>2021</v>
      </c>
      <c r="Y334">
        <f t="shared" si="22"/>
        <v>12</v>
      </c>
      <c r="Z334" s="5">
        <f t="shared" si="23"/>
        <v>44249</v>
      </c>
    </row>
    <row r="335" spans="1:26"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20"/>
        <v>15</v>
      </c>
      <c r="X335" t="str">
        <f t="shared" si="21"/>
        <v>2021</v>
      </c>
      <c r="Y335">
        <f t="shared" si="22"/>
        <v>15</v>
      </c>
      <c r="Z335" s="5">
        <f t="shared" si="23"/>
        <v>44252</v>
      </c>
    </row>
    <row r="336" spans="1:26"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20"/>
        <v>16</v>
      </c>
      <c r="X336" t="str">
        <f t="shared" si="21"/>
        <v>2021</v>
      </c>
      <c r="Y336">
        <f t="shared" si="22"/>
        <v>16</v>
      </c>
      <c r="Z336" s="5">
        <f t="shared" si="23"/>
        <v>44254</v>
      </c>
    </row>
    <row r="337" spans="1:26"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20"/>
        <v>28</v>
      </c>
      <c r="X337" t="str">
        <f t="shared" si="21"/>
        <v>2021</v>
      </c>
      <c r="Y337">
        <f t="shared" si="22"/>
        <v>28</v>
      </c>
      <c r="Z337" s="5">
        <f t="shared" si="23"/>
        <v>44266</v>
      </c>
    </row>
    <row r="338" spans="1:26"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20"/>
        <v>54</v>
      </c>
      <c r="X338" t="str">
        <f t="shared" si="21"/>
        <v>2021</v>
      </c>
      <c r="Y338">
        <f t="shared" si="22"/>
        <v>54</v>
      </c>
      <c r="Z338" s="5">
        <f t="shared" si="23"/>
        <v>44294</v>
      </c>
    </row>
    <row r="339" spans="1:26"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f t="shared" si="20"/>
        <v>3</v>
      </c>
      <c r="X339" t="str">
        <f t="shared" si="21"/>
        <v>2021</v>
      </c>
      <c r="Y339">
        <f t="shared" si="22"/>
        <v>3</v>
      </c>
      <c r="Z339" s="5">
        <f t="shared" si="23"/>
        <v>44245</v>
      </c>
    </row>
    <row r="340" spans="1:26"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20"/>
        <v>9</v>
      </c>
      <c r="X340" t="str">
        <f t="shared" si="21"/>
        <v>2021</v>
      </c>
      <c r="Y340">
        <f t="shared" si="22"/>
        <v>9</v>
      </c>
      <c r="Z340" s="5">
        <f t="shared" si="23"/>
        <v>44251</v>
      </c>
    </row>
    <row r="341" spans="1:26"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20"/>
        <v>10</v>
      </c>
      <c r="X341" t="str">
        <f t="shared" si="21"/>
        <v>2021</v>
      </c>
      <c r="Y341">
        <f t="shared" si="22"/>
        <v>10</v>
      </c>
      <c r="Z341" s="5">
        <f t="shared" si="23"/>
        <v>44252</v>
      </c>
    </row>
    <row r="342" spans="1:26"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20"/>
        <v>14</v>
      </c>
      <c r="X342" t="str">
        <f t="shared" si="21"/>
        <v>2021</v>
      </c>
      <c r="Y342">
        <f t="shared" si="22"/>
        <v>14</v>
      </c>
      <c r="Z342" s="5">
        <f t="shared" si="23"/>
        <v>44256</v>
      </c>
    </row>
    <row r="343" spans="1:26"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f t="shared" si="20"/>
        <v>15</v>
      </c>
      <c r="X343" t="str">
        <f t="shared" si="21"/>
        <v>2021</v>
      </c>
      <c r="Y343">
        <f t="shared" si="22"/>
        <v>15</v>
      </c>
      <c r="Z343" s="5">
        <f t="shared" si="23"/>
        <v>44258</v>
      </c>
    </row>
    <row r="344" spans="1:26"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f t="shared" si="20"/>
        <v>20</v>
      </c>
      <c r="X344" t="str">
        <f t="shared" si="21"/>
        <v>2021</v>
      </c>
      <c r="Y344">
        <f t="shared" si="22"/>
        <v>20</v>
      </c>
      <c r="Z344" s="5">
        <f t="shared" si="23"/>
        <v>44263</v>
      </c>
    </row>
    <row r="345" spans="1:26"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f t="shared" si="20"/>
        <v>5</v>
      </c>
      <c r="X345" t="str">
        <f t="shared" si="21"/>
        <v>2021</v>
      </c>
      <c r="Y345">
        <f t="shared" si="22"/>
        <v>5</v>
      </c>
      <c r="Z345" s="5">
        <f t="shared" si="23"/>
        <v>44249</v>
      </c>
    </row>
    <row r="346" spans="1:26"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f t="shared" si="20"/>
        <v>12</v>
      </c>
      <c r="X346" t="str">
        <f t="shared" si="21"/>
        <v>2021</v>
      </c>
      <c r="Y346">
        <f t="shared" si="22"/>
        <v>12</v>
      </c>
      <c r="Z346" s="5">
        <f t="shared" si="23"/>
        <v>44256</v>
      </c>
    </row>
    <row r="347" spans="1:26"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f t="shared" si="20"/>
        <v>12</v>
      </c>
      <c r="X347" t="str">
        <f t="shared" si="21"/>
        <v>2021</v>
      </c>
      <c r="Y347">
        <f t="shared" si="22"/>
        <v>12</v>
      </c>
      <c r="Z347" s="5">
        <f t="shared" si="23"/>
        <v>44256</v>
      </c>
    </row>
    <row r="348" spans="1:26"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20"/>
        <v>13</v>
      </c>
      <c r="X348" t="str">
        <f t="shared" si="21"/>
        <v>2021</v>
      </c>
      <c r="Y348">
        <f t="shared" si="22"/>
        <v>13</v>
      </c>
      <c r="Z348" s="5">
        <f t="shared" si="23"/>
        <v>44257</v>
      </c>
    </row>
    <row r="349" spans="1:26"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f t="shared" si="20"/>
        <v>19</v>
      </c>
      <c r="X349" t="str">
        <f t="shared" si="21"/>
        <v>2021</v>
      </c>
      <c r="Y349">
        <f t="shared" si="22"/>
        <v>19</v>
      </c>
      <c r="Z349" s="5">
        <f t="shared" si="23"/>
        <v>44263</v>
      </c>
    </row>
    <row r="350" spans="1:26"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f t="shared" si="20"/>
        <v>16</v>
      </c>
      <c r="X350" t="str">
        <f t="shared" si="21"/>
        <v>2021</v>
      </c>
      <c r="Y350">
        <f t="shared" si="22"/>
        <v>16</v>
      </c>
      <c r="Z350" s="5">
        <f t="shared" si="23"/>
        <v>44261</v>
      </c>
    </row>
    <row r="351" spans="1:26"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f t="shared" si="20"/>
        <v>12</v>
      </c>
      <c r="X351" t="str">
        <f t="shared" si="21"/>
        <v>2021</v>
      </c>
      <c r="Y351">
        <f t="shared" si="22"/>
        <v>12</v>
      </c>
      <c r="Z351" s="5">
        <f t="shared" si="23"/>
        <v>44257</v>
      </c>
    </row>
    <row r="352" spans="1:26"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f t="shared" si="20"/>
        <v>20</v>
      </c>
      <c r="X352" t="str">
        <f t="shared" si="21"/>
        <v>2021</v>
      </c>
      <c r="Y352">
        <f t="shared" si="22"/>
        <v>20</v>
      </c>
      <c r="Z352" s="5">
        <f t="shared" si="23"/>
        <v>44265</v>
      </c>
    </row>
    <row r="353" spans="1:26"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20"/>
        <v>18</v>
      </c>
      <c r="X353" t="str">
        <f t="shared" si="21"/>
        <v>2021</v>
      </c>
      <c r="Y353">
        <f t="shared" si="22"/>
        <v>18</v>
      </c>
      <c r="Z353" s="5">
        <f t="shared" si="23"/>
        <v>44264</v>
      </c>
    </row>
    <row r="354" spans="1:26"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20"/>
        <v>35</v>
      </c>
      <c r="X354" t="str">
        <f t="shared" si="21"/>
        <v>2021</v>
      </c>
      <c r="Y354">
        <f t="shared" si="22"/>
        <v>35</v>
      </c>
      <c r="Z354" s="5">
        <f t="shared" si="23"/>
        <v>44284</v>
      </c>
    </row>
    <row r="355" spans="1:26"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f t="shared" si="20"/>
        <v>7</v>
      </c>
      <c r="X355" t="str">
        <f t="shared" si="21"/>
        <v>2021</v>
      </c>
      <c r="Y355">
        <f t="shared" si="22"/>
        <v>7</v>
      </c>
      <c r="Z355" s="5">
        <f t="shared" si="23"/>
        <v>44257</v>
      </c>
    </row>
    <row r="356" spans="1:26"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f t="shared" si="20"/>
        <v>21</v>
      </c>
      <c r="X356" t="str">
        <f t="shared" si="21"/>
        <v>2021</v>
      </c>
      <c r="Y356">
        <f t="shared" si="22"/>
        <v>21</v>
      </c>
      <c r="Z356" s="5">
        <f t="shared" si="23"/>
        <v>44271</v>
      </c>
    </row>
    <row r="357" spans="1:26"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20"/>
        <v>37</v>
      </c>
      <c r="X357" t="str">
        <f t="shared" si="21"/>
        <v>2021</v>
      </c>
      <c r="Y357">
        <f t="shared" si="22"/>
        <v>37</v>
      </c>
      <c r="Z357" s="5">
        <f t="shared" si="23"/>
        <v>44287</v>
      </c>
    </row>
    <row r="358" spans="1:26"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20"/>
        <v>19</v>
      </c>
      <c r="X358" t="str">
        <f t="shared" si="21"/>
        <v>2021</v>
      </c>
      <c r="Y358">
        <f t="shared" si="22"/>
        <v>19</v>
      </c>
      <c r="Z358" s="5">
        <f t="shared" si="23"/>
        <v>44270</v>
      </c>
    </row>
    <row r="359" spans="1:26"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20"/>
        <v>11</v>
      </c>
      <c r="X359" t="str">
        <f t="shared" si="21"/>
        <v>2021</v>
      </c>
      <c r="Y359">
        <f t="shared" si="22"/>
        <v>11</v>
      </c>
      <c r="Z359" s="5">
        <f t="shared" si="23"/>
        <v>44263</v>
      </c>
    </row>
    <row r="360" spans="1:26"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20"/>
        <v>18</v>
      </c>
      <c r="X360" t="str">
        <f t="shared" si="21"/>
        <v>2021</v>
      </c>
      <c r="Y360">
        <f t="shared" si="22"/>
        <v>18</v>
      </c>
      <c r="Z360" s="5">
        <f t="shared" si="23"/>
        <v>44270</v>
      </c>
    </row>
    <row r="361" spans="1:26"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f t="shared" si="20"/>
        <v>19</v>
      </c>
      <c r="X361" t="str">
        <f t="shared" si="21"/>
        <v>2021</v>
      </c>
      <c r="Y361">
        <f t="shared" si="22"/>
        <v>19</v>
      </c>
      <c r="Z361" s="5">
        <f t="shared" si="23"/>
        <v>44271</v>
      </c>
    </row>
    <row r="362" spans="1:26"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f t="shared" si="20"/>
        <v>27</v>
      </c>
      <c r="X362" t="str">
        <f t="shared" si="21"/>
        <v>2021</v>
      </c>
      <c r="Y362">
        <f t="shared" si="22"/>
        <v>27</v>
      </c>
      <c r="Z362" s="5">
        <f t="shared" si="23"/>
        <v>44279</v>
      </c>
    </row>
    <row r="363" spans="1:26"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20"/>
        <v>41</v>
      </c>
      <c r="X363" t="str">
        <f t="shared" si="21"/>
        <v>2021</v>
      </c>
      <c r="Y363">
        <f t="shared" si="22"/>
        <v>41</v>
      </c>
      <c r="Z363" s="5">
        <f t="shared" si="23"/>
        <v>44293</v>
      </c>
    </row>
    <row r="364" spans="1:26"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20"/>
        <v>14</v>
      </c>
      <c r="X364" t="str">
        <f t="shared" si="21"/>
        <v>2021</v>
      </c>
      <c r="Y364">
        <f t="shared" si="22"/>
        <v>14</v>
      </c>
      <c r="Z364" s="5">
        <f t="shared" si="23"/>
        <v>44270</v>
      </c>
    </row>
    <row r="365" spans="1:26"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f t="shared" si="20"/>
        <v>14</v>
      </c>
      <c r="X365" t="str">
        <f t="shared" si="21"/>
        <v>2021</v>
      </c>
      <c r="Y365">
        <f t="shared" si="22"/>
        <v>14</v>
      </c>
      <c r="Z365" s="5">
        <f t="shared" si="23"/>
        <v>44270</v>
      </c>
    </row>
    <row r="366" spans="1:26"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20"/>
        <v>23</v>
      </c>
      <c r="X366" t="str">
        <f t="shared" si="21"/>
        <v>2021</v>
      </c>
      <c r="Y366">
        <f t="shared" si="22"/>
        <v>23</v>
      </c>
      <c r="Z366" s="5">
        <f t="shared" si="23"/>
        <v>44279</v>
      </c>
    </row>
    <row r="367" spans="1:26"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f t="shared" si="20"/>
        <v>43</v>
      </c>
      <c r="X367" t="str">
        <f t="shared" si="21"/>
        <v>2021</v>
      </c>
      <c r="Y367">
        <f t="shared" si="22"/>
        <v>43</v>
      </c>
      <c r="Z367" s="5">
        <f t="shared" si="23"/>
        <v>44299</v>
      </c>
    </row>
    <row r="368" spans="1:26"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20"/>
        <v>50</v>
      </c>
      <c r="X368" t="str">
        <f t="shared" si="21"/>
        <v>2021</v>
      </c>
      <c r="Y368">
        <f t="shared" si="22"/>
        <v>50</v>
      </c>
      <c r="Z368" s="5">
        <f t="shared" si="23"/>
        <v>44306</v>
      </c>
    </row>
    <row r="369" spans="1:26"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20"/>
        <v>59</v>
      </c>
      <c r="X369" t="str">
        <f t="shared" si="21"/>
        <v>2021</v>
      </c>
      <c r="Y369">
        <f t="shared" si="22"/>
        <v>59</v>
      </c>
      <c r="Z369" s="5">
        <f t="shared" si="23"/>
        <v>44315</v>
      </c>
    </row>
    <row r="370" spans="1:26"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20"/>
        <v>7</v>
      </c>
      <c r="X370" t="str">
        <f t="shared" si="21"/>
        <v>2021</v>
      </c>
      <c r="Y370">
        <f t="shared" si="22"/>
        <v>7</v>
      </c>
      <c r="Z370" s="5">
        <f t="shared" si="23"/>
        <v>44264</v>
      </c>
    </row>
    <row r="371" spans="1:26"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f t="shared" si="20"/>
        <v>8</v>
      </c>
      <c r="X371" t="str">
        <f t="shared" si="21"/>
        <v>2021</v>
      </c>
      <c r="Y371">
        <f t="shared" si="22"/>
        <v>8</v>
      </c>
      <c r="Z371" s="5">
        <f t="shared" si="23"/>
        <v>44265</v>
      </c>
    </row>
    <row r="372" spans="1:26"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20"/>
        <v>9</v>
      </c>
      <c r="X372" t="str">
        <f t="shared" si="21"/>
        <v>2021</v>
      </c>
      <c r="Y372">
        <f t="shared" si="22"/>
        <v>9</v>
      </c>
      <c r="Z372" s="5">
        <f t="shared" si="23"/>
        <v>44266</v>
      </c>
    </row>
    <row r="373" spans="1:26"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f t="shared" si="20"/>
        <v>9</v>
      </c>
      <c r="X373" t="str">
        <f t="shared" si="21"/>
        <v>2021</v>
      </c>
      <c r="Y373">
        <f t="shared" si="22"/>
        <v>9</v>
      </c>
      <c r="Z373" s="5">
        <f t="shared" si="23"/>
        <v>44266</v>
      </c>
    </row>
    <row r="374" spans="1:26"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20"/>
        <v>18</v>
      </c>
      <c r="X374" t="str">
        <f t="shared" si="21"/>
        <v>2021</v>
      </c>
      <c r="Y374">
        <f t="shared" si="22"/>
        <v>18</v>
      </c>
      <c r="Z374" s="5">
        <f t="shared" si="23"/>
        <v>44275</v>
      </c>
    </row>
    <row r="375" spans="1:26"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20"/>
        <v>14</v>
      </c>
      <c r="X375" t="str">
        <f t="shared" si="21"/>
        <v>2021</v>
      </c>
      <c r="Y375">
        <f t="shared" si="22"/>
        <v>14</v>
      </c>
      <c r="Z375" s="5">
        <f t="shared" si="23"/>
        <v>44271</v>
      </c>
    </row>
    <row r="376" spans="1:26"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f t="shared" si="20"/>
        <v>21</v>
      </c>
      <c r="X376" t="str">
        <f t="shared" si="21"/>
        <v>2021</v>
      </c>
      <c r="Y376">
        <f t="shared" si="22"/>
        <v>21</v>
      </c>
      <c r="Z376" s="5">
        <f t="shared" si="23"/>
        <v>44278</v>
      </c>
    </row>
    <row r="377" spans="1:26"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f t="shared" si="20"/>
        <v>21</v>
      </c>
      <c r="X377" t="str">
        <f t="shared" si="21"/>
        <v>2021</v>
      </c>
      <c r="Y377">
        <f t="shared" si="22"/>
        <v>21</v>
      </c>
      <c r="Z377" s="5">
        <f t="shared" si="23"/>
        <v>44278</v>
      </c>
    </row>
    <row r="378" spans="1:26"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20"/>
        <v>6</v>
      </c>
      <c r="X378" t="str">
        <f t="shared" si="21"/>
        <v>2021</v>
      </c>
      <c r="Y378">
        <f t="shared" si="22"/>
        <v>6</v>
      </c>
      <c r="Z378" s="5">
        <f t="shared" si="23"/>
        <v>44264</v>
      </c>
    </row>
    <row r="379" spans="1:26"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f t="shared" si="20"/>
        <v>34</v>
      </c>
      <c r="X379" t="str">
        <f t="shared" si="21"/>
        <v>2021</v>
      </c>
      <c r="Y379">
        <f t="shared" si="22"/>
        <v>34</v>
      </c>
      <c r="Z379" s="5">
        <f t="shared" si="23"/>
        <v>44292</v>
      </c>
    </row>
    <row r="380" spans="1:26"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f t="shared" si="20"/>
        <v>54</v>
      </c>
      <c r="X380" t="str">
        <f t="shared" si="21"/>
        <v>2021</v>
      </c>
      <c r="Y380">
        <f t="shared" si="22"/>
        <v>54</v>
      </c>
      <c r="Z380" s="5">
        <f t="shared" si="23"/>
        <v>44312</v>
      </c>
    </row>
    <row r="381" spans="1:26"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20"/>
        <v>71</v>
      </c>
      <c r="X381" t="str">
        <f t="shared" si="21"/>
        <v>2021</v>
      </c>
      <c r="Y381">
        <f t="shared" si="22"/>
        <v>71</v>
      </c>
      <c r="Z381" s="5">
        <f t="shared" si="23"/>
        <v>44329</v>
      </c>
    </row>
    <row r="382" spans="1:26"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20"/>
        <v>131</v>
      </c>
      <c r="X382" t="str">
        <f t="shared" si="21"/>
        <v>2021</v>
      </c>
      <c r="Y382">
        <f t="shared" si="22"/>
        <v>131</v>
      </c>
      <c r="Z382" s="5">
        <f t="shared" si="23"/>
        <v>44389</v>
      </c>
    </row>
    <row r="383" spans="1:26"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f t="shared" si="20"/>
        <v>4</v>
      </c>
      <c r="X383" t="str">
        <f t="shared" si="21"/>
        <v>2021</v>
      </c>
      <c r="Y383">
        <f t="shared" si="22"/>
        <v>4</v>
      </c>
      <c r="Z383" s="5">
        <f t="shared" si="23"/>
        <v>44263</v>
      </c>
    </row>
    <row r="384" spans="1:26"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20"/>
        <v>11</v>
      </c>
      <c r="X384" t="str">
        <f t="shared" si="21"/>
        <v>2021</v>
      </c>
      <c r="Y384">
        <f t="shared" si="22"/>
        <v>11</v>
      </c>
      <c r="Z384" s="5">
        <f t="shared" si="23"/>
        <v>44270</v>
      </c>
    </row>
    <row r="385" spans="1:26"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f t="shared" si="20"/>
        <v>20</v>
      </c>
      <c r="X385" t="str">
        <f t="shared" si="21"/>
        <v>2021</v>
      </c>
      <c r="Y385">
        <f t="shared" si="22"/>
        <v>20</v>
      </c>
      <c r="Z385" s="5">
        <f t="shared" si="23"/>
        <v>44279</v>
      </c>
    </row>
    <row r="386" spans="1:26"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f t="shared" si="20"/>
        <v>20</v>
      </c>
      <c r="X386" t="str">
        <f t="shared" si="21"/>
        <v>2021</v>
      </c>
      <c r="Y386">
        <f t="shared" si="22"/>
        <v>20</v>
      </c>
      <c r="Z386" s="5">
        <f t="shared" si="23"/>
        <v>44279</v>
      </c>
    </row>
    <row r="387" spans="1:26"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24">_xlfn.DAYS(G387,F387)</f>
        <v>53</v>
      </c>
      <c r="X387" t="str">
        <f t="shared" ref="X387:X450" si="25">TEXT(F387,"yyyy")</f>
        <v>2021</v>
      </c>
      <c r="Y387">
        <f t="shared" ref="Y387:Y450" si="26">IF(W387&gt;0,W387,"NA")</f>
        <v>53</v>
      </c>
      <c r="Z387" s="5">
        <f t="shared" ref="Z387:Z450" si="27">IF(G387&lt;&gt;" ",G387,"NA")</f>
        <v>44312</v>
      </c>
    </row>
    <row r="388" spans="1:26"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f t="shared" si="24"/>
        <v>8</v>
      </c>
      <c r="X388" t="str">
        <f t="shared" si="25"/>
        <v>2021</v>
      </c>
      <c r="Y388">
        <f t="shared" si="26"/>
        <v>8</v>
      </c>
      <c r="Z388" s="5">
        <f t="shared" si="27"/>
        <v>44271</v>
      </c>
    </row>
    <row r="389" spans="1:26"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24"/>
        <v>8</v>
      </c>
      <c r="X389" t="str">
        <f t="shared" si="25"/>
        <v>2021</v>
      </c>
      <c r="Y389">
        <f t="shared" si="26"/>
        <v>8</v>
      </c>
      <c r="Z389" s="5">
        <f t="shared" si="27"/>
        <v>44271</v>
      </c>
    </row>
    <row r="390" spans="1:26"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f t="shared" si="24"/>
        <v>17</v>
      </c>
      <c r="X390" t="str">
        <f t="shared" si="25"/>
        <v>2021</v>
      </c>
      <c r="Y390">
        <f t="shared" si="26"/>
        <v>17</v>
      </c>
      <c r="Z390" s="5">
        <f t="shared" si="27"/>
        <v>44280</v>
      </c>
    </row>
    <row r="391" spans="1:26"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f t="shared" si="24"/>
        <v>19</v>
      </c>
      <c r="X391" t="str">
        <f t="shared" si="25"/>
        <v>2021</v>
      </c>
      <c r="Y391">
        <f t="shared" si="26"/>
        <v>19</v>
      </c>
      <c r="Z391" s="5">
        <f t="shared" si="27"/>
        <v>44282</v>
      </c>
    </row>
    <row r="392" spans="1:26"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f t="shared" si="24"/>
        <v>96</v>
      </c>
      <c r="X392" t="str">
        <f t="shared" si="25"/>
        <v>2021</v>
      </c>
      <c r="Y392">
        <f t="shared" si="26"/>
        <v>96</v>
      </c>
      <c r="Z392" s="5">
        <f t="shared" si="27"/>
        <v>44359</v>
      </c>
    </row>
    <row r="393" spans="1:26"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f t="shared" si="24"/>
        <v>7</v>
      </c>
      <c r="X393" t="str">
        <f t="shared" si="25"/>
        <v>2021</v>
      </c>
      <c r="Y393">
        <f t="shared" si="26"/>
        <v>7</v>
      </c>
      <c r="Z393" s="5">
        <f t="shared" si="27"/>
        <v>44271</v>
      </c>
    </row>
    <row r="394" spans="1:26"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f t="shared" si="24"/>
        <v>7</v>
      </c>
      <c r="X394" t="str">
        <f t="shared" si="25"/>
        <v>2021</v>
      </c>
      <c r="Y394">
        <f t="shared" si="26"/>
        <v>7</v>
      </c>
      <c r="Z394" s="5">
        <f t="shared" si="27"/>
        <v>44271</v>
      </c>
    </row>
    <row r="395" spans="1:26"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f t="shared" si="24"/>
        <v>77</v>
      </c>
      <c r="X395" t="str">
        <f t="shared" si="25"/>
        <v>2021</v>
      </c>
      <c r="Y395">
        <f t="shared" si="26"/>
        <v>77</v>
      </c>
      <c r="Z395" s="5">
        <f t="shared" si="27"/>
        <v>44341</v>
      </c>
    </row>
    <row r="396" spans="1:26"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f t="shared" si="24"/>
        <v>2</v>
      </c>
      <c r="X396" t="str">
        <f t="shared" si="25"/>
        <v>2021</v>
      </c>
      <c r="Y396">
        <f t="shared" si="26"/>
        <v>2</v>
      </c>
      <c r="Z396" s="5">
        <f t="shared" si="27"/>
        <v>44267</v>
      </c>
    </row>
    <row r="397" spans="1:26"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f t="shared" si="24"/>
        <v>0</v>
      </c>
      <c r="X397" t="str">
        <f t="shared" si="25"/>
        <v>2021</v>
      </c>
      <c r="Y397" t="str">
        <f t="shared" si="26"/>
        <v>NA</v>
      </c>
      <c r="Z397" s="5">
        <f t="shared" si="27"/>
        <v>44265</v>
      </c>
    </row>
    <row r="398" spans="1:26"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f t="shared" si="24"/>
        <v>7</v>
      </c>
      <c r="X398" t="str">
        <f t="shared" si="25"/>
        <v>2021</v>
      </c>
      <c r="Y398">
        <f t="shared" si="26"/>
        <v>7</v>
      </c>
      <c r="Z398" s="5">
        <f t="shared" si="27"/>
        <v>44272</v>
      </c>
    </row>
    <row r="399" spans="1:26"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24"/>
        <v>7</v>
      </c>
      <c r="X399" t="str">
        <f t="shared" si="25"/>
        <v>2021</v>
      </c>
      <c r="Y399">
        <f t="shared" si="26"/>
        <v>7</v>
      </c>
      <c r="Z399" s="5">
        <f t="shared" si="27"/>
        <v>44272</v>
      </c>
    </row>
    <row r="400" spans="1:26"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24"/>
        <v>7</v>
      </c>
      <c r="X400" t="str">
        <f t="shared" si="25"/>
        <v>2021</v>
      </c>
      <c r="Y400">
        <f t="shared" si="26"/>
        <v>7</v>
      </c>
      <c r="Z400" s="5">
        <f t="shared" si="27"/>
        <v>44272</v>
      </c>
    </row>
    <row r="401" spans="1:26"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f t="shared" si="24"/>
        <v>8</v>
      </c>
      <c r="X401" t="str">
        <f t="shared" si="25"/>
        <v>2021</v>
      </c>
      <c r="Y401">
        <f t="shared" si="26"/>
        <v>8</v>
      </c>
      <c r="Z401" s="5">
        <f t="shared" si="27"/>
        <v>44273</v>
      </c>
    </row>
    <row r="402" spans="1:26"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24"/>
        <v>14</v>
      </c>
      <c r="X402" t="str">
        <f t="shared" si="25"/>
        <v>2021</v>
      </c>
      <c r="Y402">
        <f t="shared" si="26"/>
        <v>14</v>
      </c>
      <c r="Z402" s="5">
        <f t="shared" si="27"/>
        <v>44279</v>
      </c>
    </row>
    <row r="403" spans="1:26"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f t="shared" si="24"/>
        <v>29</v>
      </c>
      <c r="X403" t="str">
        <f t="shared" si="25"/>
        <v>2021</v>
      </c>
      <c r="Y403">
        <f t="shared" si="26"/>
        <v>29</v>
      </c>
      <c r="Z403" s="5">
        <f t="shared" si="27"/>
        <v>44294</v>
      </c>
    </row>
    <row r="404" spans="1:26"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24"/>
        <v>41</v>
      </c>
      <c r="X404" t="str">
        <f t="shared" si="25"/>
        <v>2021</v>
      </c>
      <c r="Y404">
        <f t="shared" si="26"/>
        <v>41</v>
      </c>
      <c r="Z404" s="5">
        <f t="shared" si="27"/>
        <v>44306</v>
      </c>
    </row>
    <row r="405" spans="1:26"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24"/>
        <v>42</v>
      </c>
      <c r="X405" t="str">
        <f t="shared" si="25"/>
        <v>2021</v>
      </c>
      <c r="Y405">
        <f t="shared" si="26"/>
        <v>42</v>
      </c>
      <c r="Z405" s="5">
        <f t="shared" si="27"/>
        <v>44307</v>
      </c>
    </row>
    <row r="406" spans="1:26"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24"/>
        <v>0</v>
      </c>
      <c r="X406" t="str">
        <f t="shared" si="25"/>
        <v>2021</v>
      </c>
      <c r="Y406" t="str">
        <f t="shared" si="26"/>
        <v>NA</v>
      </c>
      <c r="Z406" s="5">
        <f t="shared" si="27"/>
        <v>44266</v>
      </c>
    </row>
    <row r="407" spans="1:26"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24"/>
        <v>82</v>
      </c>
      <c r="X407" t="str">
        <f t="shared" si="25"/>
        <v>2021</v>
      </c>
      <c r="Y407">
        <f t="shared" si="26"/>
        <v>82</v>
      </c>
      <c r="Z407" s="5">
        <f t="shared" si="27"/>
        <v>44348</v>
      </c>
    </row>
    <row r="408" spans="1:26"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f t="shared" si="24"/>
        <v>128</v>
      </c>
      <c r="X408" t="str">
        <f t="shared" si="25"/>
        <v>2021</v>
      </c>
      <c r="Y408">
        <f t="shared" si="26"/>
        <v>128</v>
      </c>
      <c r="Z408" s="5">
        <f t="shared" si="27"/>
        <v>44394</v>
      </c>
    </row>
    <row r="409" spans="1:26"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f t="shared" si="24"/>
        <v>12</v>
      </c>
      <c r="X409" t="str">
        <f t="shared" si="25"/>
        <v>2021</v>
      </c>
      <c r="Y409">
        <f t="shared" si="26"/>
        <v>12</v>
      </c>
      <c r="Z409" s="5">
        <f t="shared" si="27"/>
        <v>44282</v>
      </c>
    </row>
    <row r="410" spans="1:26"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24"/>
        <v>8</v>
      </c>
      <c r="X410" t="str">
        <f t="shared" si="25"/>
        <v>2021</v>
      </c>
      <c r="Y410">
        <f t="shared" si="26"/>
        <v>8</v>
      </c>
      <c r="Z410" s="5">
        <f t="shared" si="27"/>
        <v>44278</v>
      </c>
    </row>
    <row r="411" spans="1:26"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f t="shared" si="24"/>
        <v>9</v>
      </c>
      <c r="X411" t="str">
        <f t="shared" si="25"/>
        <v>2021</v>
      </c>
      <c r="Y411">
        <f t="shared" si="26"/>
        <v>9</v>
      </c>
      <c r="Z411" s="5">
        <f t="shared" si="27"/>
        <v>44279</v>
      </c>
    </row>
    <row r="412" spans="1:26"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f t="shared" si="24"/>
        <v>14</v>
      </c>
      <c r="X412" t="str">
        <f t="shared" si="25"/>
        <v>2021</v>
      </c>
      <c r="Y412">
        <f t="shared" si="26"/>
        <v>14</v>
      </c>
      <c r="Z412" s="5">
        <f t="shared" si="27"/>
        <v>44284</v>
      </c>
    </row>
    <row r="413" spans="1:26"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f t="shared" si="24"/>
        <v>16</v>
      </c>
      <c r="X413" t="str">
        <f t="shared" si="25"/>
        <v>2021</v>
      </c>
      <c r="Y413">
        <f t="shared" si="26"/>
        <v>16</v>
      </c>
      <c r="Z413" s="5">
        <f t="shared" si="27"/>
        <v>44286</v>
      </c>
    </row>
    <row r="414" spans="1:26"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24"/>
        <v>15</v>
      </c>
      <c r="X414" t="str">
        <f t="shared" si="25"/>
        <v>2021</v>
      </c>
      <c r="Y414">
        <f t="shared" si="26"/>
        <v>15</v>
      </c>
      <c r="Z414" s="5">
        <f t="shared" si="27"/>
        <v>44285</v>
      </c>
    </row>
    <row r="415" spans="1:26"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f t="shared" si="24"/>
        <v>23</v>
      </c>
      <c r="X415" t="str">
        <f t="shared" si="25"/>
        <v>2021</v>
      </c>
      <c r="Y415">
        <f t="shared" si="26"/>
        <v>23</v>
      </c>
      <c r="Z415" s="5">
        <f t="shared" si="27"/>
        <v>44293</v>
      </c>
    </row>
    <row r="416" spans="1:26"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f t="shared" si="24"/>
        <v>35</v>
      </c>
      <c r="X416" t="str">
        <f t="shared" si="25"/>
        <v>2021</v>
      </c>
      <c r="Y416">
        <f t="shared" si="26"/>
        <v>35</v>
      </c>
      <c r="Z416" s="5">
        <f t="shared" si="27"/>
        <v>44305</v>
      </c>
    </row>
    <row r="417" spans="1:26"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24"/>
        <v>54</v>
      </c>
      <c r="X417" t="str">
        <f t="shared" si="25"/>
        <v>2021</v>
      </c>
      <c r="Y417">
        <f t="shared" si="26"/>
        <v>54</v>
      </c>
      <c r="Z417" s="5">
        <f t="shared" si="27"/>
        <v>44324</v>
      </c>
    </row>
    <row r="418" spans="1:26"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f t="shared" si="24"/>
        <v>1</v>
      </c>
      <c r="X418" t="str">
        <f t="shared" si="25"/>
        <v>2021</v>
      </c>
      <c r="Y418">
        <f t="shared" si="26"/>
        <v>1</v>
      </c>
      <c r="Z418" s="5">
        <f t="shared" si="27"/>
        <v>44272</v>
      </c>
    </row>
    <row r="419" spans="1:26"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24"/>
        <v>9</v>
      </c>
      <c r="X419" t="str">
        <f t="shared" si="25"/>
        <v>2021</v>
      </c>
      <c r="Y419">
        <f t="shared" si="26"/>
        <v>9</v>
      </c>
      <c r="Z419" s="5">
        <f t="shared" si="27"/>
        <v>44280</v>
      </c>
    </row>
    <row r="420" spans="1:26"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f t="shared" si="24"/>
        <v>7</v>
      </c>
      <c r="X420" t="str">
        <f t="shared" si="25"/>
        <v>2021</v>
      </c>
      <c r="Y420">
        <f t="shared" si="26"/>
        <v>7</v>
      </c>
      <c r="Z420" s="5">
        <f t="shared" si="27"/>
        <v>44278</v>
      </c>
    </row>
    <row r="421" spans="1:26"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24"/>
        <v>17</v>
      </c>
      <c r="X421" t="str">
        <f t="shared" si="25"/>
        <v>2021</v>
      </c>
      <c r="Y421">
        <f t="shared" si="26"/>
        <v>17</v>
      </c>
      <c r="Z421" s="5">
        <f t="shared" si="27"/>
        <v>44288</v>
      </c>
    </row>
    <row r="422" spans="1:26"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24"/>
        <v>18</v>
      </c>
      <c r="X422" t="str">
        <f t="shared" si="25"/>
        <v>2021</v>
      </c>
      <c r="Y422">
        <f t="shared" si="26"/>
        <v>18</v>
      </c>
      <c r="Z422" s="5">
        <f t="shared" si="27"/>
        <v>44289</v>
      </c>
    </row>
    <row r="423" spans="1:26"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f t="shared" si="24"/>
        <v>15</v>
      </c>
      <c r="X423" t="str">
        <f t="shared" si="25"/>
        <v>2021</v>
      </c>
      <c r="Y423">
        <f t="shared" si="26"/>
        <v>15</v>
      </c>
      <c r="Z423" s="5">
        <f t="shared" si="27"/>
        <v>44286</v>
      </c>
    </row>
    <row r="424" spans="1:26"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24"/>
        <v>31</v>
      </c>
      <c r="X424" t="str">
        <f t="shared" si="25"/>
        <v>2021</v>
      </c>
      <c r="Y424">
        <f t="shared" si="26"/>
        <v>31</v>
      </c>
      <c r="Z424" s="5">
        <f t="shared" si="27"/>
        <v>44302</v>
      </c>
    </row>
    <row r="425" spans="1:26"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24"/>
        <v>51</v>
      </c>
      <c r="X425" t="str">
        <f t="shared" si="25"/>
        <v>2021</v>
      </c>
      <c r="Y425">
        <f t="shared" si="26"/>
        <v>51</v>
      </c>
      <c r="Z425" s="5">
        <f t="shared" si="27"/>
        <v>44322</v>
      </c>
    </row>
    <row r="426" spans="1:26"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24"/>
        <v>24</v>
      </c>
      <c r="X426" t="str">
        <f t="shared" si="25"/>
        <v>2021</v>
      </c>
      <c r="Y426">
        <f t="shared" si="26"/>
        <v>24</v>
      </c>
      <c r="Z426" s="5">
        <f t="shared" si="27"/>
        <v>44296</v>
      </c>
    </row>
    <row r="427" spans="1:26"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f t="shared" si="24"/>
        <v>24</v>
      </c>
      <c r="X427" t="str">
        <f t="shared" si="25"/>
        <v>2021</v>
      </c>
      <c r="Y427">
        <f t="shared" si="26"/>
        <v>24</v>
      </c>
      <c r="Z427" s="5">
        <f t="shared" si="27"/>
        <v>44296</v>
      </c>
    </row>
    <row r="428" spans="1:26"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24"/>
        <v>48</v>
      </c>
      <c r="X428" t="str">
        <f t="shared" si="25"/>
        <v>2021</v>
      </c>
      <c r="Y428">
        <f t="shared" si="26"/>
        <v>48</v>
      </c>
      <c r="Z428" s="5">
        <f t="shared" si="27"/>
        <v>44322</v>
      </c>
    </row>
    <row r="429" spans="1:26"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f t="shared" si="24"/>
        <v>21</v>
      </c>
      <c r="X429" t="str">
        <f t="shared" si="25"/>
        <v>2021</v>
      </c>
      <c r="Y429">
        <f t="shared" si="26"/>
        <v>21</v>
      </c>
      <c r="Z429" s="5">
        <f t="shared" si="27"/>
        <v>44296</v>
      </c>
    </row>
    <row r="430" spans="1:26"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f t="shared" si="24"/>
        <v>24</v>
      </c>
      <c r="X430" t="str">
        <f t="shared" si="25"/>
        <v>2021</v>
      </c>
      <c r="Y430">
        <f t="shared" si="26"/>
        <v>24</v>
      </c>
      <c r="Z430" s="5">
        <f t="shared" si="27"/>
        <v>44299</v>
      </c>
    </row>
    <row r="431" spans="1:26"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24"/>
        <v>9</v>
      </c>
      <c r="X431" t="str">
        <f t="shared" si="25"/>
        <v>2021</v>
      </c>
      <c r="Y431">
        <f t="shared" si="26"/>
        <v>9</v>
      </c>
      <c r="Z431" s="5">
        <f t="shared" si="27"/>
        <v>44286</v>
      </c>
    </row>
    <row r="432" spans="1:26"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24"/>
        <v>29</v>
      </c>
      <c r="X432" t="str">
        <f t="shared" si="25"/>
        <v>2021</v>
      </c>
      <c r="Y432">
        <f t="shared" si="26"/>
        <v>29</v>
      </c>
      <c r="Z432" s="5">
        <f t="shared" si="27"/>
        <v>44306</v>
      </c>
    </row>
    <row r="433" spans="1:26"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f t="shared" si="24"/>
        <v>29</v>
      </c>
      <c r="X433" t="str">
        <f t="shared" si="25"/>
        <v>2021</v>
      </c>
      <c r="Y433">
        <f t="shared" si="26"/>
        <v>29</v>
      </c>
      <c r="Z433" s="5">
        <f t="shared" si="27"/>
        <v>44306</v>
      </c>
    </row>
    <row r="434" spans="1:26"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24"/>
        <v>31</v>
      </c>
      <c r="X434" t="str">
        <f t="shared" si="25"/>
        <v>2021</v>
      </c>
      <c r="Y434">
        <f t="shared" si="26"/>
        <v>31</v>
      </c>
      <c r="Z434" s="5">
        <f t="shared" si="27"/>
        <v>44308</v>
      </c>
    </row>
    <row r="435" spans="1:26"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f t="shared" si="24"/>
        <v>45</v>
      </c>
      <c r="X435" t="str">
        <f t="shared" si="25"/>
        <v>2021</v>
      </c>
      <c r="Y435">
        <f t="shared" si="26"/>
        <v>45</v>
      </c>
      <c r="Z435" s="5">
        <f t="shared" si="27"/>
        <v>44322</v>
      </c>
    </row>
    <row r="436" spans="1:26"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f t="shared" si="24"/>
        <v>49</v>
      </c>
      <c r="X436" t="str">
        <f t="shared" si="25"/>
        <v>2021</v>
      </c>
      <c r="Y436">
        <f t="shared" si="26"/>
        <v>49</v>
      </c>
      <c r="Z436" s="5">
        <f t="shared" si="27"/>
        <v>44326</v>
      </c>
    </row>
    <row r="437" spans="1:26"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24"/>
        <v>49</v>
      </c>
      <c r="X437" t="str">
        <f t="shared" si="25"/>
        <v>2021</v>
      </c>
      <c r="Y437">
        <f t="shared" si="26"/>
        <v>49</v>
      </c>
      <c r="Z437" s="5">
        <f t="shared" si="27"/>
        <v>44326</v>
      </c>
    </row>
    <row r="438" spans="1:26"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24"/>
        <v>0</v>
      </c>
      <c r="X438" t="str">
        <f t="shared" si="25"/>
        <v>2021</v>
      </c>
      <c r="Y438" t="str">
        <f t="shared" si="26"/>
        <v>NA</v>
      </c>
      <c r="Z438" s="5">
        <f t="shared" si="27"/>
        <v>44278</v>
      </c>
    </row>
    <row r="439" spans="1:26"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24"/>
        <v>11</v>
      </c>
      <c r="X439" t="str">
        <f t="shared" si="25"/>
        <v>2021</v>
      </c>
      <c r="Y439">
        <f t="shared" si="26"/>
        <v>11</v>
      </c>
      <c r="Z439" s="5">
        <f t="shared" si="27"/>
        <v>44289</v>
      </c>
    </row>
    <row r="440" spans="1:26"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24"/>
        <v>18</v>
      </c>
      <c r="X440" t="str">
        <f t="shared" si="25"/>
        <v>2021</v>
      </c>
      <c r="Y440">
        <f t="shared" si="26"/>
        <v>18</v>
      </c>
      <c r="Z440" s="5">
        <f t="shared" si="27"/>
        <v>44296</v>
      </c>
    </row>
    <row r="441" spans="1:26"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f t="shared" si="24"/>
        <v>16</v>
      </c>
      <c r="X441" t="str">
        <f t="shared" si="25"/>
        <v>2021</v>
      </c>
      <c r="Y441">
        <f t="shared" si="26"/>
        <v>16</v>
      </c>
      <c r="Z441" s="5">
        <f t="shared" si="27"/>
        <v>44294</v>
      </c>
    </row>
    <row r="442" spans="1:26"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f t="shared" si="24"/>
        <v>22</v>
      </c>
      <c r="X442" t="str">
        <f t="shared" si="25"/>
        <v>2021</v>
      </c>
      <c r="Y442">
        <f t="shared" si="26"/>
        <v>22</v>
      </c>
      <c r="Z442" s="5">
        <f t="shared" si="27"/>
        <v>44300</v>
      </c>
    </row>
    <row r="443" spans="1:26"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f t="shared" si="24"/>
        <v>20</v>
      </c>
      <c r="X443" t="str">
        <f t="shared" si="25"/>
        <v>2021</v>
      </c>
      <c r="Y443">
        <f t="shared" si="26"/>
        <v>20</v>
      </c>
      <c r="Z443" s="5">
        <f t="shared" si="27"/>
        <v>44298</v>
      </c>
    </row>
    <row r="444" spans="1:26"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24"/>
        <v>20</v>
      </c>
      <c r="X444" t="str">
        <f t="shared" si="25"/>
        <v>2021</v>
      </c>
      <c r="Y444">
        <f t="shared" si="26"/>
        <v>20</v>
      </c>
      <c r="Z444" s="5">
        <f t="shared" si="27"/>
        <v>44298</v>
      </c>
    </row>
    <row r="445" spans="1:26"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24"/>
        <v>51</v>
      </c>
      <c r="X445" t="str">
        <f t="shared" si="25"/>
        <v>2021</v>
      </c>
      <c r="Y445">
        <f t="shared" si="26"/>
        <v>51</v>
      </c>
      <c r="Z445" s="5">
        <f t="shared" si="27"/>
        <v>44329</v>
      </c>
    </row>
    <row r="446" spans="1:26"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f t="shared" si="24"/>
        <v>13</v>
      </c>
      <c r="X446" t="str">
        <f t="shared" si="25"/>
        <v>2021</v>
      </c>
      <c r="Y446">
        <f t="shared" si="26"/>
        <v>13</v>
      </c>
      <c r="Z446" s="5">
        <f t="shared" si="27"/>
        <v>44292</v>
      </c>
    </row>
    <row r="447" spans="1:26"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f t="shared" si="24"/>
        <v>79</v>
      </c>
      <c r="X447" t="str">
        <f t="shared" si="25"/>
        <v>2021</v>
      </c>
      <c r="Y447">
        <f t="shared" si="26"/>
        <v>79</v>
      </c>
      <c r="Z447" s="5">
        <f t="shared" si="27"/>
        <v>44358</v>
      </c>
    </row>
    <row r="448" spans="1:26"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f t="shared" si="24"/>
        <v>47</v>
      </c>
      <c r="X448" t="str">
        <f t="shared" si="25"/>
        <v>2021</v>
      </c>
      <c r="Y448">
        <f t="shared" si="26"/>
        <v>47</v>
      </c>
      <c r="Z448" s="5">
        <f t="shared" si="27"/>
        <v>44327</v>
      </c>
    </row>
    <row r="449" spans="1:26"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24"/>
        <v>95</v>
      </c>
      <c r="X449" t="str">
        <f t="shared" si="25"/>
        <v>2021</v>
      </c>
      <c r="Y449">
        <f t="shared" si="26"/>
        <v>95</v>
      </c>
      <c r="Z449" s="5">
        <f t="shared" si="27"/>
        <v>44377</v>
      </c>
    </row>
    <row r="450" spans="1:26"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24"/>
        <v>9</v>
      </c>
      <c r="X450" t="str">
        <f t="shared" si="25"/>
        <v>2021</v>
      </c>
      <c r="Y450">
        <f t="shared" si="26"/>
        <v>9</v>
      </c>
      <c r="Z450" s="5">
        <f t="shared" si="27"/>
        <v>44293</v>
      </c>
    </row>
    <row r="451" spans="1:26"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28">_xlfn.DAYS(G451,F451)</f>
        <v>91</v>
      </c>
      <c r="X451" t="str">
        <f t="shared" ref="X451:X514" si="29">TEXT(F451,"yyyy")</f>
        <v>2021</v>
      </c>
      <c r="Y451">
        <f t="shared" ref="Y451:Y514" si="30">IF(W451&gt;0,W451,"NA")</f>
        <v>91</v>
      </c>
      <c r="Z451" s="5">
        <f t="shared" ref="Z451:Z514" si="31">IF(G451&lt;&gt;" ",G451,"NA")</f>
        <v>44375</v>
      </c>
    </row>
    <row r="452" spans="1:26"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28"/>
        <v>43</v>
      </c>
      <c r="X452" t="str">
        <f t="shared" si="29"/>
        <v>2021</v>
      </c>
      <c r="Y452">
        <f t="shared" si="30"/>
        <v>43</v>
      </c>
      <c r="Z452" s="5">
        <f t="shared" si="31"/>
        <v>44328</v>
      </c>
    </row>
    <row r="453" spans="1:26"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28"/>
        <v>6</v>
      </c>
      <c r="X453" t="str">
        <f t="shared" si="29"/>
        <v>2021</v>
      </c>
      <c r="Y453">
        <f t="shared" si="30"/>
        <v>6</v>
      </c>
      <c r="Z453" s="5">
        <f t="shared" si="31"/>
        <v>44292</v>
      </c>
    </row>
    <row r="454" spans="1:26"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f t="shared" si="28"/>
        <v>21</v>
      </c>
      <c r="X454" t="str">
        <f t="shared" si="29"/>
        <v>2021</v>
      </c>
      <c r="Y454">
        <f t="shared" si="30"/>
        <v>21</v>
      </c>
      <c r="Z454" s="5">
        <f t="shared" si="31"/>
        <v>44307</v>
      </c>
    </row>
    <row r="455" spans="1:26"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f t="shared" si="28"/>
        <v>15</v>
      </c>
      <c r="X455" t="str">
        <f t="shared" si="29"/>
        <v>2021</v>
      </c>
      <c r="Y455">
        <f t="shared" si="30"/>
        <v>15</v>
      </c>
      <c r="Z455" s="5">
        <f t="shared" si="31"/>
        <v>44302</v>
      </c>
    </row>
    <row r="456" spans="1:26"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28"/>
        <v>11</v>
      </c>
      <c r="X456" t="str">
        <f t="shared" si="29"/>
        <v>2021</v>
      </c>
      <c r="Y456">
        <f t="shared" si="30"/>
        <v>11</v>
      </c>
      <c r="Z456" s="5">
        <f t="shared" si="31"/>
        <v>44298</v>
      </c>
    </row>
    <row r="457" spans="1:26"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f t="shared" si="28"/>
        <v>11</v>
      </c>
      <c r="X457" t="str">
        <f t="shared" si="29"/>
        <v>2021</v>
      </c>
      <c r="Y457">
        <f t="shared" si="30"/>
        <v>11</v>
      </c>
      <c r="Z457" s="5">
        <f t="shared" si="31"/>
        <v>44298</v>
      </c>
    </row>
    <row r="458" spans="1:26"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f t="shared" si="28"/>
        <v>13</v>
      </c>
      <c r="X458" t="str">
        <f t="shared" si="29"/>
        <v>2021</v>
      </c>
      <c r="Y458">
        <f t="shared" si="30"/>
        <v>13</v>
      </c>
      <c r="Z458" s="5">
        <f t="shared" si="31"/>
        <v>44300</v>
      </c>
    </row>
    <row r="459" spans="1:26"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f t="shared" si="28"/>
        <v>25</v>
      </c>
      <c r="X459" t="str">
        <f t="shared" si="29"/>
        <v>2021</v>
      </c>
      <c r="Y459">
        <f t="shared" si="30"/>
        <v>25</v>
      </c>
      <c r="Z459" s="5">
        <f t="shared" si="31"/>
        <v>44312</v>
      </c>
    </row>
    <row r="460" spans="1:26"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f t="shared" si="28"/>
        <v>28</v>
      </c>
      <c r="X460" t="str">
        <f t="shared" si="29"/>
        <v>2021</v>
      </c>
      <c r="Y460">
        <f t="shared" si="30"/>
        <v>28</v>
      </c>
      <c r="Z460" s="5">
        <f t="shared" si="31"/>
        <v>44315</v>
      </c>
    </row>
    <row r="461" spans="1:26"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f t="shared" si="28"/>
        <v>24</v>
      </c>
      <c r="X461" t="str">
        <f t="shared" si="29"/>
        <v>2021</v>
      </c>
      <c r="Y461">
        <f t="shared" si="30"/>
        <v>24</v>
      </c>
      <c r="Z461" s="5">
        <f t="shared" si="31"/>
        <v>44312</v>
      </c>
    </row>
    <row r="462" spans="1:26"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f t="shared" si="28"/>
        <v>12</v>
      </c>
      <c r="X462" t="str">
        <f t="shared" si="29"/>
        <v>2021</v>
      </c>
      <c r="Y462">
        <f t="shared" si="30"/>
        <v>12</v>
      </c>
      <c r="Z462" s="5">
        <f t="shared" si="31"/>
        <v>44301</v>
      </c>
    </row>
    <row r="463" spans="1:26"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f t="shared" si="28"/>
        <v>24</v>
      </c>
      <c r="X463" t="str">
        <f t="shared" si="29"/>
        <v>2021</v>
      </c>
      <c r="Y463">
        <f t="shared" si="30"/>
        <v>24</v>
      </c>
      <c r="Z463" s="5">
        <f t="shared" si="31"/>
        <v>44313</v>
      </c>
    </row>
    <row r="464" spans="1:26"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28"/>
        <v>38</v>
      </c>
      <c r="X464" t="str">
        <f t="shared" si="29"/>
        <v>2021</v>
      </c>
      <c r="Y464">
        <f t="shared" si="30"/>
        <v>38</v>
      </c>
      <c r="Z464" s="5">
        <f t="shared" si="31"/>
        <v>44327</v>
      </c>
    </row>
    <row r="465" spans="1:26"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f t="shared" si="28"/>
        <v>38</v>
      </c>
      <c r="X465" t="str">
        <f t="shared" si="29"/>
        <v>2021</v>
      </c>
      <c r="Y465">
        <f t="shared" si="30"/>
        <v>38</v>
      </c>
      <c r="Z465" s="5">
        <f t="shared" si="31"/>
        <v>44327</v>
      </c>
    </row>
    <row r="466" spans="1:26"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f t="shared" si="28"/>
        <v>9</v>
      </c>
      <c r="X466" t="str">
        <f t="shared" si="29"/>
        <v>2021</v>
      </c>
      <c r="Y466">
        <f t="shared" si="30"/>
        <v>9</v>
      </c>
      <c r="Z466" s="5">
        <f t="shared" si="31"/>
        <v>44300</v>
      </c>
    </row>
    <row r="467" spans="1:26"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28"/>
        <v>18</v>
      </c>
      <c r="X467" t="str">
        <f t="shared" si="29"/>
        <v>2021</v>
      </c>
      <c r="Y467">
        <f t="shared" si="30"/>
        <v>18</v>
      </c>
      <c r="Z467" s="5">
        <f t="shared" si="31"/>
        <v>44309</v>
      </c>
    </row>
    <row r="468" spans="1:26"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28"/>
        <v>24</v>
      </c>
      <c r="X468" t="str">
        <f t="shared" si="29"/>
        <v>2021</v>
      </c>
      <c r="Y468">
        <f t="shared" si="30"/>
        <v>24</v>
      </c>
      <c r="Z468" s="5">
        <f t="shared" si="31"/>
        <v>44315</v>
      </c>
    </row>
    <row r="469" spans="1:26"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f t="shared" si="28"/>
        <v>37</v>
      </c>
      <c r="X469" t="str">
        <f t="shared" si="29"/>
        <v>2021</v>
      </c>
      <c r="Y469">
        <f t="shared" si="30"/>
        <v>37</v>
      </c>
      <c r="Z469" s="5">
        <f t="shared" si="31"/>
        <v>44328</v>
      </c>
    </row>
    <row r="470" spans="1:26"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f t="shared" si="28"/>
        <v>42</v>
      </c>
      <c r="X470" t="str">
        <f t="shared" si="29"/>
        <v>2021</v>
      </c>
      <c r="Y470">
        <f t="shared" si="30"/>
        <v>42</v>
      </c>
      <c r="Z470" s="5">
        <f t="shared" si="31"/>
        <v>44333</v>
      </c>
    </row>
    <row r="471" spans="1:26"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f t="shared" si="28"/>
        <v>71</v>
      </c>
      <c r="X471" t="str">
        <f t="shared" si="29"/>
        <v>2021</v>
      </c>
      <c r="Y471">
        <f t="shared" si="30"/>
        <v>71</v>
      </c>
      <c r="Z471" s="5">
        <f t="shared" si="31"/>
        <v>44362</v>
      </c>
    </row>
    <row r="472" spans="1:26"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f t="shared" si="28"/>
        <v>31</v>
      </c>
      <c r="X472" t="str">
        <f t="shared" si="29"/>
        <v>2021</v>
      </c>
      <c r="Y472">
        <f t="shared" si="30"/>
        <v>31</v>
      </c>
      <c r="Z472" s="5">
        <f t="shared" si="31"/>
        <v>44323</v>
      </c>
    </row>
    <row r="473" spans="1:26"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f t="shared" si="28"/>
        <v>34</v>
      </c>
      <c r="X473" t="str">
        <f t="shared" si="29"/>
        <v>2021</v>
      </c>
      <c r="Y473">
        <f t="shared" si="30"/>
        <v>34</v>
      </c>
      <c r="Z473" s="5">
        <f t="shared" si="31"/>
        <v>44326</v>
      </c>
    </row>
    <row r="474" spans="1:26"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f t="shared" si="28"/>
        <v>44</v>
      </c>
      <c r="X474" t="str">
        <f t="shared" si="29"/>
        <v>2021</v>
      </c>
      <c r="Y474">
        <f t="shared" si="30"/>
        <v>44</v>
      </c>
      <c r="Z474" s="5">
        <f t="shared" si="31"/>
        <v>44336</v>
      </c>
    </row>
    <row r="475" spans="1:26"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f t="shared" si="28"/>
        <v>49</v>
      </c>
      <c r="X475" t="str">
        <f t="shared" si="29"/>
        <v>2021</v>
      </c>
      <c r="Y475">
        <f t="shared" si="30"/>
        <v>49</v>
      </c>
      <c r="Z475" s="5">
        <f t="shared" si="31"/>
        <v>44341</v>
      </c>
    </row>
    <row r="476" spans="1:26"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f t="shared" si="28"/>
        <v>51</v>
      </c>
      <c r="X476" t="str">
        <f t="shared" si="29"/>
        <v>2021</v>
      </c>
      <c r="Y476">
        <f t="shared" si="30"/>
        <v>51</v>
      </c>
      <c r="Z476" s="5">
        <f t="shared" si="31"/>
        <v>44343</v>
      </c>
    </row>
    <row r="477" spans="1:26"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f t="shared" si="28"/>
        <v>84</v>
      </c>
      <c r="X477" t="str">
        <f t="shared" si="29"/>
        <v>2021</v>
      </c>
      <c r="Y477">
        <f t="shared" si="30"/>
        <v>84</v>
      </c>
      <c r="Z477" s="5">
        <f t="shared" si="31"/>
        <v>44376</v>
      </c>
    </row>
    <row r="478" spans="1:26"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f t="shared" si="28"/>
        <v>7</v>
      </c>
      <c r="X478" t="str">
        <f t="shared" si="29"/>
        <v>2021</v>
      </c>
      <c r="Y478">
        <f t="shared" si="30"/>
        <v>7</v>
      </c>
      <c r="Z478" s="5">
        <f t="shared" si="31"/>
        <v>44300</v>
      </c>
    </row>
    <row r="479" spans="1:26"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28"/>
        <v>21</v>
      </c>
      <c r="X479" t="str">
        <f t="shared" si="29"/>
        <v>2021</v>
      </c>
      <c r="Y479">
        <f t="shared" si="30"/>
        <v>21</v>
      </c>
      <c r="Z479" s="5">
        <f t="shared" si="31"/>
        <v>44314</v>
      </c>
    </row>
    <row r="480" spans="1:26"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28"/>
        <v>22</v>
      </c>
      <c r="X480" t="str">
        <f t="shared" si="29"/>
        <v>2021</v>
      </c>
      <c r="Y480">
        <f t="shared" si="30"/>
        <v>22</v>
      </c>
      <c r="Z480" s="5">
        <f t="shared" si="31"/>
        <v>44315</v>
      </c>
    </row>
    <row r="481" spans="1:26"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28"/>
        <v>22</v>
      </c>
      <c r="X481" t="str">
        <f t="shared" si="29"/>
        <v>2021</v>
      </c>
      <c r="Y481">
        <f t="shared" si="30"/>
        <v>22</v>
      </c>
      <c r="Z481" s="5">
        <f t="shared" si="31"/>
        <v>44315</v>
      </c>
    </row>
    <row r="482" spans="1:26"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f t="shared" si="28"/>
        <v>34</v>
      </c>
      <c r="X482" t="str">
        <f t="shared" si="29"/>
        <v>2021</v>
      </c>
      <c r="Y482">
        <f t="shared" si="30"/>
        <v>34</v>
      </c>
      <c r="Z482" s="5">
        <f t="shared" si="31"/>
        <v>44327</v>
      </c>
    </row>
    <row r="483" spans="1:26"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f t="shared" si="28"/>
        <v>-44293</v>
      </c>
      <c r="X483" t="str">
        <f t="shared" si="29"/>
        <v>2021</v>
      </c>
      <c r="Y483" t="str">
        <f t="shared" si="30"/>
        <v>NA</v>
      </c>
      <c r="Z483" s="5">
        <f t="shared" si="31"/>
        <v>0</v>
      </c>
    </row>
    <row r="484" spans="1:26"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f t="shared" si="28"/>
        <v>14</v>
      </c>
      <c r="X484" t="str">
        <f t="shared" si="29"/>
        <v>2021</v>
      </c>
      <c r="Y484">
        <f t="shared" si="30"/>
        <v>14</v>
      </c>
      <c r="Z484" s="5">
        <f t="shared" si="31"/>
        <v>44308</v>
      </c>
    </row>
    <row r="485" spans="1:26"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28"/>
        <v>20</v>
      </c>
      <c r="X485" t="str">
        <f t="shared" si="29"/>
        <v>2021</v>
      </c>
      <c r="Y485">
        <f t="shared" si="30"/>
        <v>20</v>
      </c>
      <c r="Z485" s="5">
        <f t="shared" si="31"/>
        <v>44314</v>
      </c>
    </row>
    <row r="486" spans="1:26"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f t="shared" si="28"/>
        <v>21</v>
      </c>
      <c r="X486" t="str">
        <f t="shared" si="29"/>
        <v>2021</v>
      </c>
      <c r="Y486">
        <f t="shared" si="30"/>
        <v>21</v>
      </c>
      <c r="Z486" s="5">
        <f t="shared" si="31"/>
        <v>44315</v>
      </c>
    </row>
    <row r="487" spans="1:26"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c r="W487">
        <f t="shared" si="28"/>
        <v>25</v>
      </c>
      <c r="X487" t="str">
        <f t="shared" si="29"/>
        <v>2021</v>
      </c>
      <c r="Y487">
        <f t="shared" si="30"/>
        <v>25</v>
      </c>
      <c r="Z487" s="5">
        <f t="shared" si="31"/>
        <v>44319</v>
      </c>
    </row>
    <row r="488" spans="1:26"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f t="shared" si="28"/>
        <v>35</v>
      </c>
      <c r="X488" t="str">
        <f t="shared" si="29"/>
        <v>2021</v>
      </c>
      <c r="Y488">
        <f t="shared" si="30"/>
        <v>35</v>
      </c>
      <c r="Z488" s="5">
        <f t="shared" si="31"/>
        <v>44329</v>
      </c>
    </row>
    <row r="489" spans="1:26"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c r="W489">
        <f t="shared" si="28"/>
        <v>43</v>
      </c>
      <c r="X489" t="str">
        <f t="shared" si="29"/>
        <v>2021</v>
      </c>
      <c r="Y489">
        <f t="shared" si="30"/>
        <v>43</v>
      </c>
      <c r="Z489" s="5">
        <f t="shared" si="31"/>
        <v>44337</v>
      </c>
    </row>
    <row r="490" spans="1:26"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28"/>
        <v>61</v>
      </c>
      <c r="X490" t="str">
        <f t="shared" si="29"/>
        <v>2021</v>
      </c>
      <c r="Y490">
        <f t="shared" si="30"/>
        <v>61</v>
      </c>
      <c r="Z490" s="5">
        <f t="shared" si="31"/>
        <v>44355</v>
      </c>
    </row>
    <row r="491" spans="1:26"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f t="shared" si="28"/>
        <v>11</v>
      </c>
      <c r="X491" t="str">
        <f t="shared" si="29"/>
        <v>2021</v>
      </c>
      <c r="Y491">
        <f t="shared" si="30"/>
        <v>11</v>
      </c>
      <c r="Z491" s="5">
        <f t="shared" si="31"/>
        <v>44307</v>
      </c>
    </row>
    <row r="492" spans="1:26"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28"/>
        <v>30</v>
      </c>
      <c r="X492" t="str">
        <f t="shared" si="29"/>
        <v>2021</v>
      </c>
      <c r="Y492">
        <f t="shared" si="30"/>
        <v>30</v>
      </c>
      <c r="Z492" s="5">
        <f t="shared" si="31"/>
        <v>44326</v>
      </c>
    </row>
    <row r="493" spans="1:26"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28"/>
        <v>9</v>
      </c>
      <c r="X493" t="str">
        <f t="shared" si="29"/>
        <v>2021</v>
      </c>
      <c r="Y493">
        <f t="shared" si="30"/>
        <v>9</v>
      </c>
      <c r="Z493" s="5">
        <f t="shared" si="31"/>
        <v>44307</v>
      </c>
    </row>
    <row r="494" spans="1:26"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28"/>
        <v>9</v>
      </c>
      <c r="X494" t="str">
        <f t="shared" si="29"/>
        <v>2021</v>
      </c>
      <c r="Y494">
        <f t="shared" si="30"/>
        <v>9</v>
      </c>
      <c r="Z494" s="5">
        <f t="shared" si="31"/>
        <v>44307</v>
      </c>
    </row>
    <row r="495" spans="1:26"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f t="shared" si="28"/>
        <v>16</v>
      </c>
      <c r="X495" t="str">
        <f t="shared" si="29"/>
        <v>2021</v>
      </c>
      <c r="Y495">
        <f t="shared" si="30"/>
        <v>16</v>
      </c>
      <c r="Z495" s="5">
        <f t="shared" si="31"/>
        <v>44314</v>
      </c>
    </row>
    <row r="496" spans="1:26"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f t="shared" si="28"/>
        <v>21</v>
      </c>
      <c r="X496" t="str">
        <f t="shared" si="29"/>
        <v>2021</v>
      </c>
      <c r="Y496">
        <f t="shared" si="30"/>
        <v>21</v>
      </c>
      <c r="Z496" s="5">
        <f t="shared" si="31"/>
        <v>44319</v>
      </c>
    </row>
    <row r="497" spans="1:26"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f t="shared" si="28"/>
        <v>22</v>
      </c>
      <c r="X497" t="str">
        <f t="shared" si="29"/>
        <v>2021</v>
      </c>
      <c r="Y497">
        <f t="shared" si="30"/>
        <v>22</v>
      </c>
      <c r="Z497" s="5">
        <f t="shared" si="31"/>
        <v>44320</v>
      </c>
    </row>
    <row r="498" spans="1:26"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28"/>
        <v>22</v>
      </c>
      <c r="X498" t="str">
        <f t="shared" si="29"/>
        <v>2021</v>
      </c>
      <c r="Y498">
        <f t="shared" si="30"/>
        <v>22</v>
      </c>
      <c r="Z498" s="5">
        <f t="shared" si="31"/>
        <v>44320</v>
      </c>
    </row>
    <row r="499" spans="1:26"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f t="shared" si="28"/>
        <v>65</v>
      </c>
      <c r="X499" t="str">
        <f t="shared" si="29"/>
        <v>2021</v>
      </c>
      <c r="Y499">
        <f t="shared" si="30"/>
        <v>65</v>
      </c>
      <c r="Z499" s="5">
        <f t="shared" si="31"/>
        <v>44363</v>
      </c>
    </row>
    <row r="500" spans="1:26"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28"/>
        <v>15</v>
      </c>
      <c r="X500" t="str">
        <f t="shared" si="29"/>
        <v>2021</v>
      </c>
      <c r="Y500">
        <f t="shared" si="30"/>
        <v>15</v>
      </c>
      <c r="Z500" s="5">
        <f t="shared" si="31"/>
        <v>44314</v>
      </c>
    </row>
    <row r="501" spans="1:26"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28"/>
        <v>16</v>
      </c>
      <c r="X501" t="str">
        <f t="shared" si="29"/>
        <v>2021</v>
      </c>
      <c r="Y501">
        <f t="shared" si="30"/>
        <v>16</v>
      </c>
      <c r="Z501" s="5">
        <f t="shared" si="31"/>
        <v>44315</v>
      </c>
    </row>
    <row r="502" spans="1:26"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f t="shared" si="28"/>
        <v>16</v>
      </c>
      <c r="X502" t="str">
        <f t="shared" si="29"/>
        <v>2021</v>
      </c>
      <c r="Y502">
        <f t="shared" si="30"/>
        <v>16</v>
      </c>
      <c r="Z502" s="5">
        <f t="shared" si="31"/>
        <v>44315</v>
      </c>
    </row>
    <row r="503" spans="1:26"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f t="shared" si="28"/>
        <v>21</v>
      </c>
      <c r="X503" t="str">
        <f t="shared" si="29"/>
        <v>2021</v>
      </c>
      <c r="Y503">
        <f t="shared" si="30"/>
        <v>21</v>
      </c>
      <c r="Z503" s="5">
        <f t="shared" si="31"/>
        <v>44320</v>
      </c>
    </row>
    <row r="504" spans="1:26"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28"/>
        <v>29</v>
      </c>
      <c r="X504" t="str">
        <f t="shared" si="29"/>
        <v>2021</v>
      </c>
      <c r="Y504">
        <f t="shared" si="30"/>
        <v>29</v>
      </c>
      <c r="Z504" s="5">
        <f t="shared" si="31"/>
        <v>44328</v>
      </c>
    </row>
    <row r="505" spans="1:26"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f t="shared" si="28"/>
        <v>30</v>
      </c>
      <c r="X505" t="str">
        <f t="shared" si="29"/>
        <v>2021</v>
      </c>
      <c r="Y505">
        <f t="shared" si="30"/>
        <v>30</v>
      </c>
      <c r="Z505" s="5">
        <f t="shared" si="31"/>
        <v>44329</v>
      </c>
    </row>
    <row r="506" spans="1:26"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f t="shared" si="28"/>
        <v>38</v>
      </c>
      <c r="X506" t="str">
        <f t="shared" si="29"/>
        <v>2021</v>
      </c>
      <c r="Y506">
        <f t="shared" si="30"/>
        <v>38</v>
      </c>
      <c r="Z506" s="5">
        <f t="shared" si="31"/>
        <v>44337</v>
      </c>
    </row>
    <row r="507" spans="1:26"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c r="W507">
        <f t="shared" si="28"/>
        <v>34</v>
      </c>
      <c r="X507" t="str">
        <f t="shared" si="29"/>
        <v>2021</v>
      </c>
      <c r="Y507">
        <f t="shared" si="30"/>
        <v>34</v>
      </c>
      <c r="Z507" s="5">
        <f t="shared" si="31"/>
        <v>44333</v>
      </c>
    </row>
    <row r="508" spans="1:26"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28"/>
        <v>63</v>
      </c>
      <c r="X508" t="str">
        <f t="shared" si="29"/>
        <v>2021</v>
      </c>
      <c r="Y508">
        <f t="shared" si="30"/>
        <v>63</v>
      </c>
      <c r="Z508" s="5">
        <f t="shared" si="31"/>
        <v>44362</v>
      </c>
    </row>
    <row r="509" spans="1:26"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f t="shared" si="28"/>
        <v>9</v>
      </c>
      <c r="X509" t="str">
        <f t="shared" si="29"/>
        <v>2021</v>
      </c>
      <c r="Y509">
        <f t="shared" si="30"/>
        <v>9</v>
      </c>
      <c r="Z509" s="5">
        <f t="shared" si="31"/>
        <v>44309</v>
      </c>
    </row>
    <row r="510" spans="1:26"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f t="shared" si="28"/>
        <v>12</v>
      </c>
      <c r="X510" t="str">
        <f t="shared" si="29"/>
        <v>2021</v>
      </c>
      <c r="Y510">
        <f t="shared" si="30"/>
        <v>12</v>
      </c>
      <c r="Z510" s="5">
        <f t="shared" si="31"/>
        <v>44312</v>
      </c>
    </row>
    <row r="511" spans="1:26"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f t="shared" si="28"/>
        <v>13</v>
      </c>
      <c r="X511" t="str">
        <f t="shared" si="29"/>
        <v>2021</v>
      </c>
      <c r="Y511">
        <f t="shared" si="30"/>
        <v>13</v>
      </c>
      <c r="Z511" s="5">
        <f t="shared" si="31"/>
        <v>44313</v>
      </c>
    </row>
    <row r="512" spans="1:26"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28"/>
        <v>13</v>
      </c>
      <c r="X512" t="str">
        <f t="shared" si="29"/>
        <v>2021</v>
      </c>
      <c r="Y512">
        <f t="shared" si="30"/>
        <v>13</v>
      </c>
      <c r="Z512" s="5">
        <f t="shared" si="31"/>
        <v>44313</v>
      </c>
    </row>
    <row r="513" spans="1:26"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28"/>
        <v>21</v>
      </c>
      <c r="X513" t="str">
        <f t="shared" si="29"/>
        <v>2021</v>
      </c>
      <c r="Y513">
        <f t="shared" si="30"/>
        <v>21</v>
      </c>
      <c r="Z513" s="5">
        <f t="shared" si="31"/>
        <v>44321</v>
      </c>
    </row>
    <row r="514" spans="1:26"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28"/>
        <v>21</v>
      </c>
      <c r="X514" t="str">
        <f t="shared" si="29"/>
        <v>2021</v>
      </c>
      <c r="Y514">
        <f t="shared" si="30"/>
        <v>21</v>
      </c>
      <c r="Z514" s="5">
        <f t="shared" si="31"/>
        <v>44321</v>
      </c>
    </row>
    <row r="515" spans="1:26"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f t="shared" ref="W515:W578" si="32">_xlfn.DAYS(G515,F515)</f>
        <v>22</v>
      </c>
      <c r="X515" t="str">
        <f t="shared" ref="X515:X578" si="33">TEXT(F515,"yyyy")</f>
        <v>2021</v>
      </c>
      <c r="Y515">
        <f t="shared" ref="Y515:Y578" si="34">IF(W515&gt;0,W515,"NA")</f>
        <v>22</v>
      </c>
      <c r="Z515" s="5">
        <f t="shared" ref="Z515:Z578" si="35">IF(G515&lt;&gt;" ",G515,"NA")</f>
        <v>44322</v>
      </c>
    </row>
    <row r="516" spans="1:26"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f t="shared" si="32"/>
        <v>28</v>
      </c>
      <c r="X516" t="str">
        <f t="shared" si="33"/>
        <v>2021</v>
      </c>
      <c r="Y516">
        <f t="shared" si="34"/>
        <v>28</v>
      </c>
      <c r="Z516" s="5">
        <f t="shared" si="35"/>
        <v>44328</v>
      </c>
    </row>
    <row r="517" spans="1:26"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f t="shared" si="32"/>
        <v>33</v>
      </c>
      <c r="X517" t="str">
        <f t="shared" si="33"/>
        <v>2021</v>
      </c>
      <c r="Y517">
        <f t="shared" si="34"/>
        <v>33</v>
      </c>
      <c r="Z517" s="5">
        <f t="shared" si="35"/>
        <v>44333</v>
      </c>
    </row>
    <row r="518" spans="1:26"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32"/>
        <v>33</v>
      </c>
      <c r="X518" t="str">
        <f t="shared" si="33"/>
        <v>2021</v>
      </c>
      <c r="Y518">
        <f t="shared" si="34"/>
        <v>33</v>
      </c>
      <c r="Z518" s="5">
        <f t="shared" si="35"/>
        <v>44333</v>
      </c>
    </row>
    <row r="519" spans="1:26"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f t="shared" si="32"/>
        <v>47</v>
      </c>
      <c r="X519" t="str">
        <f t="shared" si="33"/>
        <v>2021</v>
      </c>
      <c r="Y519">
        <f t="shared" si="34"/>
        <v>47</v>
      </c>
      <c r="Z519" s="5">
        <f t="shared" si="35"/>
        <v>44347</v>
      </c>
    </row>
    <row r="520" spans="1:26"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32"/>
        <v>64</v>
      </c>
      <c r="X520" t="str">
        <f t="shared" si="33"/>
        <v>2021</v>
      </c>
      <c r="Y520">
        <f t="shared" si="34"/>
        <v>64</v>
      </c>
      <c r="Z520" s="5">
        <f t="shared" si="35"/>
        <v>44364</v>
      </c>
    </row>
    <row r="521" spans="1:26"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f t="shared" si="32"/>
        <v>14</v>
      </c>
      <c r="X521" t="str">
        <f t="shared" si="33"/>
        <v>2021</v>
      </c>
      <c r="Y521">
        <f t="shared" si="34"/>
        <v>14</v>
      </c>
      <c r="Z521" s="5">
        <f t="shared" si="35"/>
        <v>44315</v>
      </c>
    </row>
    <row r="522" spans="1:26"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f t="shared" si="32"/>
        <v>12</v>
      </c>
      <c r="X522" t="str">
        <f t="shared" si="33"/>
        <v>2021</v>
      </c>
      <c r="Y522">
        <f t="shared" si="34"/>
        <v>12</v>
      </c>
      <c r="Z522" s="5">
        <f t="shared" si="35"/>
        <v>44313</v>
      </c>
    </row>
    <row r="523" spans="1:26"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32"/>
        <v>12</v>
      </c>
      <c r="X523" t="str">
        <f t="shared" si="33"/>
        <v>2021</v>
      </c>
      <c r="Y523">
        <f t="shared" si="34"/>
        <v>12</v>
      </c>
      <c r="Z523" s="5">
        <f t="shared" si="35"/>
        <v>44313</v>
      </c>
    </row>
    <row r="524" spans="1:26"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32"/>
        <v>21</v>
      </c>
      <c r="X524" t="str">
        <f t="shared" si="33"/>
        <v>2021</v>
      </c>
      <c r="Y524">
        <f t="shared" si="34"/>
        <v>21</v>
      </c>
      <c r="Z524" s="5">
        <f t="shared" si="35"/>
        <v>44322</v>
      </c>
    </row>
    <row r="525" spans="1:26"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32"/>
        <v>22</v>
      </c>
      <c r="X525" t="str">
        <f t="shared" si="33"/>
        <v>2021</v>
      </c>
      <c r="Y525">
        <f t="shared" si="34"/>
        <v>22</v>
      </c>
      <c r="Z525" s="5">
        <f t="shared" si="35"/>
        <v>44323</v>
      </c>
    </row>
    <row r="526" spans="1:26"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c r="W526">
        <f t="shared" si="32"/>
        <v>21</v>
      </c>
      <c r="X526" t="str">
        <f t="shared" si="33"/>
        <v>2021</v>
      </c>
      <c r="Y526">
        <f t="shared" si="34"/>
        <v>21</v>
      </c>
      <c r="Z526" s="5">
        <f t="shared" si="35"/>
        <v>44322</v>
      </c>
    </row>
    <row r="527" spans="1:26"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f t="shared" si="32"/>
        <v>30</v>
      </c>
      <c r="X527" t="str">
        <f t="shared" si="33"/>
        <v>2021</v>
      </c>
      <c r="Y527">
        <f t="shared" si="34"/>
        <v>30</v>
      </c>
      <c r="Z527" s="5">
        <f t="shared" si="35"/>
        <v>44331</v>
      </c>
    </row>
    <row r="528" spans="1:26"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32"/>
        <v>32</v>
      </c>
      <c r="X528" t="str">
        <f t="shared" si="33"/>
        <v>2021</v>
      </c>
      <c r="Y528">
        <f t="shared" si="34"/>
        <v>32</v>
      </c>
      <c r="Z528" s="5">
        <f t="shared" si="35"/>
        <v>44333</v>
      </c>
    </row>
    <row r="529" spans="1:26"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32"/>
        <v>35</v>
      </c>
      <c r="X529" t="str">
        <f t="shared" si="33"/>
        <v>2021</v>
      </c>
      <c r="Y529">
        <f t="shared" si="34"/>
        <v>35</v>
      </c>
      <c r="Z529" s="5">
        <f t="shared" si="35"/>
        <v>44336</v>
      </c>
    </row>
    <row r="530" spans="1:26"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f t="shared" si="32"/>
        <v>41</v>
      </c>
      <c r="X530" t="str">
        <f t="shared" si="33"/>
        <v>2021</v>
      </c>
      <c r="Y530">
        <f t="shared" si="34"/>
        <v>41</v>
      </c>
      <c r="Z530" s="5">
        <f t="shared" si="35"/>
        <v>44342</v>
      </c>
    </row>
    <row r="531" spans="1:26"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32"/>
        <v>60</v>
      </c>
      <c r="X531" t="str">
        <f t="shared" si="33"/>
        <v>2021</v>
      </c>
      <c r="Y531">
        <f t="shared" si="34"/>
        <v>60</v>
      </c>
      <c r="Z531" s="5">
        <f t="shared" si="35"/>
        <v>44361</v>
      </c>
    </row>
    <row r="532" spans="1:26"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f t="shared" si="32"/>
        <v>63</v>
      </c>
      <c r="X532" t="str">
        <f t="shared" si="33"/>
        <v>2021</v>
      </c>
      <c r="Y532">
        <f t="shared" si="34"/>
        <v>63</v>
      </c>
      <c r="Z532" s="5">
        <f t="shared" si="35"/>
        <v>44364</v>
      </c>
    </row>
    <row r="533" spans="1:26"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32"/>
        <v>21</v>
      </c>
      <c r="X533" t="str">
        <f t="shared" si="33"/>
        <v>2021</v>
      </c>
      <c r="Y533">
        <f t="shared" si="34"/>
        <v>21</v>
      </c>
      <c r="Z533" s="5">
        <f t="shared" si="35"/>
        <v>44324</v>
      </c>
    </row>
    <row r="534" spans="1:26"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c r="W534">
        <f t="shared" si="32"/>
        <v>23</v>
      </c>
      <c r="X534" t="str">
        <f t="shared" si="33"/>
        <v>2021</v>
      </c>
      <c r="Y534">
        <f t="shared" si="34"/>
        <v>23</v>
      </c>
      <c r="Z534" s="5">
        <f t="shared" si="35"/>
        <v>44326</v>
      </c>
    </row>
    <row r="535" spans="1:26"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f t="shared" si="32"/>
        <v>12</v>
      </c>
      <c r="X535" t="str">
        <f t="shared" si="33"/>
        <v>2021</v>
      </c>
      <c r="Y535">
        <f t="shared" si="34"/>
        <v>12</v>
      </c>
      <c r="Z535" s="5">
        <f t="shared" si="35"/>
        <v>44317</v>
      </c>
    </row>
    <row r="536" spans="1:26"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f t="shared" si="32"/>
        <v>12</v>
      </c>
      <c r="X536" t="str">
        <f t="shared" si="33"/>
        <v>2021</v>
      </c>
      <c r="Y536">
        <f t="shared" si="34"/>
        <v>12</v>
      </c>
      <c r="Z536" s="5">
        <f t="shared" si="35"/>
        <v>44317</v>
      </c>
    </row>
    <row r="537" spans="1:26"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f t="shared" si="32"/>
        <v>8</v>
      </c>
      <c r="X537" t="str">
        <f t="shared" si="33"/>
        <v>2021</v>
      </c>
      <c r="Y537">
        <f t="shared" si="34"/>
        <v>8</v>
      </c>
      <c r="Z537" s="5">
        <f t="shared" si="35"/>
        <v>44313</v>
      </c>
    </row>
    <row r="538" spans="1:26"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32"/>
        <v>9</v>
      </c>
      <c r="X538" t="str">
        <f t="shared" si="33"/>
        <v>2021</v>
      </c>
      <c r="Y538">
        <f t="shared" si="34"/>
        <v>9</v>
      </c>
      <c r="Z538" s="5">
        <f t="shared" si="35"/>
        <v>44314</v>
      </c>
    </row>
    <row r="539" spans="1:26"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32"/>
        <v>17</v>
      </c>
      <c r="X539" t="str">
        <f t="shared" si="33"/>
        <v>2021</v>
      </c>
      <c r="Y539">
        <f t="shared" si="34"/>
        <v>17</v>
      </c>
      <c r="Z539" s="5">
        <f t="shared" si="35"/>
        <v>44322</v>
      </c>
    </row>
    <row r="540" spans="1:26"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f t="shared" si="32"/>
        <v>23</v>
      </c>
      <c r="X540" t="str">
        <f t="shared" si="33"/>
        <v>2021</v>
      </c>
      <c r="Y540">
        <f t="shared" si="34"/>
        <v>23</v>
      </c>
      <c r="Z540" s="5">
        <f t="shared" si="35"/>
        <v>44328</v>
      </c>
    </row>
    <row r="541" spans="1:26"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f t="shared" si="32"/>
        <v>32</v>
      </c>
      <c r="X541" t="str">
        <f t="shared" si="33"/>
        <v>2021</v>
      </c>
      <c r="Y541">
        <f t="shared" si="34"/>
        <v>32</v>
      </c>
      <c r="Z541" s="5">
        <f t="shared" si="35"/>
        <v>44337</v>
      </c>
    </row>
    <row r="542" spans="1:26"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32"/>
        <v>28</v>
      </c>
      <c r="X542" t="str">
        <f t="shared" si="33"/>
        <v>2021</v>
      </c>
      <c r="Y542">
        <f t="shared" si="34"/>
        <v>28</v>
      </c>
      <c r="Z542" s="5">
        <f t="shared" si="35"/>
        <v>44333</v>
      </c>
    </row>
    <row r="543" spans="1:26"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f t="shared" si="32"/>
        <v>36</v>
      </c>
      <c r="X543" t="str">
        <f t="shared" si="33"/>
        <v>2021</v>
      </c>
      <c r="Y543">
        <f t="shared" si="34"/>
        <v>36</v>
      </c>
      <c r="Z543" s="5">
        <f t="shared" si="35"/>
        <v>44341</v>
      </c>
    </row>
    <row r="544" spans="1:26"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32"/>
        <v>49</v>
      </c>
      <c r="X544" t="str">
        <f t="shared" si="33"/>
        <v>2021</v>
      </c>
      <c r="Y544">
        <f t="shared" si="34"/>
        <v>49</v>
      </c>
      <c r="Z544" s="5">
        <f t="shared" si="35"/>
        <v>44354</v>
      </c>
    </row>
    <row r="545" spans="1:26"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f t="shared" si="32"/>
        <v>72</v>
      </c>
      <c r="X545" t="str">
        <f t="shared" si="33"/>
        <v>2021</v>
      </c>
      <c r="Y545">
        <f t="shared" si="34"/>
        <v>72</v>
      </c>
      <c r="Z545" s="5">
        <f t="shared" si="35"/>
        <v>44377</v>
      </c>
    </row>
    <row r="546" spans="1:26"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32"/>
        <v>-44305</v>
      </c>
      <c r="X546" t="str">
        <f t="shared" si="33"/>
        <v>2021</v>
      </c>
      <c r="Y546" t="str">
        <f t="shared" si="34"/>
        <v>NA</v>
      </c>
      <c r="Z546" s="5">
        <f t="shared" si="35"/>
        <v>0</v>
      </c>
    </row>
    <row r="547" spans="1:26"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32"/>
        <v>21</v>
      </c>
      <c r="X547" t="str">
        <f t="shared" si="33"/>
        <v>2021</v>
      </c>
      <c r="Y547">
        <f t="shared" si="34"/>
        <v>21</v>
      </c>
      <c r="Z547" s="5">
        <f t="shared" si="35"/>
        <v>44327</v>
      </c>
    </row>
    <row r="548" spans="1:26"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f t="shared" si="32"/>
        <v>20</v>
      </c>
      <c r="X548" t="str">
        <f t="shared" si="33"/>
        <v>2021</v>
      </c>
      <c r="Y548">
        <f t="shared" si="34"/>
        <v>20</v>
      </c>
      <c r="Z548" s="5">
        <f t="shared" si="35"/>
        <v>44326</v>
      </c>
    </row>
    <row r="549" spans="1:26"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32"/>
        <v>23</v>
      </c>
      <c r="X549" t="str">
        <f t="shared" si="33"/>
        <v>2021</v>
      </c>
      <c r="Y549">
        <f t="shared" si="34"/>
        <v>23</v>
      </c>
      <c r="Z549" s="5">
        <f t="shared" si="35"/>
        <v>44329</v>
      </c>
    </row>
    <row r="550" spans="1:26"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32"/>
        <v>32</v>
      </c>
      <c r="X550" t="str">
        <f t="shared" si="33"/>
        <v>2021</v>
      </c>
      <c r="Y550">
        <f t="shared" si="34"/>
        <v>32</v>
      </c>
      <c r="Z550" s="5">
        <f t="shared" si="35"/>
        <v>44338</v>
      </c>
    </row>
    <row r="551" spans="1:26"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f t="shared" si="32"/>
        <v>36</v>
      </c>
      <c r="X551" t="str">
        <f t="shared" si="33"/>
        <v>2021</v>
      </c>
      <c r="Y551">
        <f t="shared" si="34"/>
        <v>36</v>
      </c>
      <c r="Z551" s="5">
        <f t="shared" si="35"/>
        <v>44342</v>
      </c>
    </row>
    <row r="552" spans="1:26"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32"/>
        <v>41</v>
      </c>
      <c r="X552" t="str">
        <f t="shared" si="33"/>
        <v>2021</v>
      </c>
      <c r="Y552">
        <f t="shared" si="34"/>
        <v>41</v>
      </c>
      <c r="Z552" s="5">
        <f t="shared" si="35"/>
        <v>44347</v>
      </c>
    </row>
    <row r="553" spans="1:26"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32"/>
        <v>70</v>
      </c>
      <c r="X553" t="str">
        <f t="shared" si="33"/>
        <v>2021</v>
      </c>
      <c r="Y553">
        <f t="shared" si="34"/>
        <v>70</v>
      </c>
      <c r="Z553" s="5">
        <f t="shared" si="35"/>
        <v>44376</v>
      </c>
    </row>
    <row r="554" spans="1:26"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f t="shared" si="32"/>
        <v>76</v>
      </c>
      <c r="X554" t="str">
        <f t="shared" si="33"/>
        <v>2021</v>
      </c>
      <c r="Y554">
        <f t="shared" si="34"/>
        <v>76</v>
      </c>
      <c r="Z554" s="5">
        <f t="shared" si="35"/>
        <v>44382</v>
      </c>
    </row>
    <row r="555" spans="1:26"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32"/>
        <v>13</v>
      </c>
      <c r="X555" t="str">
        <f t="shared" si="33"/>
        <v>2021</v>
      </c>
      <c r="Y555">
        <f t="shared" si="34"/>
        <v>13</v>
      </c>
      <c r="Z555" s="5">
        <f t="shared" si="35"/>
        <v>44320</v>
      </c>
    </row>
    <row r="556" spans="1:26"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f t="shared" si="32"/>
        <v>14</v>
      </c>
      <c r="X556" t="str">
        <f t="shared" si="33"/>
        <v>2021</v>
      </c>
      <c r="Y556">
        <f t="shared" si="34"/>
        <v>14</v>
      </c>
      <c r="Z556" s="5">
        <f t="shared" si="35"/>
        <v>44321</v>
      </c>
    </row>
    <row r="557" spans="1:26"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32"/>
        <v>54</v>
      </c>
      <c r="X557" t="str">
        <f t="shared" si="33"/>
        <v>2021</v>
      </c>
      <c r="Y557">
        <f t="shared" si="34"/>
        <v>54</v>
      </c>
      <c r="Z557" s="5">
        <f t="shared" si="35"/>
        <v>44361</v>
      </c>
    </row>
    <row r="558" spans="1:26"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f t="shared" si="32"/>
        <v>57</v>
      </c>
      <c r="X558" t="str">
        <f t="shared" si="33"/>
        <v>2021</v>
      </c>
      <c r="Y558">
        <f t="shared" si="34"/>
        <v>57</v>
      </c>
      <c r="Z558" s="5">
        <f t="shared" si="35"/>
        <v>44364</v>
      </c>
    </row>
    <row r="559" spans="1:26"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f t="shared" si="32"/>
        <v>75</v>
      </c>
      <c r="X559" t="str">
        <f t="shared" si="33"/>
        <v>2021</v>
      </c>
      <c r="Y559">
        <f t="shared" si="34"/>
        <v>75</v>
      </c>
      <c r="Z559" s="5">
        <f t="shared" si="35"/>
        <v>44382</v>
      </c>
    </row>
    <row r="560" spans="1:26"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f t="shared" si="32"/>
        <v>75</v>
      </c>
      <c r="X560" t="str">
        <f t="shared" si="33"/>
        <v>2021</v>
      </c>
      <c r="Y560">
        <f t="shared" si="34"/>
        <v>75</v>
      </c>
      <c r="Z560" s="5">
        <f t="shared" si="35"/>
        <v>44382</v>
      </c>
    </row>
    <row r="561" spans="1:26"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f t="shared" si="32"/>
        <v>75</v>
      </c>
      <c r="X561" t="str">
        <f t="shared" si="33"/>
        <v>2021</v>
      </c>
      <c r="Y561">
        <f t="shared" si="34"/>
        <v>75</v>
      </c>
      <c r="Z561" s="5">
        <f t="shared" si="35"/>
        <v>44382</v>
      </c>
    </row>
    <row r="562" spans="1:26"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32"/>
        <v>75</v>
      </c>
      <c r="X562" t="str">
        <f t="shared" si="33"/>
        <v>2021</v>
      </c>
      <c r="Y562">
        <f t="shared" si="34"/>
        <v>75</v>
      </c>
      <c r="Z562" s="5">
        <f t="shared" si="35"/>
        <v>44382</v>
      </c>
    </row>
    <row r="563" spans="1:26"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32"/>
        <v>75</v>
      </c>
      <c r="X563" t="str">
        <f t="shared" si="33"/>
        <v>2021</v>
      </c>
      <c r="Y563">
        <f t="shared" si="34"/>
        <v>75</v>
      </c>
      <c r="Z563" s="5">
        <f t="shared" si="35"/>
        <v>44382</v>
      </c>
    </row>
    <row r="564" spans="1:26"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32"/>
        <v>75</v>
      </c>
      <c r="X564" t="str">
        <f t="shared" si="33"/>
        <v>2021</v>
      </c>
      <c r="Y564">
        <f t="shared" si="34"/>
        <v>75</v>
      </c>
      <c r="Z564" s="5">
        <f t="shared" si="35"/>
        <v>44382</v>
      </c>
    </row>
    <row r="565" spans="1:26"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32"/>
        <v>76</v>
      </c>
      <c r="X565" t="str">
        <f t="shared" si="33"/>
        <v>2021</v>
      </c>
      <c r="Y565">
        <f t="shared" si="34"/>
        <v>76</v>
      </c>
      <c r="Z565" s="5">
        <f t="shared" si="35"/>
        <v>44383</v>
      </c>
    </row>
    <row r="566" spans="1:26"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32"/>
        <v>76</v>
      </c>
      <c r="X566" t="str">
        <f t="shared" si="33"/>
        <v>2021</v>
      </c>
      <c r="Y566">
        <f t="shared" si="34"/>
        <v>76</v>
      </c>
      <c r="Z566" s="5">
        <f t="shared" si="35"/>
        <v>44383</v>
      </c>
    </row>
    <row r="567" spans="1:26"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32"/>
        <v>76</v>
      </c>
      <c r="X567" t="str">
        <f t="shared" si="33"/>
        <v>2021</v>
      </c>
      <c r="Y567">
        <f t="shared" si="34"/>
        <v>76</v>
      </c>
      <c r="Z567" s="5">
        <f t="shared" si="35"/>
        <v>44383</v>
      </c>
    </row>
    <row r="568" spans="1:26"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f t="shared" si="32"/>
        <v>76</v>
      </c>
      <c r="X568" t="str">
        <f t="shared" si="33"/>
        <v>2021</v>
      </c>
      <c r="Y568">
        <f t="shared" si="34"/>
        <v>76</v>
      </c>
      <c r="Z568" s="5">
        <f t="shared" si="35"/>
        <v>44383</v>
      </c>
    </row>
    <row r="569" spans="1:26"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f t="shared" si="32"/>
        <v>76</v>
      </c>
      <c r="X569" t="str">
        <f t="shared" si="33"/>
        <v>2021</v>
      </c>
      <c r="Y569">
        <f t="shared" si="34"/>
        <v>76</v>
      </c>
      <c r="Z569" s="5">
        <f t="shared" si="35"/>
        <v>44383</v>
      </c>
    </row>
    <row r="570" spans="1:26"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32"/>
        <v>76</v>
      </c>
      <c r="X570" t="str">
        <f t="shared" si="33"/>
        <v>2021</v>
      </c>
      <c r="Y570">
        <f t="shared" si="34"/>
        <v>76</v>
      </c>
      <c r="Z570" s="5">
        <f t="shared" si="35"/>
        <v>44383</v>
      </c>
    </row>
    <row r="571" spans="1:26"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32"/>
        <v>76</v>
      </c>
      <c r="X571" t="str">
        <f t="shared" si="33"/>
        <v>2021</v>
      </c>
      <c r="Y571">
        <f t="shared" si="34"/>
        <v>76</v>
      </c>
      <c r="Z571" s="5">
        <f t="shared" si="35"/>
        <v>44383</v>
      </c>
    </row>
    <row r="572" spans="1:26"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32"/>
        <v>76</v>
      </c>
      <c r="X572" t="str">
        <f t="shared" si="33"/>
        <v>2021</v>
      </c>
      <c r="Y572">
        <f t="shared" si="34"/>
        <v>76</v>
      </c>
      <c r="Z572" s="5">
        <f t="shared" si="35"/>
        <v>44383</v>
      </c>
    </row>
    <row r="573" spans="1:26"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f t="shared" si="32"/>
        <v>82</v>
      </c>
      <c r="X573" t="str">
        <f t="shared" si="33"/>
        <v>2021</v>
      </c>
      <c r="Y573">
        <f t="shared" si="34"/>
        <v>82</v>
      </c>
      <c r="Z573" s="5">
        <f t="shared" si="35"/>
        <v>44389</v>
      </c>
    </row>
    <row r="574" spans="1:26"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32"/>
        <v>82</v>
      </c>
      <c r="X574" t="str">
        <f t="shared" si="33"/>
        <v>2021</v>
      </c>
      <c r="Y574">
        <f t="shared" si="34"/>
        <v>82</v>
      </c>
      <c r="Z574" s="5">
        <f t="shared" si="35"/>
        <v>44389</v>
      </c>
    </row>
    <row r="575" spans="1:26"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f t="shared" si="32"/>
        <v>82</v>
      </c>
      <c r="X575" t="str">
        <f t="shared" si="33"/>
        <v>2021</v>
      </c>
      <c r="Y575">
        <f t="shared" si="34"/>
        <v>82</v>
      </c>
      <c r="Z575" s="5">
        <f t="shared" si="35"/>
        <v>44389</v>
      </c>
    </row>
    <row r="576" spans="1:26"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f t="shared" si="32"/>
        <v>82</v>
      </c>
      <c r="X576" t="str">
        <f t="shared" si="33"/>
        <v>2021</v>
      </c>
      <c r="Y576">
        <f t="shared" si="34"/>
        <v>82</v>
      </c>
      <c r="Z576" s="5">
        <f t="shared" si="35"/>
        <v>44389</v>
      </c>
    </row>
    <row r="577" spans="1:26"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f t="shared" si="32"/>
        <v>82</v>
      </c>
      <c r="X577" t="str">
        <f t="shared" si="33"/>
        <v>2021</v>
      </c>
      <c r="Y577">
        <f t="shared" si="34"/>
        <v>82</v>
      </c>
      <c r="Z577" s="5">
        <f t="shared" si="35"/>
        <v>44389</v>
      </c>
    </row>
    <row r="578" spans="1:26"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32"/>
        <v>82</v>
      </c>
      <c r="X578" t="str">
        <f t="shared" si="33"/>
        <v>2021</v>
      </c>
      <c r="Y578">
        <f t="shared" si="34"/>
        <v>82</v>
      </c>
      <c r="Z578" s="5">
        <f t="shared" si="35"/>
        <v>44389</v>
      </c>
    </row>
    <row r="579" spans="1:26"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c r="W579">
        <f t="shared" ref="W579:W642" si="36">_xlfn.DAYS(G579,F579)</f>
        <v>83</v>
      </c>
      <c r="X579" t="str">
        <f t="shared" ref="X579:X642" si="37">TEXT(F579,"yyyy")</f>
        <v>2021</v>
      </c>
      <c r="Y579">
        <f t="shared" ref="Y579:Y642" si="38">IF(W579&gt;0,W579,"NA")</f>
        <v>83</v>
      </c>
      <c r="Z579" s="5">
        <f t="shared" ref="Z579:Z642" si="39">IF(G579&lt;&gt;" ",G579,"NA")</f>
        <v>44390</v>
      </c>
    </row>
    <row r="580" spans="1:26"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f t="shared" si="36"/>
        <v>83</v>
      </c>
      <c r="X580" t="str">
        <f t="shared" si="37"/>
        <v>2021</v>
      </c>
      <c r="Y580">
        <f t="shared" si="38"/>
        <v>83</v>
      </c>
      <c r="Z580" s="5">
        <f t="shared" si="39"/>
        <v>44390</v>
      </c>
    </row>
    <row r="581" spans="1:26"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36"/>
        <v>83</v>
      </c>
      <c r="X581" t="str">
        <f t="shared" si="37"/>
        <v>2021</v>
      </c>
      <c r="Y581">
        <f t="shared" si="38"/>
        <v>83</v>
      </c>
      <c r="Z581" s="5">
        <f t="shared" si="39"/>
        <v>44390</v>
      </c>
    </row>
    <row r="582" spans="1:26"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f t="shared" si="36"/>
        <v>83</v>
      </c>
      <c r="X582" t="str">
        <f t="shared" si="37"/>
        <v>2021</v>
      </c>
      <c r="Y582">
        <f t="shared" si="38"/>
        <v>83</v>
      </c>
      <c r="Z582" s="5">
        <f t="shared" si="39"/>
        <v>44390</v>
      </c>
    </row>
    <row r="583" spans="1:26"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36"/>
        <v>83</v>
      </c>
      <c r="X583" t="str">
        <f t="shared" si="37"/>
        <v>2021</v>
      </c>
      <c r="Y583">
        <f t="shared" si="38"/>
        <v>83</v>
      </c>
      <c r="Z583" s="5">
        <f t="shared" si="39"/>
        <v>44390</v>
      </c>
    </row>
    <row r="584" spans="1:26"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36"/>
        <v>83</v>
      </c>
      <c r="X584" t="str">
        <f t="shared" si="37"/>
        <v>2021</v>
      </c>
      <c r="Y584">
        <f t="shared" si="38"/>
        <v>83</v>
      </c>
      <c r="Z584" s="5">
        <f t="shared" si="39"/>
        <v>44390</v>
      </c>
    </row>
    <row r="585" spans="1:26"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36"/>
        <v>83</v>
      </c>
      <c r="X585" t="str">
        <f t="shared" si="37"/>
        <v>2021</v>
      </c>
      <c r="Y585">
        <f t="shared" si="38"/>
        <v>83</v>
      </c>
      <c r="Z585" s="5">
        <f t="shared" si="39"/>
        <v>44390</v>
      </c>
    </row>
    <row r="586" spans="1:26"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36"/>
        <v>83</v>
      </c>
      <c r="X586" t="str">
        <f t="shared" si="37"/>
        <v>2021</v>
      </c>
      <c r="Y586">
        <f t="shared" si="38"/>
        <v>83</v>
      </c>
      <c r="Z586" s="5">
        <f t="shared" si="39"/>
        <v>44390</v>
      </c>
    </row>
    <row r="587" spans="1:26"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f t="shared" si="36"/>
        <v>22</v>
      </c>
      <c r="X587" t="str">
        <f t="shared" si="37"/>
        <v>2021</v>
      </c>
      <c r="Y587">
        <f t="shared" si="38"/>
        <v>22</v>
      </c>
      <c r="Z587" s="5">
        <f t="shared" si="39"/>
        <v>44330</v>
      </c>
    </row>
    <row r="588" spans="1:26"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f t="shared" si="36"/>
        <v>23</v>
      </c>
      <c r="X588" t="str">
        <f t="shared" si="37"/>
        <v>2021</v>
      </c>
      <c r="Y588">
        <f t="shared" si="38"/>
        <v>23</v>
      </c>
      <c r="Z588" s="5">
        <f t="shared" si="39"/>
        <v>44331</v>
      </c>
    </row>
    <row r="589" spans="1:26"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f t="shared" si="36"/>
        <v>33</v>
      </c>
      <c r="X589" t="str">
        <f t="shared" si="37"/>
        <v>2021</v>
      </c>
      <c r="Y589">
        <f t="shared" si="38"/>
        <v>33</v>
      </c>
      <c r="Z589" s="5">
        <f t="shared" si="39"/>
        <v>44341</v>
      </c>
    </row>
    <row r="590" spans="1:26"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36"/>
        <v>72</v>
      </c>
      <c r="X590" t="str">
        <f t="shared" si="37"/>
        <v>2021</v>
      </c>
      <c r="Y590">
        <f t="shared" si="38"/>
        <v>72</v>
      </c>
      <c r="Z590" s="5">
        <f t="shared" si="39"/>
        <v>44380</v>
      </c>
    </row>
    <row r="591" spans="1:26"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f t="shared" si="36"/>
        <v>18</v>
      </c>
      <c r="X591" t="str">
        <f t="shared" si="37"/>
        <v>2021</v>
      </c>
      <c r="Y591">
        <f t="shared" si="38"/>
        <v>18</v>
      </c>
      <c r="Z591" s="5">
        <f t="shared" si="39"/>
        <v>44327</v>
      </c>
    </row>
    <row r="592" spans="1:26"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f t="shared" si="36"/>
        <v>36</v>
      </c>
      <c r="X592" t="str">
        <f t="shared" si="37"/>
        <v>2021</v>
      </c>
      <c r="Y592">
        <f t="shared" si="38"/>
        <v>36</v>
      </c>
      <c r="Z592" s="5">
        <f t="shared" si="39"/>
        <v>44345</v>
      </c>
    </row>
    <row r="593" spans="1:26"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c r="W593">
        <f t="shared" si="36"/>
        <v>39</v>
      </c>
      <c r="X593" t="str">
        <f t="shared" si="37"/>
        <v>2021</v>
      </c>
      <c r="Y593">
        <f t="shared" si="38"/>
        <v>39</v>
      </c>
      <c r="Z593" s="5">
        <f t="shared" si="39"/>
        <v>44348</v>
      </c>
    </row>
    <row r="594" spans="1:26"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36"/>
        <v>-44309</v>
      </c>
      <c r="X594" t="str">
        <f t="shared" si="37"/>
        <v>2021</v>
      </c>
      <c r="Y594" t="str">
        <f t="shared" si="38"/>
        <v>NA</v>
      </c>
      <c r="Z594" s="5">
        <f t="shared" si="39"/>
        <v>0</v>
      </c>
    </row>
    <row r="595" spans="1:26"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f t="shared" si="36"/>
        <v>17</v>
      </c>
      <c r="X595" t="str">
        <f t="shared" si="37"/>
        <v>2021</v>
      </c>
      <c r="Y595">
        <f t="shared" si="38"/>
        <v>17</v>
      </c>
      <c r="Z595" s="5">
        <f t="shared" si="39"/>
        <v>44327</v>
      </c>
    </row>
    <row r="596" spans="1:26"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f t="shared" si="36"/>
        <v>9</v>
      </c>
      <c r="X596" t="str">
        <f t="shared" si="37"/>
        <v>2021</v>
      </c>
      <c r="Y596">
        <f t="shared" si="38"/>
        <v>9</v>
      </c>
      <c r="Z596" s="5">
        <f t="shared" si="39"/>
        <v>44321</v>
      </c>
    </row>
    <row r="597" spans="1:26"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36"/>
        <v>10</v>
      </c>
      <c r="X597" t="str">
        <f t="shared" si="37"/>
        <v>2021</v>
      </c>
      <c r="Y597">
        <f t="shared" si="38"/>
        <v>10</v>
      </c>
      <c r="Z597" s="5">
        <f t="shared" si="39"/>
        <v>44322</v>
      </c>
    </row>
    <row r="598" spans="1:26"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36"/>
        <v>11</v>
      </c>
      <c r="X598" t="str">
        <f t="shared" si="37"/>
        <v>2021</v>
      </c>
      <c r="Y598">
        <f t="shared" si="38"/>
        <v>11</v>
      </c>
      <c r="Z598" s="5">
        <f t="shared" si="39"/>
        <v>44323</v>
      </c>
    </row>
    <row r="599" spans="1:26"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36"/>
        <v>16</v>
      </c>
      <c r="X599" t="str">
        <f t="shared" si="37"/>
        <v>2021</v>
      </c>
      <c r="Y599">
        <f t="shared" si="38"/>
        <v>16</v>
      </c>
      <c r="Z599" s="5">
        <f t="shared" si="39"/>
        <v>44328</v>
      </c>
    </row>
    <row r="600" spans="1:26"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36"/>
        <v>16</v>
      </c>
      <c r="X600" t="str">
        <f t="shared" si="37"/>
        <v>2021</v>
      </c>
      <c r="Y600">
        <f t="shared" si="38"/>
        <v>16</v>
      </c>
      <c r="Z600" s="5">
        <f t="shared" si="39"/>
        <v>44328</v>
      </c>
    </row>
    <row r="601" spans="1:26"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c r="W601">
        <f t="shared" si="36"/>
        <v>22</v>
      </c>
      <c r="X601" t="str">
        <f t="shared" si="37"/>
        <v>2021</v>
      </c>
      <c r="Y601">
        <f t="shared" si="38"/>
        <v>22</v>
      </c>
      <c r="Z601" s="5">
        <f t="shared" si="39"/>
        <v>44334</v>
      </c>
    </row>
    <row r="602" spans="1:26"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36"/>
        <v>23</v>
      </c>
      <c r="X602" t="str">
        <f t="shared" si="37"/>
        <v>2021</v>
      </c>
      <c r="Y602">
        <f t="shared" si="38"/>
        <v>23</v>
      </c>
      <c r="Z602" s="5">
        <f t="shared" si="39"/>
        <v>44335</v>
      </c>
    </row>
    <row r="603" spans="1:26"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36"/>
        <v>36</v>
      </c>
      <c r="X603" t="str">
        <f t="shared" si="37"/>
        <v>2021</v>
      </c>
      <c r="Y603">
        <f t="shared" si="38"/>
        <v>36</v>
      </c>
      <c r="Z603" s="5">
        <f t="shared" si="39"/>
        <v>44348</v>
      </c>
    </row>
    <row r="604" spans="1:26"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f t="shared" si="36"/>
        <v>36</v>
      </c>
      <c r="X604" t="str">
        <f t="shared" si="37"/>
        <v>2021</v>
      </c>
      <c r="Y604">
        <f t="shared" si="38"/>
        <v>36</v>
      </c>
      <c r="Z604" s="5">
        <f t="shared" si="39"/>
        <v>44348</v>
      </c>
    </row>
    <row r="605" spans="1:26"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f t="shared" si="36"/>
        <v>38</v>
      </c>
      <c r="X605" t="str">
        <f t="shared" si="37"/>
        <v>2021</v>
      </c>
      <c r="Y605">
        <f t="shared" si="38"/>
        <v>38</v>
      </c>
      <c r="Z605" s="5">
        <f t="shared" si="39"/>
        <v>44350</v>
      </c>
    </row>
    <row r="606" spans="1:26"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36"/>
        <v>43</v>
      </c>
      <c r="X606" t="str">
        <f t="shared" si="37"/>
        <v>2021</v>
      </c>
      <c r="Y606">
        <f t="shared" si="38"/>
        <v>43</v>
      </c>
      <c r="Z606" s="5">
        <f t="shared" si="39"/>
        <v>44355</v>
      </c>
    </row>
    <row r="607" spans="1:26"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36"/>
        <v>44</v>
      </c>
      <c r="X607" t="str">
        <f t="shared" si="37"/>
        <v>2021</v>
      </c>
      <c r="Y607">
        <f t="shared" si="38"/>
        <v>44</v>
      </c>
      <c r="Z607" s="5">
        <f t="shared" si="39"/>
        <v>44356</v>
      </c>
    </row>
    <row r="608" spans="1:26"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f t="shared" si="36"/>
        <v>56</v>
      </c>
      <c r="X608" t="str">
        <f t="shared" si="37"/>
        <v>2021</v>
      </c>
      <c r="Y608">
        <f t="shared" si="38"/>
        <v>56</v>
      </c>
      <c r="Z608" s="5">
        <f t="shared" si="39"/>
        <v>44368</v>
      </c>
    </row>
    <row r="609" spans="1:26"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36"/>
        <v>59</v>
      </c>
      <c r="X609" t="str">
        <f t="shared" si="37"/>
        <v>2021</v>
      </c>
      <c r="Y609">
        <f t="shared" si="38"/>
        <v>59</v>
      </c>
      <c r="Z609" s="5">
        <f t="shared" si="39"/>
        <v>44371</v>
      </c>
    </row>
    <row r="610" spans="1:26"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f t="shared" si="36"/>
        <v>-44312</v>
      </c>
      <c r="X610" t="str">
        <f t="shared" si="37"/>
        <v>2021</v>
      </c>
      <c r="Y610" t="str">
        <f t="shared" si="38"/>
        <v>NA</v>
      </c>
      <c r="Z610" s="5">
        <f t="shared" si="39"/>
        <v>0</v>
      </c>
    </row>
    <row r="611" spans="1:26"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f t="shared" si="36"/>
        <v>6</v>
      </c>
      <c r="X611" t="str">
        <f t="shared" si="37"/>
        <v>2021</v>
      </c>
      <c r="Y611">
        <f t="shared" si="38"/>
        <v>6</v>
      </c>
      <c r="Z611" s="5">
        <f t="shared" si="39"/>
        <v>44319</v>
      </c>
    </row>
    <row r="612" spans="1:26"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36"/>
        <v>8</v>
      </c>
      <c r="X612" t="str">
        <f t="shared" si="37"/>
        <v>2021</v>
      </c>
      <c r="Y612">
        <f t="shared" si="38"/>
        <v>8</v>
      </c>
      <c r="Z612" s="5">
        <f t="shared" si="39"/>
        <v>44321</v>
      </c>
    </row>
    <row r="613" spans="1:26"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36"/>
        <v>20</v>
      </c>
      <c r="X613" t="str">
        <f t="shared" si="37"/>
        <v>2021</v>
      </c>
      <c r="Y613">
        <f t="shared" si="38"/>
        <v>20</v>
      </c>
      <c r="Z613" s="5">
        <f t="shared" si="39"/>
        <v>44333</v>
      </c>
    </row>
    <row r="614" spans="1:26"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36"/>
        <v>20</v>
      </c>
      <c r="X614" t="str">
        <f t="shared" si="37"/>
        <v>2021</v>
      </c>
      <c r="Y614">
        <f t="shared" si="38"/>
        <v>20</v>
      </c>
      <c r="Z614" s="5">
        <f t="shared" si="39"/>
        <v>44333</v>
      </c>
    </row>
    <row r="615" spans="1:26"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36"/>
        <v>22</v>
      </c>
      <c r="X615" t="str">
        <f t="shared" si="37"/>
        <v>2021</v>
      </c>
      <c r="Y615">
        <f t="shared" si="38"/>
        <v>22</v>
      </c>
      <c r="Z615" s="5">
        <f t="shared" si="39"/>
        <v>44335</v>
      </c>
    </row>
    <row r="616" spans="1:26"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36"/>
        <v>35</v>
      </c>
      <c r="X616" t="str">
        <f t="shared" si="37"/>
        <v>2021</v>
      </c>
      <c r="Y616">
        <f t="shared" si="38"/>
        <v>35</v>
      </c>
      <c r="Z616" s="5">
        <f t="shared" si="39"/>
        <v>44348</v>
      </c>
    </row>
    <row r="617" spans="1:26"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36"/>
        <v>41</v>
      </c>
      <c r="X617" t="str">
        <f t="shared" si="37"/>
        <v>2021</v>
      </c>
      <c r="Y617">
        <f t="shared" si="38"/>
        <v>41</v>
      </c>
      <c r="Z617" s="5">
        <f t="shared" si="39"/>
        <v>44354</v>
      </c>
    </row>
    <row r="618" spans="1:26"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36"/>
        <v>50</v>
      </c>
      <c r="X618" t="str">
        <f t="shared" si="37"/>
        <v>2021</v>
      </c>
      <c r="Y618">
        <f t="shared" si="38"/>
        <v>50</v>
      </c>
      <c r="Z618" s="5">
        <f t="shared" si="39"/>
        <v>44363</v>
      </c>
    </row>
    <row r="619" spans="1:26"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36"/>
        <v>9</v>
      </c>
      <c r="X619" t="str">
        <f t="shared" si="37"/>
        <v>2021</v>
      </c>
      <c r="Y619">
        <f t="shared" si="38"/>
        <v>9</v>
      </c>
      <c r="Z619" s="5">
        <f t="shared" si="39"/>
        <v>44323</v>
      </c>
    </row>
    <row r="620" spans="1:26"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f t="shared" si="36"/>
        <v>8</v>
      </c>
      <c r="X620" t="str">
        <f t="shared" si="37"/>
        <v>2021</v>
      </c>
      <c r="Y620">
        <f t="shared" si="38"/>
        <v>8</v>
      </c>
      <c r="Z620" s="5">
        <f t="shared" si="39"/>
        <v>44322</v>
      </c>
    </row>
    <row r="621" spans="1:26"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36"/>
        <v>22</v>
      </c>
      <c r="X621" t="str">
        <f t="shared" si="37"/>
        <v>2021</v>
      </c>
      <c r="Y621">
        <f t="shared" si="38"/>
        <v>22</v>
      </c>
      <c r="Z621" s="5">
        <f t="shared" si="39"/>
        <v>44336</v>
      </c>
    </row>
    <row r="622" spans="1:26"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36"/>
        <v>26</v>
      </c>
      <c r="X622" t="str">
        <f t="shared" si="37"/>
        <v>2021</v>
      </c>
      <c r="Y622">
        <f t="shared" si="38"/>
        <v>26</v>
      </c>
      <c r="Z622" s="5">
        <f t="shared" si="39"/>
        <v>44340</v>
      </c>
    </row>
    <row r="623" spans="1:26"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36"/>
        <v>43</v>
      </c>
      <c r="X623" t="str">
        <f t="shared" si="37"/>
        <v>2021</v>
      </c>
      <c r="Y623">
        <f t="shared" si="38"/>
        <v>43</v>
      </c>
      <c r="Z623" s="5">
        <f t="shared" si="39"/>
        <v>44357</v>
      </c>
    </row>
    <row r="624" spans="1:26"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f t="shared" si="36"/>
        <v>14</v>
      </c>
      <c r="X624" t="str">
        <f t="shared" si="37"/>
        <v>2021</v>
      </c>
      <c r="Y624">
        <f t="shared" si="38"/>
        <v>14</v>
      </c>
      <c r="Z624" s="5">
        <f t="shared" si="39"/>
        <v>44329</v>
      </c>
    </row>
    <row r="625" spans="1:26"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f t="shared" si="36"/>
        <v>13</v>
      </c>
      <c r="X625" t="str">
        <f t="shared" si="37"/>
        <v>2021</v>
      </c>
      <c r="Y625">
        <f t="shared" si="38"/>
        <v>13</v>
      </c>
      <c r="Z625" s="5">
        <f t="shared" si="39"/>
        <v>44328</v>
      </c>
    </row>
    <row r="626" spans="1:26"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f t="shared" si="36"/>
        <v>14</v>
      </c>
      <c r="X626" t="str">
        <f t="shared" si="37"/>
        <v>2021</v>
      </c>
      <c r="Y626">
        <f t="shared" si="38"/>
        <v>14</v>
      </c>
      <c r="Z626" s="5">
        <f t="shared" si="39"/>
        <v>44329</v>
      </c>
    </row>
    <row r="627" spans="1:26"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36"/>
        <v>18</v>
      </c>
      <c r="X627" t="str">
        <f t="shared" si="37"/>
        <v>2021</v>
      </c>
      <c r="Y627">
        <f t="shared" si="38"/>
        <v>18</v>
      </c>
      <c r="Z627" s="5">
        <f t="shared" si="39"/>
        <v>44333</v>
      </c>
    </row>
    <row r="628" spans="1:26"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f t="shared" si="36"/>
        <v>39</v>
      </c>
      <c r="X628" t="str">
        <f t="shared" si="37"/>
        <v>2021</v>
      </c>
      <c r="Y628">
        <f t="shared" si="38"/>
        <v>39</v>
      </c>
      <c r="Z628" s="5">
        <f t="shared" si="39"/>
        <v>44354</v>
      </c>
    </row>
    <row r="629" spans="1:26"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f t="shared" si="36"/>
        <v>35</v>
      </c>
      <c r="X629" t="str">
        <f t="shared" si="37"/>
        <v>2021</v>
      </c>
      <c r="Y629">
        <f t="shared" si="38"/>
        <v>35</v>
      </c>
      <c r="Z629" s="5">
        <f t="shared" si="39"/>
        <v>44350</v>
      </c>
    </row>
    <row r="630" spans="1:26"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f t="shared" si="36"/>
        <v>41</v>
      </c>
      <c r="X630" t="str">
        <f t="shared" si="37"/>
        <v>2021</v>
      </c>
      <c r="Y630">
        <f t="shared" si="38"/>
        <v>41</v>
      </c>
      <c r="Z630" s="5">
        <f t="shared" si="39"/>
        <v>44356</v>
      </c>
    </row>
    <row r="631" spans="1:26"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f t="shared" si="36"/>
        <v>57</v>
      </c>
      <c r="X631" t="str">
        <f t="shared" si="37"/>
        <v>2021</v>
      </c>
      <c r="Y631">
        <f t="shared" si="38"/>
        <v>57</v>
      </c>
      <c r="Z631" s="5">
        <f t="shared" si="39"/>
        <v>44372</v>
      </c>
    </row>
    <row r="632" spans="1:26"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f t="shared" si="36"/>
        <v>-44315</v>
      </c>
      <c r="X632" t="str">
        <f t="shared" si="37"/>
        <v>2021</v>
      </c>
      <c r="Y632" t="str">
        <f t="shared" si="38"/>
        <v>NA</v>
      </c>
      <c r="Z632" s="5">
        <f t="shared" si="39"/>
        <v>0</v>
      </c>
    </row>
    <row r="633" spans="1:26"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36"/>
        <v>11</v>
      </c>
      <c r="X633" t="str">
        <f t="shared" si="37"/>
        <v>2021</v>
      </c>
      <c r="Y633">
        <f t="shared" si="38"/>
        <v>11</v>
      </c>
      <c r="Z633" s="5">
        <f t="shared" si="39"/>
        <v>44330</v>
      </c>
    </row>
    <row r="634" spans="1:26"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36"/>
        <v>10</v>
      </c>
      <c r="X634" t="str">
        <f t="shared" si="37"/>
        <v>2021</v>
      </c>
      <c r="Y634">
        <f t="shared" si="38"/>
        <v>10</v>
      </c>
      <c r="Z634" s="5">
        <f t="shared" si="39"/>
        <v>44329</v>
      </c>
    </row>
    <row r="635" spans="1:26"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f t="shared" si="36"/>
        <v>10</v>
      </c>
      <c r="X635" t="str">
        <f t="shared" si="37"/>
        <v>2021</v>
      </c>
      <c r="Y635">
        <f t="shared" si="38"/>
        <v>10</v>
      </c>
      <c r="Z635" s="5">
        <f t="shared" si="39"/>
        <v>44329</v>
      </c>
    </row>
    <row r="636" spans="1:26"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36"/>
        <v>10</v>
      </c>
      <c r="X636" t="str">
        <f t="shared" si="37"/>
        <v>2021</v>
      </c>
      <c r="Y636">
        <f t="shared" si="38"/>
        <v>10</v>
      </c>
      <c r="Z636" s="5">
        <f t="shared" si="39"/>
        <v>44329</v>
      </c>
    </row>
    <row r="637" spans="1:26"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f t="shared" si="36"/>
        <v>10</v>
      </c>
      <c r="X637" t="str">
        <f t="shared" si="37"/>
        <v>2021</v>
      </c>
      <c r="Y637">
        <f t="shared" si="38"/>
        <v>10</v>
      </c>
      <c r="Z637" s="5">
        <f t="shared" si="39"/>
        <v>44329</v>
      </c>
    </row>
    <row r="638" spans="1:26"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f t="shared" si="36"/>
        <v>15</v>
      </c>
      <c r="X638" t="str">
        <f t="shared" si="37"/>
        <v>2021</v>
      </c>
      <c r="Y638">
        <f t="shared" si="38"/>
        <v>15</v>
      </c>
      <c r="Z638" s="5">
        <f t="shared" si="39"/>
        <v>44334</v>
      </c>
    </row>
    <row r="639" spans="1:26"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36"/>
        <v>16</v>
      </c>
      <c r="X639" t="str">
        <f t="shared" si="37"/>
        <v>2021</v>
      </c>
      <c r="Y639">
        <f t="shared" si="38"/>
        <v>16</v>
      </c>
      <c r="Z639" s="5">
        <f t="shared" si="39"/>
        <v>44335</v>
      </c>
    </row>
    <row r="640" spans="1:26"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36"/>
        <v>15</v>
      </c>
      <c r="X640" t="str">
        <f t="shared" si="37"/>
        <v>2021</v>
      </c>
      <c r="Y640">
        <f t="shared" si="38"/>
        <v>15</v>
      </c>
      <c r="Z640" s="5">
        <f t="shared" si="39"/>
        <v>44334</v>
      </c>
    </row>
    <row r="641" spans="1:26"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f t="shared" si="36"/>
        <v>17</v>
      </c>
      <c r="X641" t="str">
        <f t="shared" si="37"/>
        <v>2021</v>
      </c>
      <c r="Y641">
        <f t="shared" si="38"/>
        <v>17</v>
      </c>
      <c r="Z641" s="5">
        <f t="shared" si="39"/>
        <v>44336</v>
      </c>
    </row>
    <row r="642" spans="1:26"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36"/>
        <v>30</v>
      </c>
      <c r="X642" t="str">
        <f t="shared" si="37"/>
        <v>2021</v>
      </c>
      <c r="Y642">
        <f t="shared" si="38"/>
        <v>30</v>
      </c>
      <c r="Z642" s="5">
        <f t="shared" si="39"/>
        <v>44349</v>
      </c>
    </row>
    <row r="643" spans="1:26"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f t="shared" ref="W643:W706" si="40">_xlfn.DAYS(G643,F643)</f>
        <v>35</v>
      </c>
      <c r="X643" t="str">
        <f t="shared" ref="X643:X706" si="41">TEXT(F643,"yyyy")</f>
        <v>2021</v>
      </c>
      <c r="Y643">
        <f t="shared" ref="Y643:Y706" si="42">IF(W643&gt;0,W643,"NA")</f>
        <v>35</v>
      </c>
      <c r="Z643" s="5">
        <f t="shared" ref="Z643:Z706" si="43">IF(G643&lt;&gt;" ",G643,"NA")</f>
        <v>44354</v>
      </c>
    </row>
    <row r="644" spans="1:26"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40"/>
        <v>42</v>
      </c>
      <c r="X644" t="str">
        <f t="shared" si="41"/>
        <v>2021</v>
      </c>
      <c r="Y644">
        <f t="shared" si="42"/>
        <v>42</v>
      </c>
      <c r="Z644" s="5">
        <f t="shared" si="43"/>
        <v>44361</v>
      </c>
    </row>
    <row r="645" spans="1:26"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f t="shared" si="40"/>
        <v>49</v>
      </c>
      <c r="X645" t="str">
        <f t="shared" si="41"/>
        <v>2021</v>
      </c>
      <c r="Y645">
        <f t="shared" si="42"/>
        <v>49</v>
      </c>
      <c r="Z645" s="5">
        <f t="shared" si="43"/>
        <v>44368</v>
      </c>
    </row>
    <row r="646" spans="1:26"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40"/>
        <v>70</v>
      </c>
      <c r="X646" t="str">
        <f t="shared" si="41"/>
        <v>2021</v>
      </c>
      <c r="Y646">
        <f t="shared" si="42"/>
        <v>70</v>
      </c>
      <c r="Z646" s="5">
        <f t="shared" si="43"/>
        <v>44389</v>
      </c>
    </row>
    <row r="647" spans="1:26"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f t="shared" si="40"/>
        <v>9</v>
      </c>
      <c r="X647" t="str">
        <f t="shared" si="41"/>
        <v>2021</v>
      </c>
      <c r="Y647">
        <f t="shared" si="42"/>
        <v>9</v>
      </c>
      <c r="Z647" s="5">
        <f t="shared" si="43"/>
        <v>44329</v>
      </c>
    </row>
    <row r="648" spans="1:26"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f t="shared" si="40"/>
        <v>16</v>
      </c>
      <c r="X648" t="str">
        <f t="shared" si="41"/>
        <v>2021</v>
      </c>
      <c r="Y648">
        <f t="shared" si="42"/>
        <v>16</v>
      </c>
      <c r="Z648" s="5">
        <f t="shared" si="43"/>
        <v>44336</v>
      </c>
    </row>
    <row r="649" spans="1:26"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f t="shared" si="40"/>
        <v>30</v>
      </c>
      <c r="X649" t="str">
        <f t="shared" si="41"/>
        <v>2021</v>
      </c>
      <c r="Y649">
        <f t="shared" si="42"/>
        <v>30</v>
      </c>
      <c r="Z649" s="5">
        <f t="shared" si="43"/>
        <v>44350</v>
      </c>
    </row>
    <row r="650" spans="1:26"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f t="shared" si="40"/>
        <v>37</v>
      </c>
      <c r="X650" t="str">
        <f t="shared" si="41"/>
        <v>2021</v>
      </c>
      <c r="Y650">
        <f t="shared" si="42"/>
        <v>37</v>
      </c>
      <c r="Z650" s="5">
        <f t="shared" si="43"/>
        <v>44357</v>
      </c>
    </row>
    <row r="651" spans="1:26"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40"/>
        <v>69</v>
      </c>
      <c r="X651" t="str">
        <f t="shared" si="41"/>
        <v>2021</v>
      </c>
      <c r="Y651">
        <f t="shared" si="42"/>
        <v>69</v>
      </c>
      <c r="Z651" s="5">
        <f t="shared" si="43"/>
        <v>44389</v>
      </c>
    </row>
    <row r="652" spans="1:26"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f t="shared" si="40"/>
        <v>-44320</v>
      </c>
      <c r="X652" t="str">
        <f t="shared" si="41"/>
        <v>2021</v>
      </c>
      <c r="Y652" t="str">
        <f t="shared" si="42"/>
        <v>NA</v>
      </c>
      <c r="Z652" s="5">
        <f t="shared" si="43"/>
        <v>0</v>
      </c>
    </row>
    <row r="653" spans="1:26"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f t="shared" si="40"/>
        <v>12</v>
      </c>
      <c r="X653" t="str">
        <f t="shared" si="41"/>
        <v>2021</v>
      </c>
      <c r="Y653">
        <f t="shared" si="42"/>
        <v>12</v>
      </c>
      <c r="Z653" s="5">
        <f t="shared" si="43"/>
        <v>44333</v>
      </c>
    </row>
    <row r="654" spans="1:26"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40"/>
        <v>12</v>
      </c>
      <c r="X654" t="str">
        <f t="shared" si="41"/>
        <v>2021</v>
      </c>
      <c r="Y654">
        <f t="shared" si="42"/>
        <v>12</v>
      </c>
      <c r="Z654" s="5">
        <f t="shared" si="43"/>
        <v>44333</v>
      </c>
    </row>
    <row r="655" spans="1:26"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40"/>
        <v>12</v>
      </c>
      <c r="X655" t="str">
        <f t="shared" si="41"/>
        <v>2021</v>
      </c>
      <c r="Y655">
        <f t="shared" si="42"/>
        <v>12</v>
      </c>
      <c r="Z655" s="5">
        <f t="shared" si="43"/>
        <v>44333</v>
      </c>
    </row>
    <row r="656" spans="1:26"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f t="shared" si="40"/>
        <v>19</v>
      </c>
      <c r="X656" t="str">
        <f t="shared" si="41"/>
        <v>2021</v>
      </c>
      <c r="Y656">
        <f t="shared" si="42"/>
        <v>19</v>
      </c>
      <c r="Z656" s="5">
        <f t="shared" si="43"/>
        <v>44340</v>
      </c>
    </row>
    <row r="657" spans="1:26"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f t="shared" si="40"/>
        <v>22</v>
      </c>
      <c r="X657" t="str">
        <f t="shared" si="41"/>
        <v>2021</v>
      </c>
      <c r="Y657">
        <f t="shared" si="42"/>
        <v>22</v>
      </c>
      <c r="Z657" s="5">
        <f t="shared" si="43"/>
        <v>44343</v>
      </c>
    </row>
    <row r="658" spans="1:26"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40"/>
        <v>14</v>
      </c>
      <c r="X658" t="str">
        <f t="shared" si="41"/>
        <v>2021</v>
      </c>
      <c r="Y658">
        <f t="shared" si="42"/>
        <v>14</v>
      </c>
      <c r="Z658" s="5">
        <f t="shared" si="43"/>
        <v>44336</v>
      </c>
    </row>
    <row r="659" spans="1:26"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f t="shared" si="40"/>
        <v>13</v>
      </c>
      <c r="X659" t="str">
        <f t="shared" si="41"/>
        <v>2021</v>
      </c>
      <c r="Y659">
        <f t="shared" si="42"/>
        <v>13</v>
      </c>
      <c r="Z659" s="5">
        <f t="shared" si="43"/>
        <v>44335</v>
      </c>
    </row>
    <row r="660" spans="1:26"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40"/>
        <v>20</v>
      </c>
      <c r="X660" t="str">
        <f t="shared" si="41"/>
        <v>2021</v>
      </c>
      <c r="Y660">
        <f t="shared" si="42"/>
        <v>20</v>
      </c>
      <c r="Z660" s="5">
        <f t="shared" si="43"/>
        <v>44342</v>
      </c>
    </row>
    <row r="661" spans="1:26"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40"/>
        <v>21</v>
      </c>
      <c r="X661" t="str">
        <f t="shared" si="41"/>
        <v>2021</v>
      </c>
      <c r="Y661">
        <f t="shared" si="42"/>
        <v>21</v>
      </c>
      <c r="Z661" s="5">
        <f t="shared" si="43"/>
        <v>44343</v>
      </c>
    </row>
    <row r="662" spans="1:26"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f t="shared" si="40"/>
        <v>74</v>
      </c>
      <c r="X662" t="str">
        <f t="shared" si="41"/>
        <v>2021</v>
      </c>
      <c r="Y662">
        <f t="shared" si="42"/>
        <v>74</v>
      </c>
      <c r="Z662" s="5">
        <f t="shared" si="43"/>
        <v>44397</v>
      </c>
    </row>
    <row r="663" spans="1:26"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40"/>
        <v>9</v>
      </c>
      <c r="X663" t="str">
        <f t="shared" si="41"/>
        <v>2021</v>
      </c>
      <c r="Y663">
        <f t="shared" si="42"/>
        <v>9</v>
      </c>
      <c r="Z663" s="5">
        <f t="shared" si="43"/>
        <v>44335</v>
      </c>
    </row>
    <row r="664" spans="1:26"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f t="shared" si="40"/>
        <v>21</v>
      </c>
      <c r="X664" t="str">
        <f t="shared" si="41"/>
        <v>2021</v>
      </c>
      <c r="Y664">
        <f t="shared" si="42"/>
        <v>21</v>
      </c>
      <c r="Z664" s="5">
        <f t="shared" si="43"/>
        <v>44347</v>
      </c>
    </row>
    <row r="665" spans="1:26"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f t="shared" si="40"/>
        <v>26</v>
      </c>
      <c r="X665" t="str">
        <f t="shared" si="41"/>
        <v>2021</v>
      </c>
      <c r="Y665">
        <f t="shared" si="42"/>
        <v>26</v>
      </c>
      <c r="Z665" s="5">
        <f t="shared" si="43"/>
        <v>44352</v>
      </c>
    </row>
    <row r="666" spans="1:26"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f t="shared" si="40"/>
        <v>23</v>
      </c>
      <c r="X666" t="str">
        <f t="shared" si="41"/>
        <v>2021</v>
      </c>
      <c r="Y666">
        <f t="shared" si="42"/>
        <v>23</v>
      </c>
      <c r="Z666" s="5">
        <f t="shared" si="43"/>
        <v>44349</v>
      </c>
    </row>
    <row r="667" spans="1:26"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f t="shared" si="40"/>
        <v>31</v>
      </c>
      <c r="X667" t="str">
        <f t="shared" si="41"/>
        <v>2021</v>
      </c>
      <c r="Y667">
        <f t="shared" si="42"/>
        <v>31</v>
      </c>
      <c r="Z667" s="5">
        <f t="shared" si="43"/>
        <v>44357</v>
      </c>
    </row>
    <row r="668" spans="1:26"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f t="shared" si="40"/>
        <v>31</v>
      </c>
      <c r="X668" t="str">
        <f t="shared" si="41"/>
        <v>2021</v>
      </c>
      <c r="Y668">
        <f t="shared" si="42"/>
        <v>31</v>
      </c>
      <c r="Z668" s="5">
        <f t="shared" si="43"/>
        <v>44357</v>
      </c>
    </row>
    <row r="669" spans="1:26"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40"/>
        <v>35</v>
      </c>
      <c r="X669" t="str">
        <f t="shared" si="41"/>
        <v>2021</v>
      </c>
      <c r="Y669">
        <f t="shared" si="42"/>
        <v>35</v>
      </c>
      <c r="Z669" s="5">
        <f t="shared" si="43"/>
        <v>44361</v>
      </c>
    </row>
    <row r="670" spans="1:26"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f t="shared" si="40"/>
        <v>13</v>
      </c>
      <c r="X670" t="str">
        <f t="shared" si="41"/>
        <v>2021</v>
      </c>
      <c r="Y670">
        <f t="shared" si="42"/>
        <v>13</v>
      </c>
      <c r="Z670" s="5">
        <f t="shared" si="43"/>
        <v>44340</v>
      </c>
    </row>
    <row r="671" spans="1:26"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c r="W671">
        <f t="shared" si="40"/>
        <v>22</v>
      </c>
      <c r="X671" t="str">
        <f t="shared" si="41"/>
        <v>2021</v>
      </c>
      <c r="Y671">
        <f t="shared" si="42"/>
        <v>22</v>
      </c>
      <c r="Z671" s="5">
        <f t="shared" si="43"/>
        <v>44349</v>
      </c>
    </row>
    <row r="672" spans="1:26"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40"/>
        <v>72</v>
      </c>
      <c r="X672" t="str">
        <f t="shared" si="41"/>
        <v>2021</v>
      </c>
      <c r="Y672">
        <f t="shared" si="42"/>
        <v>72</v>
      </c>
      <c r="Z672" s="5">
        <f t="shared" si="43"/>
        <v>44399</v>
      </c>
    </row>
    <row r="673" spans="1:26"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40"/>
        <v>21</v>
      </c>
      <c r="X673" t="str">
        <f t="shared" si="41"/>
        <v>2021</v>
      </c>
      <c r="Y673">
        <f t="shared" si="42"/>
        <v>21</v>
      </c>
      <c r="Z673" s="5">
        <f t="shared" si="43"/>
        <v>44349</v>
      </c>
    </row>
    <row r="674" spans="1:26"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40"/>
        <v>35</v>
      </c>
      <c r="X674" t="str">
        <f t="shared" si="41"/>
        <v>2021</v>
      </c>
      <c r="Y674">
        <f t="shared" si="42"/>
        <v>35</v>
      </c>
      <c r="Z674" s="5">
        <f t="shared" si="43"/>
        <v>44363</v>
      </c>
    </row>
    <row r="675" spans="1:26"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c r="W675">
        <f t="shared" si="40"/>
        <v>42</v>
      </c>
      <c r="X675" t="str">
        <f t="shared" si="41"/>
        <v>2021</v>
      </c>
      <c r="Y675">
        <f t="shared" si="42"/>
        <v>42</v>
      </c>
      <c r="Z675" s="5">
        <f t="shared" si="43"/>
        <v>44370</v>
      </c>
    </row>
    <row r="676" spans="1:26"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40"/>
        <v>69</v>
      </c>
      <c r="X676" t="str">
        <f t="shared" si="41"/>
        <v>2021</v>
      </c>
      <c r="Y676">
        <f t="shared" si="42"/>
        <v>69</v>
      </c>
      <c r="Z676" s="5">
        <f t="shared" si="43"/>
        <v>44397</v>
      </c>
    </row>
    <row r="677" spans="1:26"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40"/>
        <v>18</v>
      </c>
      <c r="X677" t="str">
        <f t="shared" si="41"/>
        <v>2021</v>
      </c>
      <c r="Y677">
        <f t="shared" si="42"/>
        <v>18</v>
      </c>
      <c r="Z677" s="5">
        <f t="shared" si="43"/>
        <v>44347</v>
      </c>
    </row>
    <row r="678" spans="1:26"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f t="shared" si="40"/>
        <v>19</v>
      </c>
      <c r="X678" t="str">
        <f t="shared" si="41"/>
        <v>2021</v>
      </c>
      <c r="Y678">
        <f t="shared" si="42"/>
        <v>19</v>
      </c>
      <c r="Z678" s="5">
        <f t="shared" si="43"/>
        <v>44348</v>
      </c>
    </row>
    <row r="679" spans="1:26"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40"/>
        <v>26</v>
      </c>
      <c r="X679" t="str">
        <f t="shared" si="41"/>
        <v>2021</v>
      </c>
      <c r="Y679">
        <f t="shared" si="42"/>
        <v>26</v>
      </c>
      <c r="Z679" s="5">
        <f t="shared" si="43"/>
        <v>44355</v>
      </c>
    </row>
    <row r="680" spans="1:26"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40"/>
        <v>26</v>
      </c>
      <c r="X680" t="str">
        <f t="shared" si="41"/>
        <v>2021</v>
      </c>
      <c r="Y680">
        <f t="shared" si="42"/>
        <v>26</v>
      </c>
      <c r="Z680" s="5">
        <f t="shared" si="43"/>
        <v>44355</v>
      </c>
    </row>
    <row r="681" spans="1:26"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f t="shared" si="40"/>
        <v>34</v>
      </c>
      <c r="X681" t="str">
        <f t="shared" si="41"/>
        <v>2021</v>
      </c>
      <c r="Y681">
        <f t="shared" si="42"/>
        <v>34</v>
      </c>
      <c r="Z681" s="5">
        <f t="shared" si="43"/>
        <v>44363</v>
      </c>
    </row>
    <row r="682" spans="1:26"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f t="shared" si="40"/>
        <v>35</v>
      </c>
      <c r="X682" t="str">
        <f t="shared" si="41"/>
        <v>2021</v>
      </c>
      <c r="Y682">
        <f t="shared" si="42"/>
        <v>35</v>
      </c>
      <c r="Z682" s="5">
        <f t="shared" si="43"/>
        <v>44364</v>
      </c>
    </row>
    <row r="683" spans="1:26"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c r="W683">
        <f t="shared" si="40"/>
        <v>-44329</v>
      </c>
      <c r="X683" t="str">
        <f t="shared" si="41"/>
        <v>2021</v>
      </c>
      <c r="Y683" t="str">
        <f t="shared" si="42"/>
        <v>NA</v>
      </c>
      <c r="Z683" s="5">
        <f t="shared" si="43"/>
        <v>0</v>
      </c>
    </row>
    <row r="684" spans="1:26"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f t="shared" si="40"/>
        <v>-44329</v>
      </c>
      <c r="X684" t="str">
        <f t="shared" si="41"/>
        <v>2021</v>
      </c>
      <c r="Y684" t="str">
        <f t="shared" si="42"/>
        <v>NA</v>
      </c>
      <c r="Z684" s="5">
        <f t="shared" si="43"/>
        <v>0</v>
      </c>
    </row>
    <row r="685" spans="1:26"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40"/>
        <v>23</v>
      </c>
      <c r="X685" t="str">
        <f t="shared" si="41"/>
        <v>2021</v>
      </c>
      <c r="Y685">
        <f t="shared" si="42"/>
        <v>23</v>
      </c>
      <c r="Z685" s="5">
        <f t="shared" si="43"/>
        <v>44354</v>
      </c>
    </row>
    <row r="686" spans="1:26"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f t="shared" si="40"/>
        <v>24</v>
      </c>
      <c r="X686" t="str">
        <f t="shared" si="41"/>
        <v>2021</v>
      </c>
      <c r="Y686">
        <f t="shared" si="42"/>
        <v>24</v>
      </c>
      <c r="Z686" s="5">
        <f t="shared" si="43"/>
        <v>44355</v>
      </c>
    </row>
    <row r="687" spans="1:26"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40"/>
        <v>8</v>
      </c>
      <c r="X687" t="str">
        <f t="shared" si="41"/>
        <v>2021</v>
      </c>
      <c r="Y687">
        <f t="shared" si="42"/>
        <v>8</v>
      </c>
      <c r="Z687" s="5">
        <f t="shared" si="43"/>
        <v>44341</v>
      </c>
    </row>
    <row r="688" spans="1:26"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f t="shared" si="40"/>
        <v>11</v>
      </c>
      <c r="X688" t="str">
        <f t="shared" si="41"/>
        <v>2021</v>
      </c>
      <c r="Y688">
        <f t="shared" si="42"/>
        <v>11</v>
      </c>
      <c r="Z688" s="5">
        <f t="shared" si="43"/>
        <v>44344</v>
      </c>
    </row>
    <row r="689" spans="1:26"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f t="shared" si="40"/>
        <v>16</v>
      </c>
      <c r="X689" t="str">
        <f t="shared" si="41"/>
        <v>2021</v>
      </c>
      <c r="Y689">
        <f t="shared" si="42"/>
        <v>16</v>
      </c>
      <c r="Z689" s="5">
        <f t="shared" si="43"/>
        <v>44349</v>
      </c>
    </row>
    <row r="690" spans="1:26"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f t="shared" si="40"/>
        <v>16</v>
      </c>
      <c r="X690" t="str">
        <f t="shared" si="41"/>
        <v>2021</v>
      </c>
      <c r="Y690">
        <f t="shared" si="42"/>
        <v>16</v>
      </c>
      <c r="Z690" s="5">
        <f t="shared" si="43"/>
        <v>44349</v>
      </c>
    </row>
    <row r="691" spans="1:26"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f t="shared" si="40"/>
        <v>22</v>
      </c>
      <c r="X691" t="str">
        <f t="shared" si="41"/>
        <v>2021</v>
      </c>
      <c r="Y691">
        <f t="shared" si="42"/>
        <v>22</v>
      </c>
      <c r="Z691" s="5">
        <f t="shared" si="43"/>
        <v>44355</v>
      </c>
    </row>
    <row r="692" spans="1:26"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f t="shared" si="40"/>
        <v>22</v>
      </c>
      <c r="X692" t="str">
        <f t="shared" si="41"/>
        <v>2021</v>
      </c>
      <c r="Y692">
        <f t="shared" si="42"/>
        <v>22</v>
      </c>
      <c r="Z692" s="5">
        <f t="shared" si="43"/>
        <v>44355</v>
      </c>
    </row>
    <row r="693" spans="1:26"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f t="shared" si="40"/>
        <v>25</v>
      </c>
      <c r="X693" t="str">
        <f t="shared" si="41"/>
        <v>2021</v>
      </c>
      <c r="Y693">
        <f t="shared" si="42"/>
        <v>25</v>
      </c>
      <c r="Z693" s="5">
        <f t="shared" si="43"/>
        <v>44358</v>
      </c>
    </row>
    <row r="694" spans="1:26"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40"/>
        <v>33</v>
      </c>
      <c r="X694" t="str">
        <f t="shared" si="41"/>
        <v>2021</v>
      </c>
      <c r="Y694">
        <f t="shared" si="42"/>
        <v>33</v>
      </c>
      <c r="Z694" s="5">
        <f t="shared" si="43"/>
        <v>44366</v>
      </c>
    </row>
    <row r="695" spans="1:26"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f t="shared" si="40"/>
        <v>28</v>
      </c>
      <c r="X695" t="str">
        <f t="shared" si="41"/>
        <v>2021</v>
      </c>
      <c r="Y695">
        <f t="shared" si="42"/>
        <v>28</v>
      </c>
      <c r="Z695" s="5">
        <f t="shared" si="43"/>
        <v>44361</v>
      </c>
    </row>
    <row r="696" spans="1:26"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f t="shared" si="40"/>
        <v>36</v>
      </c>
      <c r="X696" t="str">
        <f t="shared" si="41"/>
        <v>2021</v>
      </c>
      <c r="Y696">
        <f t="shared" si="42"/>
        <v>36</v>
      </c>
      <c r="Z696" s="5">
        <f t="shared" si="43"/>
        <v>44369</v>
      </c>
    </row>
    <row r="697" spans="1:26"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40"/>
        <v>60</v>
      </c>
      <c r="X697" t="str">
        <f t="shared" si="41"/>
        <v>2021</v>
      </c>
      <c r="Y697">
        <f t="shared" si="42"/>
        <v>60</v>
      </c>
      <c r="Z697" s="5">
        <f t="shared" si="43"/>
        <v>44393</v>
      </c>
    </row>
    <row r="698" spans="1:26"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f t="shared" si="40"/>
        <v>9</v>
      </c>
      <c r="X698" t="str">
        <f t="shared" si="41"/>
        <v>2021</v>
      </c>
      <c r="Y698">
        <f t="shared" si="42"/>
        <v>9</v>
      </c>
      <c r="Z698" s="5">
        <f t="shared" si="43"/>
        <v>44343</v>
      </c>
    </row>
    <row r="699" spans="1:26"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f t="shared" si="40"/>
        <v>13</v>
      </c>
      <c r="X699" t="str">
        <f t="shared" si="41"/>
        <v>2021</v>
      </c>
      <c r="Y699">
        <f t="shared" si="42"/>
        <v>13</v>
      </c>
      <c r="Z699" s="5">
        <f t="shared" si="43"/>
        <v>44347</v>
      </c>
    </row>
    <row r="700" spans="1:26"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40"/>
        <v>16</v>
      </c>
      <c r="X700" t="str">
        <f t="shared" si="41"/>
        <v>2021</v>
      </c>
      <c r="Y700">
        <f t="shared" si="42"/>
        <v>16</v>
      </c>
      <c r="Z700" s="5">
        <f t="shared" si="43"/>
        <v>44350</v>
      </c>
    </row>
    <row r="701" spans="1:26"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f t="shared" si="40"/>
        <v>14</v>
      </c>
      <c r="X701" t="str">
        <f t="shared" si="41"/>
        <v>2021</v>
      </c>
      <c r="Y701">
        <f t="shared" si="42"/>
        <v>14</v>
      </c>
      <c r="Z701" s="5">
        <f t="shared" si="43"/>
        <v>44348</v>
      </c>
    </row>
    <row r="702" spans="1:26"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f t="shared" si="40"/>
        <v>15</v>
      </c>
      <c r="X702" t="str">
        <f t="shared" si="41"/>
        <v>2021</v>
      </c>
      <c r="Y702">
        <f t="shared" si="42"/>
        <v>15</v>
      </c>
      <c r="Z702" s="5">
        <f t="shared" si="43"/>
        <v>44349</v>
      </c>
    </row>
    <row r="703" spans="1:26"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40"/>
        <v>22</v>
      </c>
      <c r="X703" t="str">
        <f t="shared" si="41"/>
        <v>2021</v>
      </c>
      <c r="Y703">
        <f t="shared" si="42"/>
        <v>22</v>
      </c>
      <c r="Z703" s="5">
        <f t="shared" si="43"/>
        <v>44356</v>
      </c>
    </row>
    <row r="704" spans="1:26"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f t="shared" si="40"/>
        <v>35</v>
      </c>
      <c r="X704" t="str">
        <f t="shared" si="41"/>
        <v>2021</v>
      </c>
      <c r="Y704">
        <f t="shared" si="42"/>
        <v>35</v>
      </c>
      <c r="Z704" s="5">
        <f t="shared" si="43"/>
        <v>44369</v>
      </c>
    </row>
    <row r="705" spans="1:26"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40"/>
        <v>66</v>
      </c>
      <c r="X705" t="str">
        <f t="shared" si="41"/>
        <v>2021</v>
      </c>
      <c r="Y705">
        <f t="shared" si="42"/>
        <v>66</v>
      </c>
      <c r="Z705" s="5">
        <f t="shared" si="43"/>
        <v>44400</v>
      </c>
    </row>
    <row r="706" spans="1:26"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40"/>
        <v>-44334</v>
      </c>
      <c r="X706" t="str">
        <f t="shared" si="41"/>
        <v>2021</v>
      </c>
      <c r="Y706" t="str">
        <f t="shared" si="42"/>
        <v>NA</v>
      </c>
      <c r="Z706" s="5">
        <f t="shared" si="43"/>
        <v>0</v>
      </c>
    </row>
    <row r="707" spans="1:26"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44">_xlfn.DAYS(G707,F707)</f>
        <v>12</v>
      </c>
      <c r="X707" t="str">
        <f t="shared" ref="X707:X770" si="45">TEXT(F707,"yyyy")</f>
        <v>2021</v>
      </c>
      <c r="Y707">
        <f t="shared" ref="Y707:Y770" si="46">IF(W707&gt;0,W707,"NA")</f>
        <v>12</v>
      </c>
      <c r="Z707" s="5">
        <f t="shared" ref="Z707:Z770" si="47">IF(G707&lt;&gt;" ",G707,"NA")</f>
        <v>44347</v>
      </c>
    </row>
    <row r="708" spans="1:26"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44"/>
        <v>12</v>
      </c>
      <c r="X708" t="str">
        <f t="shared" si="45"/>
        <v>2021</v>
      </c>
      <c r="Y708">
        <f t="shared" si="46"/>
        <v>12</v>
      </c>
      <c r="Z708" s="5">
        <f t="shared" si="47"/>
        <v>44347</v>
      </c>
    </row>
    <row r="709" spans="1:26"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f t="shared" si="44"/>
        <v>12</v>
      </c>
      <c r="X709" t="str">
        <f t="shared" si="45"/>
        <v>2021</v>
      </c>
      <c r="Y709">
        <f t="shared" si="46"/>
        <v>12</v>
      </c>
      <c r="Z709" s="5">
        <f t="shared" si="47"/>
        <v>44347</v>
      </c>
    </row>
    <row r="710" spans="1:26"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c r="W710">
        <f t="shared" si="44"/>
        <v>15</v>
      </c>
      <c r="X710" t="str">
        <f t="shared" si="45"/>
        <v>2021</v>
      </c>
      <c r="Y710">
        <f t="shared" si="46"/>
        <v>15</v>
      </c>
      <c r="Z710" s="5">
        <f t="shared" si="47"/>
        <v>44350</v>
      </c>
    </row>
    <row r="711" spans="1:26"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44"/>
        <v>41</v>
      </c>
      <c r="X711" t="str">
        <f t="shared" si="45"/>
        <v>2021</v>
      </c>
      <c r="Y711">
        <f t="shared" si="46"/>
        <v>41</v>
      </c>
      <c r="Z711" s="5">
        <f t="shared" si="47"/>
        <v>44376</v>
      </c>
    </row>
    <row r="712" spans="1:26"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f t="shared" si="44"/>
        <v>19</v>
      </c>
      <c r="X712" t="str">
        <f t="shared" si="45"/>
        <v>2021</v>
      </c>
      <c r="Y712">
        <f t="shared" si="46"/>
        <v>19</v>
      </c>
      <c r="Z712" s="5">
        <f t="shared" si="47"/>
        <v>44355</v>
      </c>
    </row>
    <row r="713" spans="1:26"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44"/>
        <v>22</v>
      </c>
      <c r="X713" t="str">
        <f t="shared" si="45"/>
        <v>2021</v>
      </c>
      <c r="Y713">
        <f t="shared" si="46"/>
        <v>22</v>
      </c>
      <c r="Z713" s="5">
        <f t="shared" si="47"/>
        <v>44358</v>
      </c>
    </row>
    <row r="714" spans="1:26"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f t="shared" si="44"/>
        <v>28</v>
      </c>
      <c r="X714" t="str">
        <f t="shared" si="45"/>
        <v>2021</v>
      </c>
      <c r="Y714">
        <f t="shared" si="46"/>
        <v>28</v>
      </c>
      <c r="Z714" s="5">
        <f t="shared" si="47"/>
        <v>44364</v>
      </c>
    </row>
    <row r="715" spans="1:26"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44"/>
        <v>39</v>
      </c>
      <c r="X715" t="str">
        <f t="shared" si="45"/>
        <v>2021</v>
      </c>
      <c r="Y715">
        <f t="shared" si="46"/>
        <v>39</v>
      </c>
      <c r="Z715" s="5">
        <f t="shared" si="47"/>
        <v>44375</v>
      </c>
    </row>
    <row r="716" spans="1:26"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44"/>
        <v>48</v>
      </c>
      <c r="X716" t="str">
        <f t="shared" si="45"/>
        <v>2021</v>
      </c>
      <c r="Y716">
        <f t="shared" si="46"/>
        <v>48</v>
      </c>
      <c r="Z716" s="5">
        <f t="shared" si="47"/>
        <v>44384</v>
      </c>
    </row>
    <row r="717" spans="1:26"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f t="shared" si="44"/>
        <v>57</v>
      </c>
      <c r="X717" t="str">
        <f t="shared" si="45"/>
        <v>2021</v>
      </c>
      <c r="Y717">
        <f t="shared" si="46"/>
        <v>57</v>
      </c>
      <c r="Z717" s="5">
        <f t="shared" si="47"/>
        <v>44393</v>
      </c>
    </row>
    <row r="718" spans="1:26"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44"/>
        <v>-44336</v>
      </c>
      <c r="X718" t="str">
        <f t="shared" si="45"/>
        <v>2021</v>
      </c>
      <c r="Y718" t="str">
        <f t="shared" si="46"/>
        <v>NA</v>
      </c>
      <c r="Z718" s="5">
        <f t="shared" si="47"/>
        <v>0</v>
      </c>
    </row>
    <row r="719" spans="1:26"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44"/>
        <v>11</v>
      </c>
      <c r="X719" t="str">
        <f t="shared" si="45"/>
        <v>2021</v>
      </c>
      <c r="Y719">
        <f t="shared" si="46"/>
        <v>11</v>
      </c>
      <c r="Z719" s="5">
        <f t="shared" si="47"/>
        <v>44348</v>
      </c>
    </row>
    <row r="720" spans="1:26"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44"/>
        <v>32</v>
      </c>
      <c r="X720" t="str">
        <f t="shared" si="45"/>
        <v>2021</v>
      </c>
      <c r="Y720">
        <f t="shared" si="46"/>
        <v>32</v>
      </c>
      <c r="Z720" s="5">
        <f t="shared" si="47"/>
        <v>44369</v>
      </c>
    </row>
    <row r="721" spans="1:26"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f t="shared" si="44"/>
        <v>-44337</v>
      </c>
      <c r="X721" t="str">
        <f t="shared" si="45"/>
        <v>2021</v>
      </c>
      <c r="Y721" t="str">
        <f t="shared" si="46"/>
        <v>NA</v>
      </c>
      <c r="Z721" s="5">
        <f t="shared" si="47"/>
        <v>0</v>
      </c>
    </row>
    <row r="722" spans="1:26"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44"/>
        <v>-44338</v>
      </c>
      <c r="X722" t="str">
        <f t="shared" si="45"/>
        <v>2021</v>
      </c>
      <c r="Y722" t="str">
        <f t="shared" si="46"/>
        <v>NA</v>
      </c>
      <c r="Z722" s="5">
        <f t="shared" si="47"/>
        <v>0</v>
      </c>
    </row>
    <row r="723" spans="1:26"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f t="shared" si="44"/>
        <v>9</v>
      </c>
      <c r="X723" t="str">
        <f t="shared" si="45"/>
        <v>2021</v>
      </c>
      <c r="Y723">
        <f t="shared" si="46"/>
        <v>9</v>
      </c>
      <c r="Z723" s="5">
        <f t="shared" si="47"/>
        <v>44349</v>
      </c>
    </row>
    <row r="724" spans="1:26"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44"/>
        <v>10</v>
      </c>
      <c r="X724" t="str">
        <f t="shared" si="45"/>
        <v>2021</v>
      </c>
      <c r="Y724">
        <f t="shared" si="46"/>
        <v>10</v>
      </c>
      <c r="Z724" s="5">
        <f t="shared" si="47"/>
        <v>44350</v>
      </c>
    </row>
    <row r="725" spans="1:26"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f t="shared" si="44"/>
        <v>22</v>
      </c>
      <c r="X725" t="str">
        <f t="shared" si="45"/>
        <v>2021</v>
      </c>
      <c r="Y725">
        <f t="shared" si="46"/>
        <v>22</v>
      </c>
      <c r="Z725" s="5">
        <f t="shared" si="47"/>
        <v>44362</v>
      </c>
    </row>
    <row r="726" spans="1:26"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44"/>
        <v>49</v>
      </c>
      <c r="X726" t="str">
        <f t="shared" si="45"/>
        <v>2021</v>
      </c>
      <c r="Y726">
        <f t="shared" si="46"/>
        <v>49</v>
      </c>
      <c r="Z726" s="5">
        <f t="shared" si="47"/>
        <v>44389</v>
      </c>
    </row>
    <row r="727" spans="1:26"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f t="shared" si="44"/>
        <v>52</v>
      </c>
      <c r="X727" t="str">
        <f t="shared" si="45"/>
        <v>2021</v>
      </c>
      <c r="Y727">
        <f t="shared" si="46"/>
        <v>52</v>
      </c>
      <c r="Z727" s="5">
        <f t="shared" si="47"/>
        <v>44392</v>
      </c>
    </row>
    <row r="728" spans="1:26"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f t="shared" si="44"/>
        <v>56</v>
      </c>
      <c r="X728" t="str">
        <f t="shared" si="45"/>
        <v>2021</v>
      </c>
      <c r="Y728">
        <f t="shared" si="46"/>
        <v>56</v>
      </c>
      <c r="Z728" s="5">
        <f t="shared" si="47"/>
        <v>44396</v>
      </c>
    </row>
    <row r="729" spans="1:26"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44"/>
        <v>25</v>
      </c>
      <c r="X729" t="str">
        <f t="shared" si="45"/>
        <v>2021</v>
      </c>
      <c r="Y729">
        <f t="shared" si="46"/>
        <v>25</v>
      </c>
      <c r="Z729" s="5">
        <f t="shared" si="47"/>
        <v>44366</v>
      </c>
    </row>
    <row r="730" spans="1:26"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f t="shared" si="44"/>
        <v>20</v>
      </c>
      <c r="X730" t="str">
        <f t="shared" si="45"/>
        <v>2021</v>
      </c>
      <c r="Y730">
        <f t="shared" si="46"/>
        <v>20</v>
      </c>
      <c r="Z730" s="5">
        <f t="shared" si="47"/>
        <v>44361</v>
      </c>
    </row>
    <row r="731" spans="1:26"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44"/>
        <v>22</v>
      </c>
      <c r="X731" t="str">
        <f t="shared" si="45"/>
        <v>2021</v>
      </c>
      <c r="Y731">
        <f t="shared" si="46"/>
        <v>22</v>
      </c>
      <c r="Z731" s="5">
        <f t="shared" si="47"/>
        <v>44363</v>
      </c>
    </row>
    <row r="732" spans="1:26"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f t="shared" si="44"/>
        <v>41</v>
      </c>
      <c r="X732" t="str">
        <f t="shared" si="45"/>
        <v>2021</v>
      </c>
      <c r="Y732">
        <f t="shared" si="46"/>
        <v>41</v>
      </c>
      <c r="Z732" s="5">
        <f t="shared" si="47"/>
        <v>44382</v>
      </c>
    </row>
    <row r="733" spans="1:26"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f t="shared" si="44"/>
        <v>55</v>
      </c>
      <c r="X733" t="str">
        <f t="shared" si="45"/>
        <v>2021</v>
      </c>
      <c r="Y733">
        <f t="shared" si="46"/>
        <v>55</v>
      </c>
      <c r="Z733" s="5">
        <f t="shared" si="47"/>
        <v>44396</v>
      </c>
    </row>
    <row r="734" spans="1:26"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f t="shared" si="44"/>
        <v>-44341</v>
      </c>
      <c r="X734" t="str">
        <f t="shared" si="45"/>
        <v>2021</v>
      </c>
      <c r="Y734" t="str">
        <f t="shared" si="46"/>
        <v>NA</v>
      </c>
      <c r="Z734" s="5">
        <f t="shared" si="47"/>
        <v>0</v>
      </c>
    </row>
    <row r="735" spans="1:26"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44"/>
        <v>-44341</v>
      </c>
      <c r="X735" t="str">
        <f t="shared" si="45"/>
        <v>2021</v>
      </c>
      <c r="Y735" t="str">
        <f t="shared" si="46"/>
        <v>NA</v>
      </c>
      <c r="Z735" s="5">
        <f t="shared" si="47"/>
        <v>0</v>
      </c>
    </row>
    <row r="736" spans="1:26"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f t="shared" si="44"/>
        <v>10</v>
      </c>
      <c r="X736" t="str">
        <f t="shared" si="45"/>
        <v>2021</v>
      </c>
      <c r="Y736">
        <f t="shared" si="46"/>
        <v>10</v>
      </c>
      <c r="Z736" s="5">
        <f t="shared" si="47"/>
        <v>44352</v>
      </c>
    </row>
    <row r="737" spans="1:26"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44"/>
        <v>7</v>
      </c>
      <c r="X737" t="str">
        <f t="shared" si="45"/>
        <v>2021</v>
      </c>
      <c r="Y737">
        <f t="shared" si="46"/>
        <v>7</v>
      </c>
      <c r="Z737" s="5">
        <f t="shared" si="47"/>
        <v>44349</v>
      </c>
    </row>
    <row r="738" spans="1:26"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44"/>
        <v>19</v>
      </c>
      <c r="X738" t="str">
        <f t="shared" si="45"/>
        <v>2021</v>
      </c>
      <c r="Y738">
        <f t="shared" si="46"/>
        <v>19</v>
      </c>
      <c r="Z738" s="5">
        <f t="shared" si="47"/>
        <v>44361</v>
      </c>
    </row>
    <row r="739" spans="1:26"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f t="shared" si="44"/>
        <v>19</v>
      </c>
      <c r="X739" t="str">
        <f t="shared" si="45"/>
        <v>2021</v>
      </c>
      <c r="Y739">
        <f t="shared" si="46"/>
        <v>19</v>
      </c>
      <c r="Z739" s="5">
        <f t="shared" si="47"/>
        <v>44361</v>
      </c>
    </row>
    <row r="740" spans="1:26"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44"/>
        <v>19</v>
      </c>
      <c r="X740" t="str">
        <f t="shared" si="45"/>
        <v>2021</v>
      </c>
      <c r="Y740">
        <f t="shared" si="46"/>
        <v>19</v>
      </c>
      <c r="Z740" s="5">
        <f t="shared" si="47"/>
        <v>44361</v>
      </c>
    </row>
    <row r="741" spans="1:26"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f t="shared" si="44"/>
        <v>22</v>
      </c>
      <c r="X741" t="str">
        <f t="shared" si="45"/>
        <v>2021</v>
      </c>
      <c r="Y741">
        <f t="shared" si="46"/>
        <v>22</v>
      </c>
      <c r="Z741" s="5">
        <f t="shared" si="47"/>
        <v>44364</v>
      </c>
    </row>
    <row r="742" spans="1:26"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f t="shared" si="44"/>
        <v>27</v>
      </c>
      <c r="X742" t="str">
        <f t="shared" si="45"/>
        <v>2021</v>
      </c>
      <c r="Y742">
        <f t="shared" si="46"/>
        <v>27</v>
      </c>
      <c r="Z742" s="5">
        <f t="shared" si="47"/>
        <v>44369</v>
      </c>
    </row>
    <row r="743" spans="1:26"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44"/>
        <v>35</v>
      </c>
      <c r="X743" t="str">
        <f t="shared" si="45"/>
        <v>2021</v>
      </c>
      <c r="Y743">
        <f t="shared" si="46"/>
        <v>35</v>
      </c>
      <c r="Z743" s="5">
        <f t="shared" si="47"/>
        <v>44377</v>
      </c>
    </row>
    <row r="744" spans="1:26"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44"/>
        <v>33</v>
      </c>
      <c r="X744" t="str">
        <f t="shared" si="45"/>
        <v>2021</v>
      </c>
      <c r="Y744">
        <f t="shared" si="46"/>
        <v>33</v>
      </c>
      <c r="Z744" s="5">
        <f t="shared" si="47"/>
        <v>44375</v>
      </c>
    </row>
    <row r="745" spans="1:26"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44"/>
        <v>35</v>
      </c>
      <c r="X745" t="str">
        <f t="shared" si="45"/>
        <v>2021</v>
      </c>
      <c r="Y745">
        <f t="shared" si="46"/>
        <v>35</v>
      </c>
      <c r="Z745" s="5">
        <f t="shared" si="47"/>
        <v>44377</v>
      </c>
    </row>
    <row r="746" spans="1:26"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44"/>
        <v>40</v>
      </c>
      <c r="X746" t="str">
        <f t="shared" si="45"/>
        <v>2021</v>
      </c>
      <c r="Y746">
        <f t="shared" si="46"/>
        <v>40</v>
      </c>
      <c r="Z746" s="5">
        <f t="shared" si="47"/>
        <v>44382</v>
      </c>
    </row>
    <row r="747" spans="1:26"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f t="shared" si="44"/>
        <v>-44342</v>
      </c>
      <c r="X747" t="str">
        <f t="shared" si="45"/>
        <v>2021</v>
      </c>
      <c r="Y747" t="str">
        <f t="shared" si="46"/>
        <v>NA</v>
      </c>
      <c r="Z747" s="5">
        <f t="shared" si="47"/>
        <v>0</v>
      </c>
    </row>
    <row r="748" spans="1:26"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f t="shared" si="44"/>
        <v>-44342</v>
      </c>
      <c r="X748" t="str">
        <f t="shared" si="45"/>
        <v>2021</v>
      </c>
      <c r="Y748" t="str">
        <f t="shared" si="46"/>
        <v>NA</v>
      </c>
      <c r="Z748" s="5">
        <f t="shared" si="47"/>
        <v>0</v>
      </c>
    </row>
    <row r="749" spans="1:26"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f t="shared" si="44"/>
        <v>-44342</v>
      </c>
      <c r="X749" t="str">
        <f t="shared" si="45"/>
        <v>2021</v>
      </c>
      <c r="Y749" t="str">
        <f t="shared" si="46"/>
        <v>NA</v>
      </c>
      <c r="Z749" s="5">
        <f t="shared" si="47"/>
        <v>0</v>
      </c>
    </row>
    <row r="750" spans="1:26"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44"/>
        <v>-44342</v>
      </c>
      <c r="X750" t="str">
        <f t="shared" si="45"/>
        <v>2021</v>
      </c>
      <c r="Y750" t="str">
        <f t="shared" si="46"/>
        <v>NA</v>
      </c>
      <c r="Z750" s="5">
        <f t="shared" si="47"/>
        <v>0</v>
      </c>
    </row>
    <row r="751" spans="1:26"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f t="shared" si="44"/>
        <v>7</v>
      </c>
      <c r="X751" t="str">
        <f t="shared" si="45"/>
        <v>2021</v>
      </c>
      <c r="Y751">
        <f t="shared" si="46"/>
        <v>7</v>
      </c>
      <c r="Z751" s="5">
        <f t="shared" si="47"/>
        <v>44350</v>
      </c>
    </row>
    <row r="752" spans="1:26"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f t="shared" si="44"/>
        <v>14</v>
      </c>
      <c r="X752" t="str">
        <f t="shared" si="45"/>
        <v>2021</v>
      </c>
      <c r="Y752">
        <f t="shared" si="46"/>
        <v>14</v>
      </c>
      <c r="Z752" s="5">
        <f t="shared" si="47"/>
        <v>44357</v>
      </c>
    </row>
    <row r="753" spans="1:26"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f t="shared" si="44"/>
        <v>19</v>
      </c>
      <c r="X753" t="str">
        <f t="shared" si="45"/>
        <v>2021</v>
      </c>
      <c r="Y753">
        <f t="shared" si="46"/>
        <v>19</v>
      </c>
      <c r="Z753" s="5">
        <f t="shared" si="47"/>
        <v>44362</v>
      </c>
    </row>
    <row r="754" spans="1:26"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f t="shared" si="44"/>
        <v>21</v>
      </c>
      <c r="X754" t="str">
        <f t="shared" si="45"/>
        <v>2021</v>
      </c>
      <c r="Y754">
        <f t="shared" si="46"/>
        <v>21</v>
      </c>
      <c r="Z754" s="5">
        <f t="shared" si="47"/>
        <v>44364</v>
      </c>
    </row>
    <row r="755" spans="1:26"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44"/>
        <v>26</v>
      </c>
      <c r="X755" t="str">
        <f t="shared" si="45"/>
        <v>2021</v>
      </c>
      <c r="Y755">
        <f t="shared" si="46"/>
        <v>26</v>
      </c>
      <c r="Z755" s="5">
        <f t="shared" si="47"/>
        <v>44369</v>
      </c>
    </row>
    <row r="756" spans="1:26"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f t="shared" si="44"/>
        <v>47</v>
      </c>
      <c r="X756" t="str">
        <f t="shared" si="45"/>
        <v>2021</v>
      </c>
      <c r="Y756">
        <f t="shared" si="46"/>
        <v>47</v>
      </c>
      <c r="Z756" s="5">
        <f t="shared" si="47"/>
        <v>44390</v>
      </c>
    </row>
    <row r="757" spans="1:26"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f t="shared" si="44"/>
        <v>-44344</v>
      </c>
      <c r="X757" t="str">
        <f t="shared" si="45"/>
        <v>2021</v>
      </c>
      <c r="Y757" t="str">
        <f t="shared" si="46"/>
        <v>NA</v>
      </c>
      <c r="Z757" s="5">
        <f t="shared" si="47"/>
        <v>0</v>
      </c>
    </row>
    <row r="758" spans="1:26"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44"/>
        <v>9</v>
      </c>
      <c r="X758" t="str">
        <f t="shared" si="45"/>
        <v>2021</v>
      </c>
      <c r="Y758">
        <f t="shared" si="46"/>
        <v>9</v>
      </c>
      <c r="Z758" s="5">
        <f t="shared" si="47"/>
        <v>44356</v>
      </c>
    </row>
    <row r="759" spans="1:26"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44"/>
        <v>21</v>
      </c>
      <c r="X759" t="str">
        <f t="shared" si="45"/>
        <v>2021</v>
      </c>
      <c r="Y759">
        <f t="shared" si="46"/>
        <v>21</v>
      </c>
      <c r="Z759" s="5">
        <f t="shared" si="47"/>
        <v>44368</v>
      </c>
    </row>
    <row r="760" spans="1:26"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f t="shared" si="44"/>
        <v>21</v>
      </c>
      <c r="X760" t="str">
        <f t="shared" si="45"/>
        <v>2021</v>
      </c>
      <c r="Y760">
        <f t="shared" si="46"/>
        <v>21</v>
      </c>
      <c r="Z760" s="5">
        <f t="shared" si="47"/>
        <v>44368</v>
      </c>
    </row>
    <row r="761" spans="1:26"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f t="shared" si="44"/>
        <v>24</v>
      </c>
      <c r="X761" t="str">
        <f t="shared" si="45"/>
        <v>2021</v>
      </c>
      <c r="Y761">
        <f t="shared" si="46"/>
        <v>24</v>
      </c>
      <c r="Z761" s="5">
        <f t="shared" si="47"/>
        <v>44371</v>
      </c>
    </row>
    <row r="762" spans="1:26"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44"/>
        <v>24</v>
      </c>
      <c r="X762" t="str">
        <f t="shared" si="45"/>
        <v>2021</v>
      </c>
      <c r="Y762">
        <f t="shared" si="46"/>
        <v>24</v>
      </c>
      <c r="Z762" s="5">
        <f t="shared" si="47"/>
        <v>44371</v>
      </c>
    </row>
    <row r="763" spans="1:26"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f t="shared" si="44"/>
        <v>42</v>
      </c>
      <c r="X763" t="str">
        <f t="shared" si="45"/>
        <v>2021</v>
      </c>
      <c r="Y763">
        <f t="shared" si="46"/>
        <v>42</v>
      </c>
      <c r="Z763" s="5">
        <f t="shared" si="47"/>
        <v>44389</v>
      </c>
    </row>
    <row r="764" spans="1:26"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44"/>
        <v>-44347</v>
      </c>
      <c r="X764" t="str">
        <f t="shared" si="45"/>
        <v>2021</v>
      </c>
      <c r="Y764" t="str">
        <f t="shared" si="46"/>
        <v>NA</v>
      </c>
      <c r="Z764" s="5">
        <f t="shared" si="47"/>
        <v>0</v>
      </c>
    </row>
    <row r="765" spans="1:26"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44"/>
        <v>14</v>
      </c>
      <c r="X765" t="str">
        <f t="shared" si="45"/>
        <v>2021</v>
      </c>
      <c r="Y765">
        <f t="shared" si="46"/>
        <v>14</v>
      </c>
      <c r="Z765" s="5">
        <f t="shared" si="47"/>
        <v>44362</v>
      </c>
    </row>
    <row r="766" spans="1:26"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44"/>
        <v>20</v>
      </c>
      <c r="X766" t="str">
        <f t="shared" si="45"/>
        <v>2021</v>
      </c>
      <c r="Y766">
        <f t="shared" si="46"/>
        <v>20</v>
      </c>
      <c r="Z766" s="5">
        <f t="shared" si="47"/>
        <v>44368</v>
      </c>
    </row>
    <row r="767" spans="1:26"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44"/>
        <v>28</v>
      </c>
      <c r="X767" t="str">
        <f t="shared" si="45"/>
        <v>2021</v>
      </c>
      <c r="Y767">
        <f t="shared" si="46"/>
        <v>28</v>
      </c>
      <c r="Z767" s="5">
        <f t="shared" si="47"/>
        <v>44376</v>
      </c>
    </row>
    <row r="768" spans="1:26"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44"/>
        <v>34</v>
      </c>
      <c r="X768" t="str">
        <f t="shared" si="45"/>
        <v>2021</v>
      </c>
      <c r="Y768">
        <f t="shared" si="46"/>
        <v>34</v>
      </c>
      <c r="Z768" s="5">
        <f t="shared" si="47"/>
        <v>44382</v>
      </c>
    </row>
    <row r="769" spans="1:26"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44"/>
        <v>53</v>
      </c>
      <c r="X769" t="str">
        <f t="shared" si="45"/>
        <v>2021</v>
      </c>
      <c r="Y769">
        <f t="shared" si="46"/>
        <v>53</v>
      </c>
      <c r="Z769" s="5">
        <f t="shared" si="47"/>
        <v>44401</v>
      </c>
    </row>
    <row r="770" spans="1:26"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44"/>
        <v>-44348</v>
      </c>
      <c r="X770" t="str">
        <f t="shared" si="45"/>
        <v>2021</v>
      </c>
      <c r="Y770" t="str">
        <f t="shared" si="46"/>
        <v>NA</v>
      </c>
      <c r="Z770" s="5">
        <f t="shared" si="47"/>
        <v>0</v>
      </c>
    </row>
    <row r="771" spans="1:26"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f t="shared" ref="W771:W834" si="48">_xlfn.DAYS(G771,F771)</f>
        <v>5</v>
      </c>
      <c r="X771" t="str">
        <f t="shared" ref="X771:X834" si="49">TEXT(F771,"yyyy")</f>
        <v>2021</v>
      </c>
      <c r="Y771">
        <f t="shared" ref="Y771:Y834" si="50">IF(W771&gt;0,W771,"NA")</f>
        <v>5</v>
      </c>
      <c r="Z771" s="5">
        <f t="shared" ref="Z771:Z834" si="51">IF(G771&lt;&gt;" ",G771,"NA")</f>
        <v>44354</v>
      </c>
    </row>
    <row r="772" spans="1:26"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f t="shared" si="48"/>
        <v>15</v>
      </c>
      <c r="X772" t="str">
        <f t="shared" si="49"/>
        <v>2021</v>
      </c>
      <c r="Y772">
        <f t="shared" si="50"/>
        <v>15</v>
      </c>
      <c r="Z772" s="5">
        <f t="shared" si="51"/>
        <v>44364</v>
      </c>
    </row>
    <row r="773" spans="1:26"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48"/>
        <v>15</v>
      </c>
      <c r="X773" t="str">
        <f t="shared" si="49"/>
        <v>2021</v>
      </c>
      <c r="Y773">
        <f t="shared" si="50"/>
        <v>15</v>
      </c>
      <c r="Z773" s="5">
        <f t="shared" si="51"/>
        <v>44364</v>
      </c>
    </row>
    <row r="774" spans="1:26"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48"/>
        <v>15</v>
      </c>
      <c r="X774" t="str">
        <f t="shared" si="49"/>
        <v>2021</v>
      </c>
      <c r="Y774">
        <f t="shared" si="50"/>
        <v>15</v>
      </c>
      <c r="Z774" s="5">
        <f t="shared" si="51"/>
        <v>44364</v>
      </c>
    </row>
    <row r="775" spans="1:26"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48"/>
        <v>19</v>
      </c>
      <c r="X775" t="str">
        <f t="shared" si="49"/>
        <v>2021</v>
      </c>
      <c r="Y775">
        <f t="shared" si="50"/>
        <v>19</v>
      </c>
      <c r="Z775" s="5">
        <f t="shared" si="51"/>
        <v>44368</v>
      </c>
    </row>
    <row r="776" spans="1:26"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f t="shared" si="48"/>
        <v>21</v>
      </c>
      <c r="X776" t="str">
        <f t="shared" si="49"/>
        <v>2021</v>
      </c>
      <c r="Y776">
        <f t="shared" si="50"/>
        <v>21</v>
      </c>
      <c r="Z776" s="5">
        <f t="shared" si="51"/>
        <v>44370</v>
      </c>
    </row>
    <row r="777" spans="1:26"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f t="shared" si="48"/>
        <v>31</v>
      </c>
      <c r="X777" t="str">
        <f t="shared" si="49"/>
        <v>2021</v>
      </c>
      <c r="Y777">
        <f t="shared" si="50"/>
        <v>31</v>
      </c>
      <c r="Z777" s="5">
        <f t="shared" si="51"/>
        <v>44380</v>
      </c>
    </row>
    <row r="778" spans="1:26"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48"/>
        <v>31</v>
      </c>
      <c r="X778" t="str">
        <f t="shared" si="49"/>
        <v>2021</v>
      </c>
      <c r="Y778">
        <f t="shared" si="50"/>
        <v>31</v>
      </c>
      <c r="Z778" s="5">
        <f t="shared" si="51"/>
        <v>44380</v>
      </c>
    </row>
    <row r="779" spans="1:26"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f t="shared" si="48"/>
        <v>28</v>
      </c>
      <c r="X779" t="str">
        <f t="shared" si="49"/>
        <v>2021</v>
      </c>
      <c r="Y779">
        <f t="shared" si="50"/>
        <v>28</v>
      </c>
      <c r="Z779" s="5">
        <f t="shared" si="51"/>
        <v>44377</v>
      </c>
    </row>
    <row r="780" spans="1:26"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48"/>
        <v>28</v>
      </c>
      <c r="X780" t="str">
        <f t="shared" si="49"/>
        <v>2021</v>
      </c>
      <c r="Y780">
        <f t="shared" si="50"/>
        <v>28</v>
      </c>
      <c r="Z780" s="5">
        <f t="shared" si="51"/>
        <v>44377</v>
      </c>
    </row>
    <row r="781" spans="1:26"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48"/>
        <v>26</v>
      </c>
      <c r="X781" t="str">
        <f t="shared" si="49"/>
        <v>2021</v>
      </c>
      <c r="Y781">
        <f t="shared" si="50"/>
        <v>26</v>
      </c>
      <c r="Z781" s="5">
        <f t="shared" si="51"/>
        <v>44375</v>
      </c>
    </row>
    <row r="782" spans="1:26"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f t="shared" si="48"/>
        <v>35</v>
      </c>
      <c r="X782" t="str">
        <f t="shared" si="49"/>
        <v>2021</v>
      </c>
      <c r="Y782">
        <f t="shared" si="50"/>
        <v>35</v>
      </c>
      <c r="Z782" s="5">
        <f t="shared" si="51"/>
        <v>44384</v>
      </c>
    </row>
    <row r="783" spans="1:26"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48"/>
        <v>42</v>
      </c>
      <c r="X783" t="str">
        <f t="shared" si="49"/>
        <v>2021</v>
      </c>
      <c r="Y783">
        <f t="shared" si="50"/>
        <v>42</v>
      </c>
      <c r="Z783" s="5">
        <f t="shared" si="51"/>
        <v>44391</v>
      </c>
    </row>
    <row r="784" spans="1:26"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48"/>
        <v>52</v>
      </c>
      <c r="X784" t="str">
        <f t="shared" si="49"/>
        <v>2021</v>
      </c>
      <c r="Y784">
        <f t="shared" si="50"/>
        <v>52</v>
      </c>
      <c r="Z784" s="5">
        <f t="shared" si="51"/>
        <v>44401</v>
      </c>
    </row>
    <row r="785" spans="1:26"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f t="shared" si="48"/>
        <v>7</v>
      </c>
      <c r="X785" t="str">
        <f t="shared" si="49"/>
        <v>2021</v>
      </c>
      <c r="Y785">
        <f t="shared" si="50"/>
        <v>7</v>
      </c>
      <c r="Z785" s="5">
        <f t="shared" si="51"/>
        <v>44357</v>
      </c>
    </row>
    <row r="786" spans="1:26"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f t="shared" si="48"/>
        <v>14</v>
      </c>
      <c r="X786" t="str">
        <f t="shared" si="49"/>
        <v>2021</v>
      </c>
      <c r="Y786">
        <f t="shared" si="50"/>
        <v>14</v>
      </c>
      <c r="Z786" s="5">
        <f t="shared" si="51"/>
        <v>44364</v>
      </c>
    </row>
    <row r="787" spans="1:26"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f t="shared" si="48"/>
        <v>21</v>
      </c>
      <c r="X787" t="str">
        <f t="shared" si="49"/>
        <v>2021</v>
      </c>
      <c r="Y787">
        <f t="shared" si="50"/>
        <v>21</v>
      </c>
      <c r="Z787" s="5">
        <f t="shared" si="51"/>
        <v>44371</v>
      </c>
    </row>
    <row r="788" spans="1:26"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f t="shared" si="48"/>
        <v>25</v>
      </c>
      <c r="X788" t="str">
        <f t="shared" si="49"/>
        <v>2021</v>
      </c>
      <c r="Y788">
        <f t="shared" si="50"/>
        <v>25</v>
      </c>
      <c r="Z788" s="5">
        <f t="shared" si="51"/>
        <v>44375</v>
      </c>
    </row>
    <row r="789" spans="1:26"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f t="shared" si="48"/>
        <v>34</v>
      </c>
      <c r="X789" t="str">
        <f t="shared" si="49"/>
        <v>2021</v>
      </c>
      <c r="Y789">
        <f t="shared" si="50"/>
        <v>34</v>
      </c>
      <c r="Z789" s="5">
        <f t="shared" si="51"/>
        <v>44384</v>
      </c>
    </row>
    <row r="790" spans="1:26"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f t="shared" si="48"/>
        <v>48</v>
      </c>
      <c r="X790" t="str">
        <f t="shared" si="49"/>
        <v>2021</v>
      </c>
      <c r="Y790">
        <f t="shared" si="50"/>
        <v>48</v>
      </c>
      <c r="Z790" s="5">
        <f t="shared" si="51"/>
        <v>44398</v>
      </c>
    </row>
    <row r="791" spans="1:26"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f t="shared" si="48"/>
        <v>-44350</v>
      </c>
      <c r="X791" t="str">
        <f t="shared" si="49"/>
        <v>2021</v>
      </c>
      <c r="Y791" t="str">
        <f t="shared" si="50"/>
        <v>NA</v>
      </c>
      <c r="Z791" s="5">
        <f t="shared" si="51"/>
        <v>0</v>
      </c>
    </row>
    <row r="792" spans="1:26"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48"/>
        <v>-44350</v>
      </c>
      <c r="X792" t="str">
        <f t="shared" si="49"/>
        <v>2021</v>
      </c>
      <c r="Y792" t="str">
        <f t="shared" si="50"/>
        <v>NA</v>
      </c>
      <c r="Z792" s="5">
        <f t="shared" si="51"/>
        <v>0</v>
      </c>
    </row>
    <row r="793" spans="1:26"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f t="shared" si="48"/>
        <v>45</v>
      </c>
      <c r="X793" t="str">
        <f t="shared" si="49"/>
        <v>2021</v>
      </c>
      <c r="Y793">
        <f t="shared" si="50"/>
        <v>45</v>
      </c>
      <c r="Z793" s="5">
        <f t="shared" si="51"/>
        <v>44396</v>
      </c>
    </row>
    <row r="794" spans="1:26"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f t="shared" si="48"/>
        <v>18</v>
      </c>
      <c r="X794" t="str">
        <f t="shared" si="49"/>
        <v>2021</v>
      </c>
      <c r="Y794">
        <f t="shared" si="50"/>
        <v>18</v>
      </c>
      <c r="Z794" s="5">
        <f t="shared" si="51"/>
        <v>44370</v>
      </c>
    </row>
    <row r="795" spans="1:26"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f t="shared" si="48"/>
        <v>3</v>
      </c>
      <c r="X795" t="str">
        <f t="shared" si="49"/>
        <v>2021</v>
      </c>
      <c r="Y795">
        <f t="shared" si="50"/>
        <v>3</v>
      </c>
      <c r="Z795" s="5">
        <f t="shared" si="51"/>
        <v>44357</v>
      </c>
    </row>
    <row r="796" spans="1:26"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f t="shared" si="48"/>
        <v>7</v>
      </c>
      <c r="X796" t="str">
        <f t="shared" si="49"/>
        <v>2021</v>
      </c>
      <c r="Y796">
        <f t="shared" si="50"/>
        <v>7</v>
      </c>
      <c r="Z796" s="5">
        <f t="shared" si="51"/>
        <v>44361</v>
      </c>
    </row>
    <row r="797" spans="1:26"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48"/>
        <v>8</v>
      </c>
      <c r="X797" t="str">
        <f t="shared" si="49"/>
        <v>2021</v>
      </c>
      <c r="Y797">
        <f t="shared" si="50"/>
        <v>8</v>
      </c>
      <c r="Z797" s="5">
        <f t="shared" si="51"/>
        <v>44362</v>
      </c>
    </row>
    <row r="798" spans="1:26"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f t="shared" si="48"/>
        <v>14</v>
      </c>
      <c r="X798" t="str">
        <f t="shared" si="49"/>
        <v>2021</v>
      </c>
      <c r="Y798">
        <f t="shared" si="50"/>
        <v>14</v>
      </c>
      <c r="Z798" s="5">
        <f t="shared" si="51"/>
        <v>44368</v>
      </c>
    </row>
    <row r="799" spans="1:26"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f t="shared" si="48"/>
        <v>37</v>
      </c>
      <c r="X799" t="str">
        <f t="shared" si="49"/>
        <v>2021</v>
      </c>
      <c r="Y799">
        <f t="shared" si="50"/>
        <v>37</v>
      </c>
      <c r="Z799" s="5">
        <f t="shared" si="51"/>
        <v>44391</v>
      </c>
    </row>
    <row r="800" spans="1:26"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48"/>
        <v>44</v>
      </c>
      <c r="X800" t="str">
        <f t="shared" si="49"/>
        <v>2021</v>
      </c>
      <c r="Y800">
        <f t="shared" si="50"/>
        <v>44</v>
      </c>
      <c r="Z800" s="5">
        <f t="shared" si="51"/>
        <v>44398</v>
      </c>
    </row>
    <row r="801" spans="1:26"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48"/>
        <v>-44354</v>
      </c>
      <c r="X801" t="str">
        <f t="shared" si="49"/>
        <v>2021</v>
      </c>
      <c r="Y801" t="str">
        <f t="shared" si="50"/>
        <v>NA</v>
      </c>
      <c r="Z801" s="5">
        <f t="shared" si="51"/>
        <v>0</v>
      </c>
    </row>
    <row r="802" spans="1:26"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48"/>
        <v>6</v>
      </c>
      <c r="X802" t="str">
        <f t="shared" si="49"/>
        <v>2021</v>
      </c>
      <c r="Y802">
        <f t="shared" si="50"/>
        <v>6</v>
      </c>
      <c r="Z802" s="5">
        <f t="shared" si="51"/>
        <v>44361</v>
      </c>
    </row>
    <row r="803" spans="1:26"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f t="shared" si="48"/>
        <v>8</v>
      </c>
      <c r="X803" t="str">
        <f t="shared" si="49"/>
        <v>2021</v>
      </c>
      <c r="Y803">
        <f t="shared" si="50"/>
        <v>8</v>
      </c>
      <c r="Z803" s="5">
        <f t="shared" si="51"/>
        <v>44363</v>
      </c>
    </row>
    <row r="804" spans="1:26"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48"/>
        <v>9</v>
      </c>
      <c r="X804" t="str">
        <f t="shared" si="49"/>
        <v>2021</v>
      </c>
      <c r="Y804">
        <f t="shared" si="50"/>
        <v>9</v>
      </c>
      <c r="Z804" s="5">
        <f t="shared" si="51"/>
        <v>44364</v>
      </c>
    </row>
    <row r="805" spans="1:26"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f t="shared" si="48"/>
        <v>14</v>
      </c>
      <c r="X805" t="str">
        <f t="shared" si="49"/>
        <v>2021</v>
      </c>
      <c r="Y805">
        <f t="shared" si="50"/>
        <v>14</v>
      </c>
      <c r="Z805" s="5">
        <f t="shared" si="51"/>
        <v>44369</v>
      </c>
    </row>
    <row r="806" spans="1:26"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f t="shared" si="48"/>
        <v>14</v>
      </c>
      <c r="X806" t="str">
        <f t="shared" si="49"/>
        <v>2021</v>
      </c>
      <c r="Y806">
        <f t="shared" si="50"/>
        <v>14</v>
      </c>
      <c r="Z806" s="5">
        <f t="shared" si="51"/>
        <v>44369</v>
      </c>
    </row>
    <row r="807" spans="1:26"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48"/>
        <v>14</v>
      </c>
      <c r="X807" t="str">
        <f t="shared" si="49"/>
        <v>2021</v>
      </c>
      <c r="Y807">
        <f t="shared" si="50"/>
        <v>14</v>
      </c>
      <c r="Z807" s="5">
        <f t="shared" si="51"/>
        <v>44369</v>
      </c>
    </row>
    <row r="808" spans="1:26"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f t="shared" si="48"/>
        <v>29</v>
      </c>
      <c r="X808" t="str">
        <f t="shared" si="49"/>
        <v>2021</v>
      </c>
      <c r="Y808">
        <f t="shared" si="50"/>
        <v>29</v>
      </c>
      <c r="Z808" s="5">
        <f t="shared" si="51"/>
        <v>44384</v>
      </c>
    </row>
    <row r="809" spans="1:26"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c r="W809">
        <f t="shared" si="48"/>
        <v>34</v>
      </c>
      <c r="X809" t="str">
        <f t="shared" si="49"/>
        <v>2021</v>
      </c>
      <c r="Y809">
        <f t="shared" si="50"/>
        <v>34</v>
      </c>
      <c r="Z809" s="5">
        <f t="shared" si="51"/>
        <v>44389</v>
      </c>
    </row>
    <row r="810" spans="1:26"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48"/>
        <v>34</v>
      </c>
      <c r="X810" t="str">
        <f t="shared" si="49"/>
        <v>2021</v>
      </c>
      <c r="Y810">
        <f t="shared" si="50"/>
        <v>34</v>
      </c>
      <c r="Z810" s="5">
        <f t="shared" si="51"/>
        <v>44389</v>
      </c>
    </row>
    <row r="811" spans="1:26"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f t="shared" si="48"/>
        <v>-44355</v>
      </c>
      <c r="X811" t="str">
        <f t="shared" si="49"/>
        <v>2021</v>
      </c>
      <c r="Y811" t="str">
        <f t="shared" si="50"/>
        <v>NA</v>
      </c>
      <c r="Z811" s="5">
        <f t="shared" si="51"/>
        <v>0</v>
      </c>
    </row>
    <row r="812" spans="1:26"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48"/>
        <v>9</v>
      </c>
      <c r="X812" t="str">
        <f t="shared" si="49"/>
        <v>2021</v>
      </c>
      <c r="Y812">
        <f t="shared" si="50"/>
        <v>9</v>
      </c>
      <c r="Z812" s="5">
        <f t="shared" si="51"/>
        <v>44365</v>
      </c>
    </row>
    <row r="813" spans="1:26"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48"/>
        <v>22</v>
      </c>
      <c r="X813" t="str">
        <f t="shared" si="49"/>
        <v>2021</v>
      </c>
      <c r="Y813">
        <f t="shared" si="50"/>
        <v>22</v>
      </c>
      <c r="Z813" s="5">
        <f t="shared" si="51"/>
        <v>44378</v>
      </c>
    </row>
    <row r="814" spans="1:26"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f t="shared" si="48"/>
        <v>2</v>
      </c>
      <c r="X814" t="str">
        <f t="shared" si="49"/>
        <v>2021</v>
      </c>
      <c r="Y814">
        <f t="shared" si="50"/>
        <v>2</v>
      </c>
      <c r="Z814" s="5">
        <f t="shared" si="51"/>
        <v>44359</v>
      </c>
    </row>
    <row r="815" spans="1:26"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f t="shared" si="48"/>
        <v>11</v>
      </c>
      <c r="X815" t="str">
        <f t="shared" si="49"/>
        <v>2021</v>
      </c>
      <c r="Y815">
        <f t="shared" si="50"/>
        <v>11</v>
      </c>
      <c r="Z815" s="5">
        <f t="shared" si="51"/>
        <v>44368</v>
      </c>
    </row>
    <row r="816" spans="1:26"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48"/>
        <v>11</v>
      </c>
      <c r="X816" t="str">
        <f t="shared" si="49"/>
        <v>2021</v>
      </c>
      <c r="Y816">
        <f t="shared" si="50"/>
        <v>11</v>
      </c>
      <c r="Z816" s="5">
        <f t="shared" si="51"/>
        <v>44368</v>
      </c>
    </row>
    <row r="817" spans="1:26"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f t="shared" si="48"/>
        <v>16</v>
      </c>
      <c r="X817" t="str">
        <f t="shared" si="49"/>
        <v>2021</v>
      </c>
      <c r="Y817">
        <f t="shared" si="50"/>
        <v>16</v>
      </c>
      <c r="Z817" s="5">
        <f t="shared" si="51"/>
        <v>44373</v>
      </c>
    </row>
    <row r="818" spans="1:26"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48"/>
        <v>13</v>
      </c>
      <c r="X818" t="str">
        <f t="shared" si="49"/>
        <v>2021</v>
      </c>
      <c r="Y818">
        <f t="shared" si="50"/>
        <v>13</v>
      </c>
      <c r="Z818" s="5">
        <f t="shared" si="51"/>
        <v>44370</v>
      </c>
    </row>
    <row r="819" spans="1:26"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48"/>
        <v>29</v>
      </c>
      <c r="X819" t="str">
        <f t="shared" si="49"/>
        <v>2021</v>
      </c>
      <c r="Y819">
        <f t="shared" si="50"/>
        <v>29</v>
      </c>
      <c r="Z819" s="5">
        <f t="shared" si="51"/>
        <v>44386</v>
      </c>
    </row>
    <row r="820" spans="1:26"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c r="W820">
        <f t="shared" si="48"/>
        <v>35</v>
      </c>
      <c r="X820" t="str">
        <f t="shared" si="49"/>
        <v>2021</v>
      </c>
      <c r="Y820">
        <f t="shared" si="50"/>
        <v>35</v>
      </c>
      <c r="Z820" s="5">
        <f t="shared" si="51"/>
        <v>44392</v>
      </c>
    </row>
    <row r="821" spans="1:26"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48"/>
        <v>32</v>
      </c>
      <c r="X821" t="str">
        <f t="shared" si="49"/>
        <v>2021</v>
      </c>
      <c r="Y821">
        <f t="shared" si="50"/>
        <v>32</v>
      </c>
      <c r="Z821" s="5">
        <f t="shared" si="51"/>
        <v>44389</v>
      </c>
    </row>
    <row r="822" spans="1:26"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f t="shared" si="48"/>
        <v>34</v>
      </c>
      <c r="X822" t="str">
        <f t="shared" si="49"/>
        <v>2021</v>
      </c>
      <c r="Y822">
        <f t="shared" si="50"/>
        <v>34</v>
      </c>
      <c r="Z822" s="5">
        <f t="shared" si="51"/>
        <v>44391</v>
      </c>
    </row>
    <row r="823" spans="1:26"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f t="shared" si="48"/>
        <v>35</v>
      </c>
      <c r="X823" t="str">
        <f t="shared" si="49"/>
        <v>2021</v>
      </c>
      <c r="Y823">
        <f t="shared" si="50"/>
        <v>35</v>
      </c>
      <c r="Z823" s="5">
        <f t="shared" si="51"/>
        <v>44392</v>
      </c>
    </row>
    <row r="824" spans="1:26"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48"/>
        <v>-44357</v>
      </c>
      <c r="X824" t="str">
        <f t="shared" si="49"/>
        <v>2021</v>
      </c>
      <c r="Y824" t="str">
        <f t="shared" si="50"/>
        <v>NA</v>
      </c>
      <c r="Z824" s="5">
        <f t="shared" si="51"/>
        <v>0</v>
      </c>
    </row>
    <row r="825" spans="1:26"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f t="shared" si="48"/>
        <v>-44357</v>
      </c>
      <c r="X825" t="str">
        <f t="shared" si="49"/>
        <v>2021</v>
      </c>
      <c r="Y825" t="str">
        <f t="shared" si="50"/>
        <v>NA</v>
      </c>
      <c r="Z825" s="5">
        <f t="shared" si="51"/>
        <v>0</v>
      </c>
    </row>
    <row r="826" spans="1:26"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f t="shared" si="48"/>
        <v>-44357</v>
      </c>
      <c r="X826" t="str">
        <f t="shared" si="49"/>
        <v>2021</v>
      </c>
      <c r="Y826" t="str">
        <f t="shared" si="50"/>
        <v>NA</v>
      </c>
      <c r="Z826" s="5">
        <f t="shared" si="51"/>
        <v>0</v>
      </c>
    </row>
    <row r="827" spans="1:26"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f t="shared" si="48"/>
        <v>-44357</v>
      </c>
      <c r="X827" t="str">
        <f t="shared" si="49"/>
        <v>2021</v>
      </c>
      <c r="Y827" t="str">
        <f t="shared" si="50"/>
        <v>NA</v>
      </c>
      <c r="Z827" s="5">
        <f t="shared" si="51"/>
        <v>0</v>
      </c>
    </row>
    <row r="828" spans="1:26"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f t="shared" si="48"/>
        <v>-44357</v>
      </c>
      <c r="X828" t="str">
        <f t="shared" si="49"/>
        <v>2021</v>
      </c>
      <c r="Y828" t="str">
        <f t="shared" si="50"/>
        <v>NA</v>
      </c>
      <c r="Z828" s="5">
        <f t="shared" si="51"/>
        <v>0</v>
      </c>
    </row>
    <row r="829" spans="1:26"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48"/>
        <v>35</v>
      </c>
      <c r="X829" t="str">
        <f t="shared" si="49"/>
        <v>2021</v>
      </c>
      <c r="Y829">
        <f t="shared" si="50"/>
        <v>35</v>
      </c>
      <c r="Z829" s="5">
        <f t="shared" si="51"/>
        <v>44393</v>
      </c>
    </row>
    <row r="830" spans="1:26"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f t="shared" si="48"/>
        <v>17</v>
      </c>
      <c r="X830" t="str">
        <f t="shared" si="49"/>
        <v>2021</v>
      </c>
      <c r="Y830">
        <f t="shared" si="50"/>
        <v>17</v>
      </c>
      <c r="Z830" s="5">
        <f t="shared" si="51"/>
        <v>44376</v>
      </c>
    </row>
    <row r="831" spans="1:26"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f t="shared" si="48"/>
        <v>9</v>
      </c>
      <c r="X831" t="str">
        <f t="shared" si="49"/>
        <v>2021</v>
      </c>
      <c r="Y831">
        <f t="shared" si="50"/>
        <v>9</v>
      </c>
      <c r="Z831" s="5">
        <f t="shared" si="51"/>
        <v>44370</v>
      </c>
    </row>
    <row r="832" spans="1:26"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48"/>
        <v>10</v>
      </c>
      <c r="X832" t="str">
        <f t="shared" si="49"/>
        <v>2021</v>
      </c>
      <c r="Y832">
        <f t="shared" si="50"/>
        <v>10</v>
      </c>
      <c r="Z832" s="5">
        <f t="shared" si="51"/>
        <v>44371</v>
      </c>
    </row>
    <row r="833" spans="1:26"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48"/>
        <v>23</v>
      </c>
      <c r="X833" t="str">
        <f t="shared" si="49"/>
        <v>2021</v>
      </c>
      <c r="Y833">
        <f t="shared" si="50"/>
        <v>23</v>
      </c>
      <c r="Z833" s="5">
        <f t="shared" si="51"/>
        <v>44384</v>
      </c>
    </row>
    <row r="834" spans="1:26"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48"/>
        <v>38</v>
      </c>
      <c r="X834" t="str">
        <f t="shared" si="49"/>
        <v>2021</v>
      </c>
      <c r="Y834">
        <f t="shared" si="50"/>
        <v>38</v>
      </c>
      <c r="Z834" s="5">
        <f t="shared" si="51"/>
        <v>44399</v>
      </c>
    </row>
    <row r="835" spans="1:26"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52">_xlfn.DAYS(G835,F835)</f>
        <v>38</v>
      </c>
      <c r="X835" t="str">
        <f t="shared" ref="X835:X898" si="53">TEXT(F835,"yyyy")</f>
        <v>2021</v>
      </c>
      <c r="Y835">
        <f t="shared" ref="Y835:Y898" si="54">IF(W835&gt;0,W835,"NA")</f>
        <v>38</v>
      </c>
      <c r="Z835" s="5">
        <f t="shared" ref="Z835:Z898" si="55">IF(G835&lt;&gt;" ",G835,"NA")</f>
        <v>44399</v>
      </c>
    </row>
    <row r="836" spans="1:26"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52"/>
        <v>-44361</v>
      </c>
      <c r="X836" t="str">
        <f t="shared" si="53"/>
        <v>2021</v>
      </c>
      <c r="Y836" t="str">
        <f t="shared" si="54"/>
        <v>NA</v>
      </c>
      <c r="Z836" s="5">
        <f t="shared" si="55"/>
        <v>0</v>
      </c>
    </row>
    <row r="837" spans="1:26"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52"/>
        <v>-44361</v>
      </c>
      <c r="X837" t="str">
        <f t="shared" si="53"/>
        <v>2021</v>
      </c>
      <c r="Y837" t="str">
        <f t="shared" si="54"/>
        <v>NA</v>
      </c>
      <c r="Z837" s="5">
        <f t="shared" si="55"/>
        <v>0</v>
      </c>
    </row>
    <row r="838" spans="1:26"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c r="W838">
        <f t="shared" si="52"/>
        <v>24</v>
      </c>
      <c r="X838" t="str">
        <f t="shared" si="53"/>
        <v>2021</v>
      </c>
      <c r="Y838">
        <f t="shared" si="54"/>
        <v>24</v>
      </c>
      <c r="Z838" s="5">
        <f t="shared" si="55"/>
        <v>44386</v>
      </c>
    </row>
    <row r="839" spans="1:26"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f t="shared" si="52"/>
        <v>27</v>
      </c>
      <c r="X839" t="str">
        <f t="shared" si="53"/>
        <v>2021</v>
      </c>
      <c r="Y839">
        <f t="shared" si="54"/>
        <v>27</v>
      </c>
      <c r="Z839" s="5">
        <f t="shared" si="55"/>
        <v>44389</v>
      </c>
    </row>
    <row r="840" spans="1:26"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f t="shared" si="52"/>
        <v>29</v>
      </c>
      <c r="X840" t="str">
        <f t="shared" si="53"/>
        <v>2021</v>
      </c>
      <c r="Y840">
        <f t="shared" si="54"/>
        <v>29</v>
      </c>
      <c r="Z840" s="5">
        <f t="shared" si="55"/>
        <v>44391</v>
      </c>
    </row>
    <row r="841" spans="1:26"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f t="shared" si="52"/>
        <v>34</v>
      </c>
      <c r="X841" t="str">
        <f t="shared" si="53"/>
        <v>2021</v>
      </c>
      <c r="Y841">
        <f t="shared" si="54"/>
        <v>34</v>
      </c>
      <c r="Z841" s="5">
        <f t="shared" si="55"/>
        <v>44396</v>
      </c>
    </row>
    <row r="842" spans="1:26"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f t="shared" si="52"/>
        <v>8</v>
      </c>
      <c r="X842" t="str">
        <f t="shared" si="53"/>
        <v>2021</v>
      </c>
      <c r="Y842">
        <f t="shared" si="54"/>
        <v>8</v>
      </c>
      <c r="Z842" s="5">
        <f t="shared" si="55"/>
        <v>44371</v>
      </c>
    </row>
    <row r="843" spans="1:26"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f t="shared" si="52"/>
        <v>8</v>
      </c>
      <c r="X843" t="str">
        <f t="shared" si="53"/>
        <v>2021</v>
      </c>
      <c r="Y843">
        <f t="shared" si="54"/>
        <v>8</v>
      </c>
      <c r="Z843" s="5">
        <f t="shared" si="55"/>
        <v>44371</v>
      </c>
    </row>
    <row r="844" spans="1:26"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52"/>
        <v>29</v>
      </c>
      <c r="X844" t="str">
        <f t="shared" si="53"/>
        <v>2021</v>
      </c>
      <c r="Y844">
        <f t="shared" si="54"/>
        <v>29</v>
      </c>
      <c r="Z844" s="5">
        <f t="shared" si="55"/>
        <v>44392</v>
      </c>
    </row>
    <row r="845" spans="1:26"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f t="shared" si="52"/>
        <v>35</v>
      </c>
      <c r="X845" t="str">
        <f t="shared" si="53"/>
        <v>2021</v>
      </c>
      <c r="Y845">
        <f t="shared" si="54"/>
        <v>35</v>
      </c>
      <c r="Z845" s="5">
        <f t="shared" si="55"/>
        <v>44398</v>
      </c>
    </row>
    <row r="846" spans="1:26"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f t="shared" si="52"/>
        <v>-44363</v>
      </c>
      <c r="X846" t="str">
        <f t="shared" si="53"/>
        <v>2021</v>
      </c>
      <c r="Y846" t="str">
        <f t="shared" si="54"/>
        <v>NA</v>
      </c>
      <c r="Z846" s="5">
        <f t="shared" si="55"/>
        <v>0</v>
      </c>
    </row>
    <row r="847" spans="1:26"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52"/>
        <v>-44363</v>
      </c>
      <c r="X847" t="str">
        <f t="shared" si="53"/>
        <v>2021</v>
      </c>
      <c r="Y847" t="str">
        <f t="shared" si="54"/>
        <v>NA</v>
      </c>
      <c r="Z847" s="5">
        <f t="shared" si="55"/>
        <v>0</v>
      </c>
    </row>
    <row r="848" spans="1:26"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52"/>
        <v>-44363</v>
      </c>
      <c r="X848" t="str">
        <f t="shared" si="53"/>
        <v>2021</v>
      </c>
      <c r="Y848" t="str">
        <f t="shared" si="54"/>
        <v>NA</v>
      </c>
      <c r="Z848" s="5">
        <f t="shared" si="55"/>
        <v>0</v>
      </c>
    </row>
    <row r="849" spans="1:26"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52"/>
        <v>-44363</v>
      </c>
      <c r="X849" t="str">
        <f t="shared" si="53"/>
        <v>2021</v>
      </c>
      <c r="Y849" t="str">
        <f t="shared" si="54"/>
        <v>NA</v>
      </c>
      <c r="Z849" s="5">
        <f t="shared" si="55"/>
        <v>0</v>
      </c>
    </row>
    <row r="850" spans="1:26"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c r="W850">
        <f t="shared" si="52"/>
        <v>-44363</v>
      </c>
      <c r="X850" t="str">
        <f t="shared" si="53"/>
        <v>2021</v>
      </c>
      <c r="Y850" t="str">
        <f t="shared" si="54"/>
        <v>NA</v>
      </c>
      <c r="Z850" s="5">
        <f t="shared" si="55"/>
        <v>0</v>
      </c>
    </row>
    <row r="851" spans="1:26"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52"/>
        <v>13</v>
      </c>
      <c r="X851" t="str">
        <f t="shared" si="53"/>
        <v>2021</v>
      </c>
      <c r="Y851">
        <f t="shared" si="54"/>
        <v>13</v>
      </c>
      <c r="Z851" s="5">
        <f t="shared" si="55"/>
        <v>44377</v>
      </c>
    </row>
    <row r="852" spans="1:26"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f t="shared" si="52"/>
        <v>19</v>
      </c>
      <c r="X852" t="str">
        <f t="shared" si="53"/>
        <v>2021</v>
      </c>
      <c r="Y852">
        <f t="shared" si="54"/>
        <v>19</v>
      </c>
      <c r="Z852" s="5">
        <f t="shared" si="55"/>
        <v>44383</v>
      </c>
    </row>
    <row r="853" spans="1:26"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52"/>
        <v>35</v>
      </c>
      <c r="X853" t="str">
        <f t="shared" si="53"/>
        <v>2021</v>
      </c>
      <c r="Y853">
        <f t="shared" si="54"/>
        <v>35</v>
      </c>
      <c r="Z853" s="5">
        <f t="shared" si="55"/>
        <v>44399</v>
      </c>
    </row>
    <row r="854" spans="1:26"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52"/>
        <v>-44364</v>
      </c>
      <c r="X854" t="str">
        <f t="shared" si="53"/>
        <v>2021</v>
      </c>
      <c r="Y854" t="str">
        <f t="shared" si="54"/>
        <v>NA</v>
      </c>
      <c r="Z854" s="5">
        <f t="shared" si="55"/>
        <v>0</v>
      </c>
    </row>
    <row r="855" spans="1:26"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52"/>
        <v>-44364</v>
      </c>
      <c r="X855" t="str">
        <f t="shared" si="53"/>
        <v>2021</v>
      </c>
      <c r="Y855" t="str">
        <f t="shared" si="54"/>
        <v>NA</v>
      </c>
      <c r="Z855" s="5">
        <f t="shared" si="55"/>
        <v>0</v>
      </c>
    </row>
    <row r="856" spans="1:26"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52"/>
        <v>-44364</v>
      </c>
      <c r="X856" t="str">
        <f t="shared" si="53"/>
        <v>2021</v>
      </c>
      <c r="Y856" t="str">
        <f t="shared" si="54"/>
        <v>NA</v>
      </c>
      <c r="Z856" s="5">
        <f t="shared" si="55"/>
        <v>0</v>
      </c>
    </row>
    <row r="857" spans="1:26"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f t="shared" si="52"/>
        <v>-44364</v>
      </c>
      <c r="X857" t="str">
        <f t="shared" si="53"/>
        <v>2021</v>
      </c>
      <c r="Y857" t="str">
        <f t="shared" si="54"/>
        <v>NA</v>
      </c>
      <c r="Z857" s="5">
        <f t="shared" si="55"/>
        <v>0</v>
      </c>
    </row>
    <row r="858" spans="1:26"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f t="shared" si="52"/>
        <v>-44364</v>
      </c>
      <c r="X858" t="str">
        <f t="shared" si="53"/>
        <v>2021</v>
      </c>
      <c r="Y858" t="str">
        <f t="shared" si="54"/>
        <v>NA</v>
      </c>
      <c r="Z858" s="5">
        <f t="shared" si="55"/>
        <v>0</v>
      </c>
    </row>
    <row r="859" spans="1:26"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f t="shared" si="52"/>
        <v>-44364</v>
      </c>
      <c r="X859" t="str">
        <f t="shared" si="53"/>
        <v>2021</v>
      </c>
      <c r="Y859" t="str">
        <f t="shared" si="54"/>
        <v>NA</v>
      </c>
      <c r="Z859" s="5">
        <f t="shared" si="55"/>
        <v>0</v>
      </c>
    </row>
    <row r="860" spans="1:26"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f t="shared" si="52"/>
        <v>-44364</v>
      </c>
      <c r="X860" t="str">
        <f t="shared" si="53"/>
        <v>2021</v>
      </c>
      <c r="Y860" t="str">
        <f t="shared" si="54"/>
        <v>NA</v>
      </c>
      <c r="Z860" s="5">
        <f t="shared" si="55"/>
        <v>0</v>
      </c>
    </row>
    <row r="861" spans="1:26"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52"/>
        <v>-44364</v>
      </c>
      <c r="X861" t="str">
        <f t="shared" si="53"/>
        <v>2021</v>
      </c>
      <c r="Y861" t="str">
        <f t="shared" si="54"/>
        <v>NA</v>
      </c>
      <c r="Z861" s="5">
        <f t="shared" si="55"/>
        <v>0</v>
      </c>
    </row>
    <row r="862" spans="1:26"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52"/>
        <v>24</v>
      </c>
      <c r="X862" t="str">
        <f t="shared" si="53"/>
        <v>2021</v>
      </c>
      <c r="Y862">
        <f t="shared" si="54"/>
        <v>24</v>
      </c>
      <c r="Z862" s="5">
        <f t="shared" si="55"/>
        <v>44389</v>
      </c>
    </row>
    <row r="863" spans="1:26"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52"/>
        <v>14</v>
      </c>
      <c r="X863" t="str">
        <f t="shared" si="53"/>
        <v>2021</v>
      </c>
      <c r="Y863">
        <f t="shared" si="54"/>
        <v>14</v>
      </c>
      <c r="Z863" s="5">
        <f t="shared" si="55"/>
        <v>44380</v>
      </c>
    </row>
    <row r="864" spans="1:26"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f t="shared" si="52"/>
        <v>9</v>
      </c>
      <c r="X864" t="str">
        <f t="shared" si="53"/>
        <v>2021</v>
      </c>
      <c r="Y864">
        <f t="shared" si="54"/>
        <v>9</v>
      </c>
      <c r="Z864" s="5">
        <f t="shared" si="55"/>
        <v>44377</v>
      </c>
    </row>
    <row r="865" spans="1:26"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f t="shared" si="52"/>
        <v>18</v>
      </c>
      <c r="X865" t="str">
        <f t="shared" si="53"/>
        <v>2021</v>
      </c>
      <c r="Y865">
        <f t="shared" si="54"/>
        <v>18</v>
      </c>
      <c r="Z865" s="5">
        <f t="shared" si="55"/>
        <v>44386</v>
      </c>
    </row>
    <row r="866" spans="1:26"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f t="shared" si="52"/>
        <v>21</v>
      </c>
      <c r="X866" t="str">
        <f t="shared" si="53"/>
        <v>2021</v>
      </c>
      <c r="Y866">
        <f t="shared" si="54"/>
        <v>21</v>
      </c>
      <c r="Z866" s="5">
        <f t="shared" si="55"/>
        <v>44389</v>
      </c>
    </row>
    <row r="867" spans="1:26"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52"/>
        <v>22</v>
      </c>
      <c r="X867" t="str">
        <f t="shared" si="53"/>
        <v>2021</v>
      </c>
      <c r="Y867">
        <f t="shared" si="54"/>
        <v>22</v>
      </c>
      <c r="Z867" s="5">
        <f t="shared" si="55"/>
        <v>44390</v>
      </c>
    </row>
    <row r="868" spans="1:26"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f t="shared" si="52"/>
        <v>23</v>
      </c>
      <c r="X868" t="str">
        <f t="shared" si="53"/>
        <v>2021</v>
      </c>
      <c r="Y868">
        <f t="shared" si="54"/>
        <v>23</v>
      </c>
      <c r="Z868" s="5">
        <f t="shared" si="55"/>
        <v>44391</v>
      </c>
    </row>
    <row r="869" spans="1:26"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f t="shared" si="52"/>
        <v>-44368</v>
      </c>
      <c r="X869" t="str">
        <f t="shared" si="53"/>
        <v>2021</v>
      </c>
      <c r="Y869" t="str">
        <f t="shared" si="54"/>
        <v>NA</v>
      </c>
      <c r="Z869" s="5">
        <f t="shared" si="55"/>
        <v>0</v>
      </c>
    </row>
    <row r="870" spans="1:26"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f t="shared" si="52"/>
        <v>-44368</v>
      </c>
      <c r="X870" t="str">
        <f t="shared" si="53"/>
        <v>2021</v>
      </c>
      <c r="Y870" t="str">
        <f t="shared" si="54"/>
        <v>NA</v>
      </c>
      <c r="Z870" s="5">
        <f t="shared" si="55"/>
        <v>0</v>
      </c>
    </row>
    <row r="871" spans="1:26"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f t="shared" si="52"/>
        <v>-44368</v>
      </c>
      <c r="X871" t="str">
        <f t="shared" si="53"/>
        <v>2021</v>
      </c>
      <c r="Y871" t="str">
        <f t="shared" si="54"/>
        <v>NA</v>
      </c>
      <c r="Z871" s="5">
        <f t="shared" si="55"/>
        <v>0</v>
      </c>
    </row>
    <row r="872" spans="1:26"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52"/>
        <v>-44368</v>
      </c>
      <c r="X872" t="str">
        <f t="shared" si="53"/>
        <v>2021</v>
      </c>
      <c r="Y872" t="str">
        <f t="shared" si="54"/>
        <v>NA</v>
      </c>
      <c r="Z872" s="5">
        <f t="shared" si="55"/>
        <v>0</v>
      </c>
    </row>
    <row r="873" spans="1:26"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52"/>
        <v>-44368</v>
      </c>
      <c r="X873" t="str">
        <f t="shared" si="53"/>
        <v>2021</v>
      </c>
      <c r="Y873" t="str">
        <f t="shared" si="54"/>
        <v>NA</v>
      </c>
      <c r="Z873" s="5">
        <f t="shared" si="55"/>
        <v>0</v>
      </c>
    </row>
    <row r="874" spans="1:26"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f t="shared" si="52"/>
        <v>-44368</v>
      </c>
      <c r="X874" t="str">
        <f t="shared" si="53"/>
        <v>2021</v>
      </c>
      <c r="Y874" t="str">
        <f t="shared" si="54"/>
        <v>NA</v>
      </c>
      <c r="Z874" s="5">
        <f t="shared" si="55"/>
        <v>0</v>
      </c>
    </row>
    <row r="875" spans="1:26"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f t="shared" si="52"/>
        <v>24</v>
      </c>
      <c r="X875" t="str">
        <f t="shared" si="53"/>
        <v>2021</v>
      </c>
      <c r="Y875">
        <f t="shared" si="54"/>
        <v>24</v>
      </c>
      <c r="Z875" s="5">
        <f t="shared" si="55"/>
        <v>44393</v>
      </c>
    </row>
    <row r="876" spans="1:26"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f t="shared" si="52"/>
        <v>27</v>
      </c>
      <c r="X876" t="str">
        <f t="shared" si="53"/>
        <v>2021</v>
      </c>
      <c r="Y876">
        <f t="shared" si="54"/>
        <v>27</v>
      </c>
      <c r="Z876" s="5">
        <f t="shared" si="55"/>
        <v>44396</v>
      </c>
    </row>
    <row r="877" spans="1:26"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c r="W877">
        <f t="shared" si="52"/>
        <v>29</v>
      </c>
      <c r="X877" t="str">
        <f t="shared" si="53"/>
        <v>2021</v>
      </c>
      <c r="Y877">
        <f t="shared" si="54"/>
        <v>29</v>
      </c>
      <c r="Z877" s="5">
        <f t="shared" si="55"/>
        <v>44398</v>
      </c>
    </row>
    <row r="878" spans="1:26"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52"/>
        <v>-44369</v>
      </c>
      <c r="X878" t="str">
        <f t="shared" si="53"/>
        <v>2021</v>
      </c>
      <c r="Y878" t="str">
        <f t="shared" si="54"/>
        <v>NA</v>
      </c>
      <c r="Z878" s="5">
        <f t="shared" si="55"/>
        <v>0</v>
      </c>
    </row>
    <row r="879" spans="1:26"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52"/>
        <v>-44369</v>
      </c>
      <c r="X879" t="str">
        <f t="shared" si="53"/>
        <v>2021</v>
      </c>
      <c r="Y879" t="str">
        <f t="shared" si="54"/>
        <v>NA</v>
      </c>
      <c r="Z879" s="5">
        <f t="shared" si="55"/>
        <v>0</v>
      </c>
    </row>
    <row r="880" spans="1:26"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f t="shared" si="52"/>
        <v>-44369</v>
      </c>
      <c r="X880" t="str">
        <f t="shared" si="53"/>
        <v>2021</v>
      </c>
      <c r="Y880" t="str">
        <f t="shared" si="54"/>
        <v>NA</v>
      </c>
      <c r="Z880" s="5">
        <f t="shared" si="55"/>
        <v>0</v>
      </c>
    </row>
    <row r="881" spans="1:26"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52"/>
        <v>-44369</v>
      </c>
      <c r="X881" t="str">
        <f t="shared" si="53"/>
        <v>2021</v>
      </c>
      <c r="Y881" t="str">
        <f t="shared" si="54"/>
        <v>NA</v>
      </c>
      <c r="Z881" s="5">
        <f t="shared" si="55"/>
        <v>0</v>
      </c>
    </row>
    <row r="882" spans="1:26"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52"/>
        <v>2</v>
      </c>
      <c r="X882" t="str">
        <f t="shared" si="53"/>
        <v>2021</v>
      </c>
      <c r="Y882">
        <f t="shared" si="54"/>
        <v>2</v>
      </c>
      <c r="Z882" s="5">
        <f t="shared" si="55"/>
        <v>44372</v>
      </c>
    </row>
    <row r="883" spans="1:26"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f t="shared" si="52"/>
        <v>10</v>
      </c>
      <c r="X883" t="str">
        <f t="shared" si="53"/>
        <v>2021</v>
      </c>
      <c r="Y883">
        <f t="shared" si="54"/>
        <v>10</v>
      </c>
      <c r="Z883" s="5">
        <f t="shared" si="55"/>
        <v>44380</v>
      </c>
    </row>
    <row r="884" spans="1:26"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f t="shared" si="52"/>
        <v>20</v>
      </c>
      <c r="X884" t="str">
        <f t="shared" si="53"/>
        <v>2021</v>
      </c>
      <c r="Y884">
        <f t="shared" si="54"/>
        <v>20</v>
      </c>
      <c r="Z884" s="5">
        <f t="shared" si="55"/>
        <v>44390</v>
      </c>
    </row>
    <row r="885" spans="1:26"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52"/>
        <v>28</v>
      </c>
      <c r="X885" t="str">
        <f t="shared" si="53"/>
        <v>2021</v>
      </c>
      <c r="Y885">
        <f t="shared" si="54"/>
        <v>28</v>
      </c>
      <c r="Z885" s="5">
        <f t="shared" si="55"/>
        <v>44398</v>
      </c>
    </row>
    <row r="886" spans="1:26"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f t="shared" si="52"/>
        <v>26</v>
      </c>
      <c r="X886" t="str">
        <f t="shared" si="53"/>
        <v>2021</v>
      </c>
      <c r="Y886">
        <f t="shared" si="54"/>
        <v>26</v>
      </c>
      <c r="Z886" s="5">
        <f t="shared" si="55"/>
        <v>44396</v>
      </c>
    </row>
    <row r="887" spans="1:26"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52"/>
        <v>26</v>
      </c>
      <c r="X887" t="str">
        <f t="shared" si="53"/>
        <v>2021</v>
      </c>
      <c r="Y887">
        <f t="shared" si="54"/>
        <v>26</v>
      </c>
      <c r="Z887" s="5">
        <f t="shared" si="55"/>
        <v>44396</v>
      </c>
    </row>
    <row r="888" spans="1:26"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52"/>
        <v>29</v>
      </c>
      <c r="X888" t="str">
        <f t="shared" si="53"/>
        <v>2021</v>
      </c>
      <c r="Y888">
        <f t="shared" si="54"/>
        <v>29</v>
      </c>
      <c r="Z888" s="5">
        <f t="shared" si="55"/>
        <v>44399</v>
      </c>
    </row>
    <row r="889" spans="1:26"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52"/>
        <v>-44370</v>
      </c>
      <c r="X889" t="str">
        <f t="shared" si="53"/>
        <v>2021</v>
      </c>
      <c r="Y889" t="str">
        <f t="shared" si="54"/>
        <v>NA</v>
      </c>
      <c r="Z889" s="5">
        <f t="shared" si="55"/>
        <v>0</v>
      </c>
    </row>
    <row r="890" spans="1:26"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f t="shared" si="52"/>
        <v>-44370</v>
      </c>
      <c r="X890" t="str">
        <f t="shared" si="53"/>
        <v>2021</v>
      </c>
      <c r="Y890" t="str">
        <f t="shared" si="54"/>
        <v>NA</v>
      </c>
      <c r="Z890" s="5">
        <f t="shared" si="55"/>
        <v>0</v>
      </c>
    </row>
    <row r="891" spans="1:26"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52"/>
        <v>21</v>
      </c>
      <c r="X891" t="str">
        <f t="shared" si="53"/>
        <v>2021</v>
      </c>
      <c r="Y891">
        <f t="shared" si="54"/>
        <v>21</v>
      </c>
      <c r="Z891" s="5">
        <f t="shared" si="55"/>
        <v>44392</v>
      </c>
    </row>
    <row r="892" spans="1:26"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52"/>
        <v>29</v>
      </c>
      <c r="X892" t="str">
        <f t="shared" si="53"/>
        <v>2021</v>
      </c>
      <c r="Y892">
        <f t="shared" si="54"/>
        <v>29</v>
      </c>
      <c r="Z892" s="5">
        <f t="shared" si="55"/>
        <v>44400</v>
      </c>
    </row>
    <row r="893" spans="1:26"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f t="shared" si="52"/>
        <v>25</v>
      </c>
      <c r="X893" t="str">
        <f t="shared" si="53"/>
        <v>2021</v>
      </c>
      <c r="Y893">
        <f t="shared" si="54"/>
        <v>25</v>
      </c>
      <c r="Z893" s="5">
        <f t="shared" si="55"/>
        <v>44396</v>
      </c>
    </row>
    <row r="894" spans="1:26"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c r="W894">
        <f t="shared" si="52"/>
        <v>-44371</v>
      </c>
      <c r="X894" t="str">
        <f t="shared" si="53"/>
        <v>2021</v>
      </c>
      <c r="Y894" t="str">
        <f t="shared" si="54"/>
        <v>NA</v>
      </c>
      <c r="Z894" s="5">
        <f t="shared" si="55"/>
        <v>0</v>
      </c>
    </row>
    <row r="895" spans="1:26"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f t="shared" si="52"/>
        <v>-44371</v>
      </c>
      <c r="X895" t="str">
        <f t="shared" si="53"/>
        <v>2021</v>
      </c>
      <c r="Y895" t="str">
        <f t="shared" si="54"/>
        <v>NA</v>
      </c>
      <c r="Z895" s="5">
        <f t="shared" si="55"/>
        <v>0</v>
      </c>
    </row>
    <row r="896" spans="1:26"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f t="shared" si="52"/>
        <v>-44371</v>
      </c>
      <c r="X896" t="str">
        <f t="shared" si="53"/>
        <v>2021</v>
      </c>
      <c r="Y896" t="str">
        <f t="shared" si="54"/>
        <v>NA</v>
      </c>
      <c r="Z896" s="5">
        <f t="shared" si="55"/>
        <v>0</v>
      </c>
    </row>
    <row r="897" spans="1:26"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f t="shared" si="52"/>
        <v>-44371</v>
      </c>
      <c r="X897" t="str">
        <f t="shared" si="53"/>
        <v>2021</v>
      </c>
      <c r="Y897" t="str">
        <f t="shared" si="54"/>
        <v>NA</v>
      </c>
      <c r="Z897" s="5">
        <f t="shared" si="55"/>
        <v>0</v>
      </c>
    </row>
    <row r="898" spans="1:26"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f t="shared" si="52"/>
        <v>-44371</v>
      </c>
      <c r="X898" t="str">
        <f t="shared" si="53"/>
        <v>2021</v>
      </c>
      <c r="Y898" t="str">
        <f t="shared" si="54"/>
        <v>NA</v>
      </c>
      <c r="Z898" s="5">
        <f t="shared" si="55"/>
        <v>0</v>
      </c>
    </row>
    <row r="899" spans="1:26"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f t="shared" ref="W899:W962" si="56">_xlfn.DAYS(G899,F899)</f>
        <v>-44371</v>
      </c>
      <c r="X899" t="str">
        <f t="shared" ref="X899:X962" si="57">TEXT(F899,"yyyy")</f>
        <v>2021</v>
      </c>
      <c r="Y899" t="str">
        <f t="shared" ref="Y899:Y962" si="58">IF(W899&gt;0,W899,"NA")</f>
        <v>NA</v>
      </c>
      <c r="Z899" s="5">
        <f t="shared" ref="Z899:Z962" si="59">IF(G899&lt;&gt;" ",G899,"NA")</f>
        <v>0</v>
      </c>
    </row>
    <row r="900" spans="1:26"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56"/>
        <v>-44371</v>
      </c>
      <c r="X900" t="str">
        <f t="shared" si="57"/>
        <v>2021</v>
      </c>
      <c r="Y900" t="str">
        <f t="shared" si="58"/>
        <v>NA</v>
      </c>
      <c r="Z900" s="5">
        <f t="shared" si="59"/>
        <v>0</v>
      </c>
    </row>
    <row r="901" spans="1:26"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56"/>
        <v>-44371</v>
      </c>
      <c r="X901" t="str">
        <f t="shared" si="57"/>
        <v>2021</v>
      </c>
      <c r="Y901" t="str">
        <f t="shared" si="58"/>
        <v>NA</v>
      </c>
      <c r="Z901" s="5">
        <f t="shared" si="59"/>
        <v>0</v>
      </c>
    </row>
    <row r="902" spans="1:26"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f t="shared" si="56"/>
        <v>21</v>
      </c>
      <c r="X902" t="str">
        <f t="shared" si="57"/>
        <v>2021</v>
      </c>
      <c r="Y902">
        <f t="shared" si="58"/>
        <v>21</v>
      </c>
      <c r="Z902" s="5">
        <f t="shared" si="59"/>
        <v>44393</v>
      </c>
    </row>
    <row r="903" spans="1:26"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56"/>
        <v>-44372</v>
      </c>
      <c r="X903" t="str">
        <f t="shared" si="57"/>
        <v>2021</v>
      </c>
      <c r="Y903" t="str">
        <f t="shared" si="58"/>
        <v>NA</v>
      </c>
      <c r="Z903" s="5">
        <f t="shared" si="59"/>
        <v>0</v>
      </c>
    </row>
    <row r="904" spans="1:26"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f t="shared" si="56"/>
        <v>28</v>
      </c>
      <c r="X904" t="str">
        <f t="shared" si="57"/>
        <v>2021</v>
      </c>
      <c r="Y904">
        <f t="shared" si="58"/>
        <v>28</v>
      </c>
      <c r="Z904" s="5">
        <f t="shared" si="59"/>
        <v>44401</v>
      </c>
    </row>
    <row r="905" spans="1:26"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f t="shared" si="56"/>
        <v>21</v>
      </c>
      <c r="X905" t="str">
        <f t="shared" si="57"/>
        <v>2021</v>
      </c>
      <c r="Y905">
        <f t="shared" si="58"/>
        <v>21</v>
      </c>
      <c r="Z905" s="5">
        <f t="shared" si="59"/>
        <v>44396</v>
      </c>
    </row>
    <row r="906" spans="1:26"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c r="W906">
        <f t="shared" si="56"/>
        <v>-44375</v>
      </c>
      <c r="X906" t="str">
        <f t="shared" si="57"/>
        <v>2021</v>
      </c>
      <c r="Y906" t="str">
        <f t="shared" si="58"/>
        <v>NA</v>
      </c>
      <c r="Z906" s="5">
        <f t="shared" si="59"/>
        <v>0</v>
      </c>
    </row>
    <row r="907" spans="1:26"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f t="shared" si="56"/>
        <v>10</v>
      </c>
      <c r="X907" t="str">
        <f t="shared" si="57"/>
        <v>2021</v>
      </c>
      <c r="Y907">
        <f t="shared" si="58"/>
        <v>10</v>
      </c>
      <c r="Z907" s="5">
        <f t="shared" si="59"/>
        <v>44386</v>
      </c>
    </row>
    <row r="908" spans="1:26"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56"/>
        <v>16</v>
      </c>
      <c r="X908" t="str">
        <f t="shared" si="57"/>
        <v>2021</v>
      </c>
      <c r="Y908">
        <f t="shared" si="58"/>
        <v>16</v>
      </c>
      <c r="Z908" s="5">
        <f t="shared" si="59"/>
        <v>44392</v>
      </c>
    </row>
    <row r="909" spans="1:26"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f t="shared" si="56"/>
        <v>15</v>
      </c>
      <c r="X909" t="str">
        <f t="shared" si="57"/>
        <v>2021</v>
      </c>
      <c r="Y909">
        <f t="shared" si="58"/>
        <v>15</v>
      </c>
      <c r="Z909" s="5">
        <f t="shared" si="59"/>
        <v>44391</v>
      </c>
    </row>
    <row r="910" spans="1:26"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56"/>
        <v>-44376</v>
      </c>
      <c r="X910" t="str">
        <f t="shared" si="57"/>
        <v>2021</v>
      </c>
      <c r="Y910" t="str">
        <f t="shared" si="58"/>
        <v>NA</v>
      </c>
      <c r="Z910" s="5">
        <f t="shared" si="59"/>
        <v>0</v>
      </c>
    </row>
    <row r="911" spans="1:26"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f t="shared" si="56"/>
        <v>-44376</v>
      </c>
      <c r="X911" t="str">
        <f t="shared" si="57"/>
        <v>2021</v>
      </c>
      <c r="Y911" t="str">
        <f t="shared" si="58"/>
        <v>NA</v>
      </c>
      <c r="Z911" s="5">
        <f t="shared" si="59"/>
        <v>0</v>
      </c>
    </row>
    <row r="912" spans="1:26"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f t="shared" si="56"/>
        <v>-44376</v>
      </c>
      <c r="X912" t="str">
        <f t="shared" si="57"/>
        <v>2021</v>
      </c>
      <c r="Y912" t="str">
        <f t="shared" si="58"/>
        <v>NA</v>
      </c>
      <c r="Z912" s="5">
        <f t="shared" si="59"/>
        <v>0</v>
      </c>
    </row>
    <row r="913" spans="1:26"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f t="shared" si="56"/>
        <v>-44376</v>
      </c>
      <c r="X913" t="str">
        <f t="shared" si="57"/>
        <v>2021</v>
      </c>
      <c r="Y913" t="str">
        <f t="shared" si="58"/>
        <v>NA</v>
      </c>
      <c r="Z913" s="5">
        <f t="shared" si="59"/>
        <v>0</v>
      </c>
    </row>
    <row r="914" spans="1:26"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f t="shared" si="56"/>
        <v>-44376</v>
      </c>
      <c r="X914" t="str">
        <f t="shared" si="57"/>
        <v>2021</v>
      </c>
      <c r="Y914" t="str">
        <f t="shared" si="58"/>
        <v>NA</v>
      </c>
      <c r="Z914" s="5">
        <f t="shared" si="59"/>
        <v>0</v>
      </c>
    </row>
    <row r="915" spans="1:26"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f t="shared" si="56"/>
        <v>-44376</v>
      </c>
      <c r="X915" t="str">
        <f t="shared" si="57"/>
        <v>2021</v>
      </c>
      <c r="Y915" t="str">
        <f t="shared" si="58"/>
        <v>NA</v>
      </c>
      <c r="Z915" s="5">
        <f t="shared" si="59"/>
        <v>0</v>
      </c>
    </row>
    <row r="916" spans="1:26"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f t="shared" si="56"/>
        <v>12</v>
      </c>
      <c r="X916" t="str">
        <f t="shared" si="57"/>
        <v>2021</v>
      </c>
      <c r="Y916">
        <f t="shared" si="58"/>
        <v>12</v>
      </c>
      <c r="Z916" s="5">
        <f t="shared" si="59"/>
        <v>44389</v>
      </c>
    </row>
    <row r="917" spans="1:26"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56"/>
        <v>13</v>
      </c>
      <c r="X917" t="str">
        <f t="shared" si="57"/>
        <v>2021</v>
      </c>
      <c r="Y917">
        <f t="shared" si="58"/>
        <v>13</v>
      </c>
      <c r="Z917" s="5">
        <f t="shared" si="59"/>
        <v>44390</v>
      </c>
    </row>
    <row r="918" spans="1:26"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56"/>
        <v>21</v>
      </c>
      <c r="X918" t="str">
        <f t="shared" si="57"/>
        <v>2021</v>
      </c>
      <c r="Y918">
        <f t="shared" si="58"/>
        <v>21</v>
      </c>
      <c r="Z918" s="5">
        <f t="shared" si="59"/>
        <v>44398</v>
      </c>
    </row>
    <row r="919" spans="1:26"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f t="shared" si="56"/>
        <v>21</v>
      </c>
      <c r="X919" t="str">
        <f t="shared" si="57"/>
        <v>2021</v>
      </c>
      <c r="Y919">
        <f t="shared" si="58"/>
        <v>21</v>
      </c>
      <c r="Z919" s="5">
        <f t="shared" si="59"/>
        <v>44398</v>
      </c>
    </row>
    <row r="920" spans="1:26"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f t="shared" si="56"/>
        <v>-44377</v>
      </c>
      <c r="X920" t="str">
        <f t="shared" si="57"/>
        <v>2021</v>
      </c>
      <c r="Y920" t="str">
        <f t="shared" si="58"/>
        <v>NA</v>
      </c>
      <c r="Z920" s="5">
        <f t="shared" si="59"/>
        <v>0</v>
      </c>
    </row>
    <row r="921" spans="1:26"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56"/>
        <v>-44377</v>
      </c>
      <c r="X921" t="str">
        <f t="shared" si="57"/>
        <v>2021</v>
      </c>
      <c r="Y921" t="str">
        <f t="shared" si="58"/>
        <v>NA</v>
      </c>
      <c r="Z921" s="5">
        <f t="shared" si="59"/>
        <v>0</v>
      </c>
    </row>
    <row r="922" spans="1:26"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56"/>
        <v>-44377</v>
      </c>
      <c r="X922" t="str">
        <f t="shared" si="57"/>
        <v>2021</v>
      </c>
      <c r="Y922" t="str">
        <f t="shared" si="58"/>
        <v>NA</v>
      </c>
      <c r="Z922" s="5">
        <f t="shared" si="59"/>
        <v>0</v>
      </c>
    </row>
    <row r="923" spans="1:26"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f t="shared" si="56"/>
        <v>-44377</v>
      </c>
      <c r="X923" t="str">
        <f t="shared" si="57"/>
        <v>2021</v>
      </c>
      <c r="Y923" t="str">
        <f t="shared" si="58"/>
        <v>NA</v>
      </c>
      <c r="Z923" s="5">
        <f t="shared" si="59"/>
        <v>0</v>
      </c>
    </row>
    <row r="924" spans="1:26"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56"/>
        <v>-44377</v>
      </c>
      <c r="X924" t="str">
        <f t="shared" si="57"/>
        <v>2021</v>
      </c>
      <c r="Y924" t="str">
        <f t="shared" si="58"/>
        <v>NA</v>
      </c>
      <c r="Z924" s="5">
        <f t="shared" si="59"/>
        <v>0</v>
      </c>
    </row>
    <row r="925" spans="1:26"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f t="shared" si="56"/>
        <v>-44377</v>
      </c>
      <c r="X925" t="str">
        <f t="shared" si="57"/>
        <v>2021</v>
      </c>
      <c r="Y925" t="str">
        <f t="shared" si="58"/>
        <v>NA</v>
      </c>
      <c r="Z925" s="5">
        <f t="shared" si="59"/>
        <v>0</v>
      </c>
    </row>
    <row r="926" spans="1:26"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f t="shared" si="56"/>
        <v>-44377</v>
      </c>
      <c r="X926" t="str">
        <f t="shared" si="57"/>
        <v>2021</v>
      </c>
      <c r="Y926" t="str">
        <f t="shared" si="58"/>
        <v>NA</v>
      </c>
      <c r="Z926" s="5">
        <f t="shared" si="59"/>
        <v>0</v>
      </c>
    </row>
    <row r="927" spans="1:26"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f t="shared" si="56"/>
        <v>-44378</v>
      </c>
      <c r="X927" t="str">
        <f t="shared" si="57"/>
        <v>2021</v>
      </c>
      <c r="Y927" t="str">
        <f t="shared" si="58"/>
        <v>NA</v>
      </c>
      <c r="Z927" s="5">
        <f t="shared" si="59"/>
        <v>0</v>
      </c>
    </row>
    <row r="928" spans="1:26"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c r="W928">
        <f t="shared" si="56"/>
        <v>-44379</v>
      </c>
      <c r="X928" t="str">
        <f t="shared" si="57"/>
        <v>2021</v>
      </c>
      <c r="Y928" t="str">
        <f t="shared" si="58"/>
        <v>NA</v>
      </c>
      <c r="Z928" s="5">
        <f t="shared" si="59"/>
        <v>0</v>
      </c>
    </row>
    <row r="929" spans="1:26"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56"/>
        <v>-44379</v>
      </c>
      <c r="X929" t="str">
        <f t="shared" si="57"/>
        <v>2021</v>
      </c>
      <c r="Y929" t="str">
        <f t="shared" si="58"/>
        <v>NA</v>
      </c>
      <c r="Z929" s="5">
        <f t="shared" si="59"/>
        <v>0</v>
      </c>
    </row>
    <row r="930" spans="1:26"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f t="shared" si="56"/>
        <v>15</v>
      </c>
      <c r="X930" t="str">
        <f t="shared" si="57"/>
        <v>2021</v>
      </c>
      <c r="Y930">
        <f t="shared" si="58"/>
        <v>15</v>
      </c>
      <c r="Z930" s="5">
        <f t="shared" si="59"/>
        <v>44397</v>
      </c>
    </row>
    <row r="931" spans="1:26"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f t="shared" si="56"/>
        <v>-44382</v>
      </c>
      <c r="X931" t="str">
        <f t="shared" si="57"/>
        <v>2021</v>
      </c>
      <c r="Y931" t="str">
        <f t="shared" si="58"/>
        <v>NA</v>
      </c>
      <c r="Z931" s="5">
        <f t="shared" si="59"/>
        <v>0</v>
      </c>
    </row>
    <row r="932" spans="1:26"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f t="shared" si="56"/>
        <v>-44382</v>
      </c>
      <c r="X932" t="str">
        <f t="shared" si="57"/>
        <v>2021</v>
      </c>
      <c r="Y932" t="str">
        <f t="shared" si="58"/>
        <v>NA</v>
      </c>
      <c r="Z932" s="5">
        <f t="shared" si="59"/>
        <v>0</v>
      </c>
    </row>
    <row r="933" spans="1:26"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f t="shared" si="56"/>
        <v>-44382</v>
      </c>
      <c r="X933" t="str">
        <f t="shared" si="57"/>
        <v>2021</v>
      </c>
      <c r="Y933" t="str">
        <f t="shared" si="58"/>
        <v>NA</v>
      </c>
      <c r="Z933" s="5">
        <f t="shared" si="59"/>
        <v>0</v>
      </c>
    </row>
    <row r="934" spans="1:26"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f t="shared" si="56"/>
        <v>7</v>
      </c>
      <c r="X934" t="str">
        <f t="shared" si="57"/>
        <v>2021</v>
      </c>
      <c r="Y934">
        <f t="shared" si="58"/>
        <v>7</v>
      </c>
      <c r="Z934" s="5">
        <f t="shared" si="59"/>
        <v>44390</v>
      </c>
    </row>
    <row r="935" spans="1:26"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c r="W935">
        <f t="shared" si="56"/>
        <v>16</v>
      </c>
      <c r="X935" t="str">
        <f t="shared" si="57"/>
        <v>2021</v>
      </c>
      <c r="Y935">
        <f t="shared" si="58"/>
        <v>16</v>
      </c>
      <c r="Z935" s="5">
        <f t="shared" si="59"/>
        <v>44399</v>
      </c>
    </row>
    <row r="936" spans="1:26"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56"/>
        <v>-44383</v>
      </c>
      <c r="X936" t="str">
        <f t="shared" si="57"/>
        <v>2021</v>
      </c>
      <c r="Y936" t="str">
        <f t="shared" si="58"/>
        <v>NA</v>
      </c>
      <c r="Z936" s="5">
        <f t="shared" si="59"/>
        <v>0</v>
      </c>
    </row>
    <row r="937" spans="1:26"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56"/>
        <v>-44383</v>
      </c>
      <c r="X937" t="str">
        <f t="shared" si="57"/>
        <v>2021</v>
      </c>
      <c r="Y937" t="str">
        <f t="shared" si="58"/>
        <v>NA</v>
      </c>
      <c r="Z937" s="5">
        <f t="shared" si="59"/>
        <v>0</v>
      </c>
    </row>
    <row r="938" spans="1:26"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f t="shared" si="56"/>
        <v>-44383</v>
      </c>
      <c r="X938" t="str">
        <f t="shared" si="57"/>
        <v>2021</v>
      </c>
      <c r="Y938" t="str">
        <f t="shared" si="58"/>
        <v>NA</v>
      </c>
      <c r="Z938" s="5">
        <f t="shared" si="59"/>
        <v>0</v>
      </c>
    </row>
    <row r="939" spans="1:26"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56"/>
        <v>-44383</v>
      </c>
      <c r="X939" t="str">
        <f t="shared" si="57"/>
        <v>2021</v>
      </c>
      <c r="Y939" t="str">
        <f t="shared" si="58"/>
        <v>NA</v>
      </c>
      <c r="Z939" s="5">
        <f t="shared" si="59"/>
        <v>0</v>
      </c>
    </row>
    <row r="940" spans="1:26"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56"/>
        <v>14</v>
      </c>
      <c r="X940" t="str">
        <f t="shared" si="57"/>
        <v>2021</v>
      </c>
      <c r="Y940">
        <f t="shared" si="58"/>
        <v>14</v>
      </c>
      <c r="Z940" s="5">
        <f t="shared" si="59"/>
        <v>44398</v>
      </c>
    </row>
    <row r="941" spans="1:26"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f t="shared" si="56"/>
        <v>14</v>
      </c>
      <c r="X941" t="str">
        <f t="shared" si="57"/>
        <v>2021</v>
      </c>
      <c r="Y941">
        <f t="shared" si="58"/>
        <v>14</v>
      </c>
      <c r="Z941" s="5">
        <f t="shared" si="59"/>
        <v>44398</v>
      </c>
    </row>
    <row r="942" spans="1:26"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f t="shared" si="56"/>
        <v>-44384</v>
      </c>
      <c r="X942" t="str">
        <f t="shared" si="57"/>
        <v>2021</v>
      </c>
      <c r="Y942" t="str">
        <f t="shared" si="58"/>
        <v>NA</v>
      </c>
      <c r="Z942" s="5">
        <f t="shared" si="59"/>
        <v>0</v>
      </c>
    </row>
    <row r="943" spans="1:26"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f t="shared" si="56"/>
        <v>-44384</v>
      </c>
      <c r="X943" t="str">
        <f t="shared" si="57"/>
        <v>2021</v>
      </c>
      <c r="Y943" t="str">
        <f t="shared" si="58"/>
        <v>NA</v>
      </c>
      <c r="Z943" s="5">
        <f t="shared" si="59"/>
        <v>0</v>
      </c>
    </row>
    <row r="944" spans="1:26"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56"/>
        <v>-44384</v>
      </c>
      <c r="X944" t="str">
        <f t="shared" si="57"/>
        <v>2021</v>
      </c>
      <c r="Y944" t="str">
        <f t="shared" si="58"/>
        <v>NA</v>
      </c>
      <c r="Z944" s="5">
        <f t="shared" si="59"/>
        <v>0</v>
      </c>
    </row>
    <row r="945" spans="1:26"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56"/>
        <v>-44384</v>
      </c>
      <c r="X945" t="str">
        <f t="shared" si="57"/>
        <v>2021</v>
      </c>
      <c r="Y945" t="str">
        <f t="shared" si="58"/>
        <v>NA</v>
      </c>
      <c r="Z945" s="5">
        <f t="shared" si="59"/>
        <v>0</v>
      </c>
    </row>
    <row r="946" spans="1:26"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56"/>
        <v>-44384</v>
      </c>
      <c r="X946" t="str">
        <f t="shared" si="57"/>
        <v>2021</v>
      </c>
      <c r="Y946" t="str">
        <f t="shared" si="58"/>
        <v>NA</v>
      </c>
      <c r="Z946" s="5">
        <f t="shared" si="59"/>
        <v>0</v>
      </c>
    </row>
    <row r="947" spans="1:26"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f t="shared" si="56"/>
        <v>11</v>
      </c>
      <c r="X947" t="str">
        <f t="shared" si="57"/>
        <v>2021</v>
      </c>
      <c r="Y947">
        <f t="shared" si="58"/>
        <v>11</v>
      </c>
      <c r="Z947" s="5">
        <f t="shared" si="59"/>
        <v>44396</v>
      </c>
    </row>
    <row r="948" spans="1:26"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c r="W948">
        <f t="shared" si="56"/>
        <v>-44385</v>
      </c>
      <c r="X948" t="str">
        <f t="shared" si="57"/>
        <v>2021</v>
      </c>
      <c r="Y948" t="str">
        <f t="shared" si="58"/>
        <v>NA</v>
      </c>
      <c r="Z948" s="5">
        <f t="shared" si="59"/>
        <v>0</v>
      </c>
    </row>
    <row r="949" spans="1:26"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56"/>
        <v>-44385</v>
      </c>
      <c r="X949" t="str">
        <f t="shared" si="57"/>
        <v>2021</v>
      </c>
      <c r="Y949" t="str">
        <f t="shared" si="58"/>
        <v>NA</v>
      </c>
      <c r="Z949" s="5">
        <f t="shared" si="59"/>
        <v>0</v>
      </c>
    </row>
    <row r="950" spans="1:26"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56"/>
        <v>-44385</v>
      </c>
      <c r="X950" t="str">
        <f t="shared" si="57"/>
        <v>2021</v>
      </c>
      <c r="Y950" t="str">
        <f t="shared" si="58"/>
        <v>NA</v>
      </c>
      <c r="Z950" s="5">
        <f t="shared" si="59"/>
        <v>0</v>
      </c>
    </row>
    <row r="951" spans="1:26"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56"/>
        <v>-44386</v>
      </c>
      <c r="X951" t="str">
        <f t="shared" si="57"/>
        <v>2021</v>
      </c>
      <c r="Y951" t="str">
        <f t="shared" si="58"/>
        <v>NA</v>
      </c>
      <c r="Z951" s="5">
        <f t="shared" si="59"/>
        <v>0</v>
      </c>
    </row>
    <row r="952" spans="1:26"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f t="shared" si="56"/>
        <v>-44387</v>
      </c>
      <c r="X952" t="str">
        <f t="shared" si="57"/>
        <v>2021</v>
      </c>
      <c r="Y952" t="str">
        <f t="shared" si="58"/>
        <v>NA</v>
      </c>
      <c r="Z952" s="5">
        <f t="shared" si="59"/>
        <v>0</v>
      </c>
    </row>
    <row r="953" spans="1:26"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f t="shared" si="56"/>
        <v>9</v>
      </c>
      <c r="X953" t="str">
        <f t="shared" si="57"/>
        <v>2021</v>
      </c>
      <c r="Y953">
        <f t="shared" si="58"/>
        <v>9</v>
      </c>
      <c r="Z953" s="5">
        <f t="shared" si="59"/>
        <v>44398</v>
      </c>
    </row>
    <row r="954" spans="1:26"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c r="W954">
        <f t="shared" si="56"/>
        <v>10</v>
      </c>
      <c r="X954" t="str">
        <f t="shared" si="57"/>
        <v>2021</v>
      </c>
      <c r="Y954">
        <f t="shared" si="58"/>
        <v>10</v>
      </c>
      <c r="Z954" s="5">
        <f t="shared" si="59"/>
        <v>44399</v>
      </c>
    </row>
    <row r="955" spans="1:26"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f t="shared" si="56"/>
        <v>-44389</v>
      </c>
      <c r="X955" t="str">
        <f t="shared" si="57"/>
        <v>2021</v>
      </c>
      <c r="Y955" t="str">
        <f t="shared" si="58"/>
        <v>NA</v>
      </c>
      <c r="Z955" s="5">
        <f t="shared" si="59"/>
        <v>0</v>
      </c>
    </row>
    <row r="956" spans="1:26"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c r="W956">
        <f t="shared" si="56"/>
        <v>-44389</v>
      </c>
      <c r="X956" t="str">
        <f t="shared" si="57"/>
        <v>2021</v>
      </c>
      <c r="Y956" t="str">
        <f t="shared" si="58"/>
        <v>NA</v>
      </c>
      <c r="Z956" s="5">
        <f t="shared" si="59"/>
        <v>0</v>
      </c>
    </row>
    <row r="957" spans="1:26"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56"/>
        <v>-44389</v>
      </c>
      <c r="X957" t="str">
        <f t="shared" si="57"/>
        <v>2021</v>
      </c>
      <c r="Y957" t="str">
        <f t="shared" si="58"/>
        <v>NA</v>
      </c>
      <c r="Z957" s="5">
        <f t="shared" si="59"/>
        <v>0</v>
      </c>
    </row>
    <row r="958" spans="1:26"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56"/>
        <v>-44389</v>
      </c>
      <c r="X958" t="str">
        <f t="shared" si="57"/>
        <v>2021</v>
      </c>
      <c r="Y958" t="str">
        <f t="shared" si="58"/>
        <v>NA</v>
      </c>
      <c r="Z958" s="5">
        <f t="shared" si="59"/>
        <v>0</v>
      </c>
    </row>
    <row r="959" spans="1:26"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f t="shared" si="56"/>
        <v>7</v>
      </c>
      <c r="X959" t="str">
        <f t="shared" si="57"/>
        <v>2021</v>
      </c>
      <c r="Y959">
        <f t="shared" si="58"/>
        <v>7</v>
      </c>
      <c r="Z959" s="5">
        <f t="shared" si="59"/>
        <v>44397</v>
      </c>
    </row>
    <row r="960" spans="1:26"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f t="shared" si="56"/>
        <v>-44390</v>
      </c>
      <c r="X960" t="str">
        <f t="shared" si="57"/>
        <v>2021</v>
      </c>
      <c r="Y960" t="str">
        <f t="shared" si="58"/>
        <v>NA</v>
      </c>
      <c r="Z960" s="5">
        <f t="shared" si="59"/>
        <v>0</v>
      </c>
    </row>
    <row r="961" spans="1:26"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56"/>
        <v>-44390</v>
      </c>
      <c r="X961" t="str">
        <f t="shared" si="57"/>
        <v>2021</v>
      </c>
      <c r="Y961" t="str">
        <f t="shared" si="58"/>
        <v>NA</v>
      </c>
      <c r="Z961" s="5">
        <f t="shared" si="59"/>
        <v>0</v>
      </c>
    </row>
    <row r="962" spans="1:26"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56"/>
        <v>-44390</v>
      </c>
      <c r="X962" t="str">
        <f t="shared" si="57"/>
        <v>2021</v>
      </c>
      <c r="Y962" t="str">
        <f t="shared" si="58"/>
        <v>NA</v>
      </c>
      <c r="Z962" s="5">
        <f t="shared" si="59"/>
        <v>0</v>
      </c>
    </row>
    <row r="963" spans="1:26"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60">_xlfn.DAYS(G963,F963)</f>
        <v>-44390</v>
      </c>
      <c r="X963" t="str">
        <f t="shared" ref="X963:X1001" si="61">TEXT(F963,"yyyy")</f>
        <v>2021</v>
      </c>
      <c r="Y963" t="str">
        <f t="shared" ref="Y963:Y1001" si="62">IF(W963&gt;0,W963,"NA")</f>
        <v>NA</v>
      </c>
      <c r="Z963" s="5">
        <f t="shared" ref="Z963:Z1001" si="63">IF(G963&lt;&gt;" ",G963,"NA")</f>
        <v>0</v>
      </c>
    </row>
    <row r="964" spans="1:26"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f t="shared" si="60"/>
        <v>-44391</v>
      </c>
      <c r="X964" t="str">
        <f t="shared" si="61"/>
        <v>2021</v>
      </c>
      <c r="Y964" t="str">
        <f t="shared" si="62"/>
        <v>NA</v>
      </c>
      <c r="Z964" s="5">
        <f t="shared" si="63"/>
        <v>0</v>
      </c>
    </row>
    <row r="965" spans="1:26"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f t="shared" si="60"/>
        <v>-44391</v>
      </c>
      <c r="X965" t="str">
        <f t="shared" si="61"/>
        <v>2021</v>
      </c>
      <c r="Y965" t="str">
        <f t="shared" si="62"/>
        <v>NA</v>
      </c>
      <c r="Z965" s="5">
        <f t="shared" si="63"/>
        <v>0</v>
      </c>
    </row>
    <row r="966" spans="1:26"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f t="shared" si="60"/>
        <v>-44391</v>
      </c>
      <c r="X966" t="str">
        <f t="shared" si="61"/>
        <v>2021</v>
      </c>
      <c r="Y966" t="str">
        <f t="shared" si="62"/>
        <v>NA</v>
      </c>
      <c r="Z966" s="5">
        <f t="shared" si="63"/>
        <v>0</v>
      </c>
    </row>
    <row r="967" spans="1:26"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60"/>
        <v>-44391</v>
      </c>
      <c r="X967" t="str">
        <f t="shared" si="61"/>
        <v>2021</v>
      </c>
      <c r="Y967" t="str">
        <f t="shared" si="62"/>
        <v>NA</v>
      </c>
      <c r="Z967" s="5">
        <f t="shared" si="63"/>
        <v>0</v>
      </c>
    </row>
    <row r="968" spans="1:26"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f t="shared" si="60"/>
        <v>-44391</v>
      </c>
      <c r="X968" t="str">
        <f t="shared" si="61"/>
        <v>2021</v>
      </c>
      <c r="Y968" t="str">
        <f t="shared" si="62"/>
        <v>NA</v>
      </c>
      <c r="Z968" s="5">
        <f t="shared" si="63"/>
        <v>0</v>
      </c>
    </row>
    <row r="969" spans="1:26"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f t="shared" si="60"/>
        <v>-44391</v>
      </c>
      <c r="X969" t="str">
        <f t="shared" si="61"/>
        <v>2021</v>
      </c>
      <c r="Y969" t="str">
        <f t="shared" si="62"/>
        <v>NA</v>
      </c>
      <c r="Z969" s="5">
        <f t="shared" si="63"/>
        <v>0</v>
      </c>
    </row>
    <row r="970" spans="1:26"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60"/>
        <v>0</v>
      </c>
      <c r="X970" t="str">
        <f t="shared" si="61"/>
        <v>2021</v>
      </c>
      <c r="Y970" t="str">
        <f t="shared" si="62"/>
        <v>NA</v>
      </c>
      <c r="Z970" s="5">
        <f t="shared" si="63"/>
        <v>44392</v>
      </c>
    </row>
    <row r="971" spans="1:26"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f t="shared" si="60"/>
        <v>-44392</v>
      </c>
      <c r="X971" t="str">
        <f t="shared" si="61"/>
        <v>2021</v>
      </c>
      <c r="Y971" t="str">
        <f t="shared" si="62"/>
        <v>NA</v>
      </c>
      <c r="Z971" s="5">
        <f t="shared" si="63"/>
        <v>0</v>
      </c>
    </row>
    <row r="972" spans="1:26"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f t="shared" si="60"/>
        <v>-44392</v>
      </c>
      <c r="X972" t="str">
        <f t="shared" si="61"/>
        <v>2021</v>
      </c>
      <c r="Y972" t="str">
        <f t="shared" si="62"/>
        <v>NA</v>
      </c>
      <c r="Z972" s="5">
        <f t="shared" si="63"/>
        <v>0</v>
      </c>
    </row>
    <row r="973" spans="1:26"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f t="shared" si="60"/>
        <v>13</v>
      </c>
      <c r="X973" t="str">
        <f t="shared" si="61"/>
        <v>2021</v>
      </c>
      <c r="Y973">
        <f t="shared" si="62"/>
        <v>13</v>
      </c>
      <c r="Z973" s="5">
        <f t="shared" si="63"/>
        <v>44406</v>
      </c>
    </row>
    <row r="974" spans="1:26"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f t="shared" si="60"/>
        <v>-44393</v>
      </c>
      <c r="X974" t="str">
        <f t="shared" si="61"/>
        <v>2021</v>
      </c>
      <c r="Y974" t="str">
        <f t="shared" si="62"/>
        <v>NA</v>
      </c>
      <c r="Z974" s="5">
        <f t="shared" si="63"/>
        <v>0</v>
      </c>
    </row>
    <row r="975" spans="1:26"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f t="shared" si="60"/>
        <v>-44393</v>
      </c>
      <c r="X975" t="str">
        <f t="shared" si="61"/>
        <v>2021</v>
      </c>
      <c r="Y975" t="str">
        <f t="shared" si="62"/>
        <v>NA</v>
      </c>
      <c r="Z975" s="5">
        <f t="shared" si="63"/>
        <v>0</v>
      </c>
    </row>
    <row r="976" spans="1:26"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f t="shared" si="60"/>
        <v>9</v>
      </c>
      <c r="X976" t="str">
        <f t="shared" si="61"/>
        <v>2021</v>
      </c>
      <c r="Y976">
        <f t="shared" si="62"/>
        <v>9</v>
      </c>
      <c r="Z976" s="5">
        <f t="shared" si="63"/>
        <v>44403</v>
      </c>
    </row>
    <row r="977" spans="1:26"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60"/>
        <v>-44394</v>
      </c>
      <c r="X977" t="str">
        <f t="shared" si="61"/>
        <v>2021</v>
      </c>
      <c r="Y977" t="str">
        <f t="shared" si="62"/>
        <v>NA</v>
      </c>
      <c r="Z977" s="5">
        <f t="shared" si="63"/>
        <v>0</v>
      </c>
    </row>
    <row r="978" spans="1:26"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60"/>
        <v>0</v>
      </c>
      <c r="X978" t="str">
        <f t="shared" si="61"/>
        <v>2021</v>
      </c>
      <c r="Y978" t="str">
        <f t="shared" si="62"/>
        <v>NA</v>
      </c>
      <c r="Z978" s="5">
        <f t="shared" si="63"/>
        <v>44396</v>
      </c>
    </row>
    <row r="979" spans="1:26"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60"/>
        <v>-44396</v>
      </c>
      <c r="X979" t="str">
        <f t="shared" si="61"/>
        <v>2021</v>
      </c>
      <c r="Y979" t="str">
        <f t="shared" si="62"/>
        <v>NA</v>
      </c>
      <c r="Z979" s="5">
        <f t="shared" si="63"/>
        <v>0</v>
      </c>
    </row>
    <row r="980" spans="1:26"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c r="W980">
        <f t="shared" si="60"/>
        <v>-44396</v>
      </c>
      <c r="X980" t="str">
        <f t="shared" si="61"/>
        <v>2021</v>
      </c>
      <c r="Y980" t="str">
        <f t="shared" si="62"/>
        <v>NA</v>
      </c>
      <c r="Z980" s="5">
        <f t="shared" si="63"/>
        <v>0</v>
      </c>
    </row>
    <row r="981" spans="1:26"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f t="shared" si="60"/>
        <v>-44396</v>
      </c>
      <c r="X981" t="str">
        <f t="shared" si="61"/>
        <v>2021</v>
      </c>
      <c r="Y981" t="str">
        <f t="shared" si="62"/>
        <v>NA</v>
      </c>
      <c r="Z981" s="5">
        <f t="shared" si="63"/>
        <v>0</v>
      </c>
    </row>
    <row r="982" spans="1:26"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f t="shared" si="60"/>
        <v>-44396</v>
      </c>
      <c r="X982" t="str">
        <f t="shared" si="61"/>
        <v>2021</v>
      </c>
      <c r="Y982" t="str">
        <f t="shared" si="62"/>
        <v>NA</v>
      </c>
      <c r="Z982" s="5">
        <f t="shared" si="63"/>
        <v>0</v>
      </c>
    </row>
    <row r="983" spans="1:26"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60"/>
        <v>-44396</v>
      </c>
      <c r="X983" t="str">
        <f t="shared" si="61"/>
        <v>2021</v>
      </c>
      <c r="Y983" t="str">
        <f t="shared" si="62"/>
        <v>NA</v>
      </c>
      <c r="Z983" s="5">
        <f t="shared" si="63"/>
        <v>0</v>
      </c>
    </row>
    <row r="984" spans="1:26"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f t="shared" si="60"/>
        <v>-44396</v>
      </c>
      <c r="X984" t="str">
        <f t="shared" si="61"/>
        <v>2021</v>
      </c>
      <c r="Y984" t="str">
        <f t="shared" si="62"/>
        <v>NA</v>
      </c>
      <c r="Z984" s="5">
        <f t="shared" si="63"/>
        <v>0</v>
      </c>
    </row>
    <row r="985" spans="1:26"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60"/>
        <v>-44396</v>
      </c>
      <c r="X985" t="str">
        <f t="shared" si="61"/>
        <v>2021</v>
      </c>
      <c r="Y985" t="str">
        <f t="shared" si="62"/>
        <v>NA</v>
      </c>
      <c r="Z985" s="5">
        <f t="shared" si="63"/>
        <v>0</v>
      </c>
    </row>
    <row r="986" spans="1:26"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60"/>
        <v>-44396</v>
      </c>
      <c r="X986" t="str">
        <f t="shared" si="61"/>
        <v>2021</v>
      </c>
      <c r="Y986" t="str">
        <f t="shared" si="62"/>
        <v>NA</v>
      </c>
      <c r="Z986" s="5">
        <f t="shared" si="63"/>
        <v>0</v>
      </c>
    </row>
    <row r="987" spans="1:26"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f t="shared" si="60"/>
        <v>-44396</v>
      </c>
      <c r="X987" t="str">
        <f t="shared" si="61"/>
        <v>2021</v>
      </c>
      <c r="Y987" t="str">
        <f t="shared" si="62"/>
        <v>NA</v>
      </c>
      <c r="Z987" s="5">
        <f t="shared" si="63"/>
        <v>0</v>
      </c>
    </row>
    <row r="988" spans="1:26"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60"/>
        <v>-44397</v>
      </c>
      <c r="X988" t="str">
        <f t="shared" si="61"/>
        <v>2021</v>
      </c>
      <c r="Y988" t="str">
        <f t="shared" si="62"/>
        <v>NA</v>
      </c>
      <c r="Z988" s="5">
        <f t="shared" si="63"/>
        <v>0</v>
      </c>
    </row>
    <row r="989" spans="1:26"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60"/>
        <v>-44397</v>
      </c>
      <c r="X989" t="str">
        <f t="shared" si="61"/>
        <v>2021</v>
      </c>
      <c r="Y989" t="str">
        <f t="shared" si="62"/>
        <v>NA</v>
      </c>
      <c r="Z989" s="5">
        <f t="shared" si="63"/>
        <v>0</v>
      </c>
    </row>
    <row r="990" spans="1:26"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60"/>
        <v>-44397</v>
      </c>
      <c r="X990" t="str">
        <f t="shared" si="61"/>
        <v>2021</v>
      </c>
      <c r="Y990" t="str">
        <f t="shared" si="62"/>
        <v>NA</v>
      </c>
      <c r="Z990" s="5">
        <f t="shared" si="63"/>
        <v>0</v>
      </c>
    </row>
    <row r="991" spans="1:26"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60"/>
        <v>-44398</v>
      </c>
      <c r="X991" t="str">
        <f t="shared" si="61"/>
        <v>2021</v>
      </c>
      <c r="Y991" t="str">
        <f t="shared" si="62"/>
        <v>NA</v>
      </c>
      <c r="Z991" s="5">
        <f t="shared" si="63"/>
        <v>0</v>
      </c>
    </row>
    <row r="992" spans="1:26"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f t="shared" si="60"/>
        <v>-44398</v>
      </c>
      <c r="X992" t="str">
        <f t="shared" si="61"/>
        <v>2021</v>
      </c>
      <c r="Y992" t="str">
        <f t="shared" si="62"/>
        <v>NA</v>
      </c>
      <c r="Z992" s="5">
        <f t="shared" si="63"/>
        <v>0</v>
      </c>
    </row>
    <row r="993" spans="1:26"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f t="shared" si="60"/>
        <v>-44398</v>
      </c>
      <c r="X993" t="str">
        <f t="shared" si="61"/>
        <v>2021</v>
      </c>
      <c r="Y993" t="str">
        <f t="shared" si="62"/>
        <v>NA</v>
      </c>
      <c r="Z993" s="5">
        <f t="shared" si="63"/>
        <v>0</v>
      </c>
    </row>
    <row r="994" spans="1:26"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c r="W994">
        <f t="shared" si="60"/>
        <v>-44399</v>
      </c>
      <c r="X994" t="str">
        <f t="shared" si="61"/>
        <v>2021</v>
      </c>
      <c r="Y994" t="str">
        <f t="shared" si="62"/>
        <v>NA</v>
      </c>
      <c r="Z994" s="5">
        <f t="shared" si="63"/>
        <v>0</v>
      </c>
    </row>
    <row r="995" spans="1:26"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60"/>
        <v>-44399</v>
      </c>
      <c r="X995" t="str">
        <f t="shared" si="61"/>
        <v>2021</v>
      </c>
      <c r="Y995" t="str">
        <f t="shared" si="62"/>
        <v>NA</v>
      </c>
      <c r="Z995" s="5">
        <f t="shared" si="63"/>
        <v>0</v>
      </c>
    </row>
    <row r="996" spans="1:26"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60"/>
        <v>-44399</v>
      </c>
      <c r="X996" t="str">
        <f t="shared" si="61"/>
        <v>2021</v>
      </c>
      <c r="Y996" t="str">
        <f t="shared" si="62"/>
        <v>NA</v>
      </c>
      <c r="Z996" s="5">
        <f t="shared" si="63"/>
        <v>0</v>
      </c>
    </row>
    <row r="997" spans="1:26"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f t="shared" si="60"/>
        <v>-44399</v>
      </c>
      <c r="X997" t="str">
        <f t="shared" si="61"/>
        <v>2021</v>
      </c>
      <c r="Y997" t="str">
        <f t="shared" si="62"/>
        <v>NA</v>
      </c>
      <c r="Z997" s="5">
        <f t="shared" si="63"/>
        <v>0</v>
      </c>
    </row>
    <row r="998" spans="1:26"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f t="shared" si="60"/>
        <v>-44399</v>
      </c>
      <c r="X998" t="str">
        <f t="shared" si="61"/>
        <v>2021</v>
      </c>
      <c r="Y998" t="str">
        <f t="shared" si="62"/>
        <v>NA</v>
      </c>
      <c r="Z998" s="5">
        <f t="shared" si="63"/>
        <v>0</v>
      </c>
    </row>
    <row r="999" spans="1:26"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60"/>
        <v>-44400</v>
      </c>
      <c r="X999" t="str">
        <f t="shared" si="61"/>
        <v>2021</v>
      </c>
      <c r="Y999" t="str">
        <f t="shared" si="62"/>
        <v>NA</v>
      </c>
      <c r="Z999" s="5">
        <f t="shared" si="63"/>
        <v>0</v>
      </c>
    </row>
    <row r="1000" spans="1:26"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60"/>
        <v>-44401</v>
      </c>
      <c r="X1000" t="str">
        <f t="shared" si="61"/>
        <v>2021</v>
      </c>
      <c r="Y1000" t="str">
        <f t="shared" si="62"/>
        <v>NA</v>
      </c>
      <c r="Z1000" s="5">
        <f t="shared" si="63"/>
        <v>0</v>
      </c>
    </row>
    <row r="1001" spans="1:26"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f t="shared" si="60"/>
        <v>-44406</v>
      </c>
      <c r="X1001" t="str">
        <f t="shared" si="61"/>
        <v>2021</v>
      </c>
      <c r="Y1001" t="str">
        <f t="shared" si="62"/>
        <v>NA</v>
      </c>
      <c r="Z1001" s="5">
        <f t="shared" si="6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BD3FA-9797-4FC4-AEA9-CABBDE25437B}">
  <dimension ref="B2:I67"/>
  <sheetViews>
    <sheetView topLeftCell="A53" workbookViewId="0">
      <selection activeCell="D62" sqref="D62"/>
    </sheetView>
  </sheetViews>
  <sheetFormatPr defaultRowHeight="14.5" x14ac:dyDescent="0.35"/>
  <cols>
    <col min="2" max="2" width="15.26953125" bestFit="1" customWidth="1"/>
    <col min="3" max="3" width="10.7265625" bestFit="1" customWidth="1"/>
    <col min="4" max="4" width="6.7265625" bestFit="1" customWidth="1"/>
    <col min="5" max="9" width="10.81640625" bestFit="1" customWidth="1"/>
    <col min="10" max="11" width="11.81640625" bestFit="1" customWidth="1"/>
    <col min="12" max="13" width="10.36328125" bestFit="1" customWidth="1"/>
    <col min="14" max="14" width="13.36328125" bestFit="1" customWidth="1"/>
    <col min="15" max="16" width="10.36328125" bestFit="1" customWidth="1"/>
    <col min="17" max="17" width="13.36328125" bestFit="1" customWidth="1"/>
    <col min="18" max="19" width="11.36328125" bestFit="1" customWidth="1"/>
    <col min="20" max="20" width="14.36328125" bestFit="1" customWidth="1"/>
    <col min="21" max="21" width="11.81640625" bestFit="1" customWidth="1"/>
    <col min="22" max="23" width="3.81640625" bestFit="1" customWidth="1"/>
    <col min="24" max="24" width="4.81640625" bestFit="1" customWidth="1"/>
    <col min="25" max="25" width="6.81640625" bestFit="1" customWidth="1"/>
    <col min="26" max="26" width="4.81640625" bestFit="1" customWidth="1"/>
    <col min="27" max="27" width="3.81640625" bestFit="1" customWidth="1"/>
    <col min="28" max="30" width="4.81640625" bestFit="1" customWidth="1"/>
    <col min="31" max="31" width="2.81640625" bestFit="1" customWidth="1"/>
    <col min="32" max="32" width="7.81640625" bestFit="1" customWidth="1"/>
    <col min="33" max="33" width="5.81640625" bestFit="1" customWidth="1"/>
    <col min="34" max="34" width="7.81640625" bestFit="1" customWidth="1"/>
    <col min="35" max="36" width="5.81640625" bestFit="1" customWidth="1"/>
    <col min="37" max="37" width="4.81640625" bestFit="1" customWidth="1"/>
    <col min="38" max="38" width="2.81640625" bestFit="1" customWidth="1"/>
    <col min="39" max="39" width="5.81640625" bestFit="1" customWidth="1"/>
    <col min="40" max="40" width="7.81640625" bestFit="1" customWidth="1"/>
    <col min="41" max="43" width="5.81640625" bestFit="1" customWidth="1"/>
    <col min="44" max="45" width="4.81640625" bestFit="1" customWidth="1"/>
    <col min="46" max="46" width="5.81640625" bestFit="1" customWidth="1"/>
    <col min="47" max="47" width="6.81640625" bestFit="1" customWidth="1"/>
    <col min="48" max="51" width="5.81640625" bestFit="1" customWidth="1"/>
    <col min="52" max="54" width="6.81640625" bestFit="1" customWidth="1"/>
    <col min="55" max="57" width="5.81640625" bestFit="1" customWidth="1"/>
    <col min="58" max="58" width="6.81640625" bestFit="1" customWidth="1"/>
    <col min="59" max="62" width="5.81640625" bestFit="1" customWidth="1"/>
    <col min="63" max="63" width="2.81640625" bestFit="1" customWidth="1"/>
    <col min="64" max="64" width="7.81640625" bestFit="1" customWidth="1"/>
    <col min="65" max="65" width="6.81640625" bestFit="1" customWidth="1"/>
    <col min="66" max="66" width="5.81640625" bestFit="1" customWidth="1"/>
    <col min="67" max="67" width="2.81640625" bestFit="1" customWidth="1"/>
    <col min="68" max="68" width="6.81640625" bestFit="1" customWidth="1"/>
    <col min="69" max="69" width="4.81640625" bestFit="1" customWidth="1"/>
    <col min="70" max="71" width="7.81640625" bestFit="1" customWidth="1"/>
    <col min="72" max="72" width="2.81640625" bestFit="1" customWidth="1"/>
    <col min="73" max="74" width="5.81640625" bestFit="1" customWidth="1"/>
    <col min="75" max="75" width="6.81640625" bestFit="1" customWidth="1"/>
    <col min="76" max="76" width="5.81640625" bestFit="1" customWidth="1"/>
    <col min="77" max="77" width="2.81640625" bestFit="1" customWidth="1"/>
    <col min="78" max="79" width="5.81640625" bestFit="1" customWidth="1"/>
    <col min="80" max="80" width="4.81640625" bestFit="1" customWidth="1"/>
    <col min="81" max="81" width="5.81640625" bestFit="1" customWidth="1"/>
    <col min="82" max="82" width="2.81640625" bestFit="1" customWidth="1"/>
    <col min="83" max="83" width="4.81640625" bestFit="1" customWidth="1"/>
    <col min="84" max="84" width="6.81640625" bestFit="1" customWidth="1"/>
    <col min="85" max="85" width="5.81640625" bestFit="1" customWidth="1"/>
    <col min="86" max="86" width="2.81640625" bestFit="1" customWidth="1"/>
    <col min="87" max="87" width="7.81640625" bestFit="1" customWidth="1"/>
    <col min="88" max="89" width="6.81640625" bestFit="1" customWidth="1"/>
    <col min="90" max="90" width="2.81640625" bestFit="1" customWidth="1"/>
    <col min="91" max="91" width="7.81640625" bestFit="1" customWidth="1"/>
    <col min="92" max="92" width="5.81640625" bestFit="1" customWidth="1"/>
    <col min="93" max="93" width="7.81640625" bestFit="1" customWidth="1"/>
    <col min="94" max="94" width="5.81640625" bestFit="1" customWidth="1"/>
    <col min="95" max="95" width="2.81640625" bestFit="1" customWidth="1"/>
    <col min="96" max="96" width="7.81640625" bestFit="1" customWidth="1"/>
    <col min="97" max="97" width="5.81640625" bestFit="1" customWidth="1"/>
    <col min="98" max="98" width="7.81640625" bestFit="1" customWidth="1"/>
    <col min="99" max="99" width="5.81640625" bestFit="1" customWidth="1"/>
    <col min="100" max="105" width="7.81640625" bestFit="1" customWidth="1"/>
    <col min="106" max="107" width="5.81640625" bestFit="1" customWidth="1"/>
    <col min="108" max="108" width="2.81640625" bestFit="1" customWidth="1"/>
    <col min="109" max="109" width="7.81640625" bestFit="1" customWidth="1"/>
    <col min="110" max="110" width="5.81640625" bestFit="1" customWidth="1"/>
    <col min="111" max="112" width="7.81640625" bestFit="1" customWidth="1"/>
    <col min="113" max="113" width="4.81640625" bestFit="1" customWidth="1"/>
    <col min="114" max="115" width="7.81640625" bestFit="1" customWidth="1"/>
    <col min="116" max="117" width="5.81640625" bestFit="1" customWidth="1"/>
    <col min="118" max="119" width="7.81640625" bestFit="1" customWidth="1"/>
    <col min="120" max="120" width="2.81640625" bestFit="1" customWidth="1"/>
    <col min="121" max="122" width="7.81640625" bestFit="1" customWidth="1"/>
    <col min="123" max="123" width="5.81640625" bestFit="1" customWidth="1"/>
    <col min="124" max="124" width="7.81640625" bestFit="1" customWidth="1"/>
    <col min="125" max="125" width="6.81640625" bestFit="1" customWidth="1"/>
    <col min="126" max="126" width="2.81640625" bestFit="1" customWidth="1"/>
    <col min="127" max="127" width="6.81640625" bestFit="1" customWidth="1"/>
    <col min="128" max="128" width="7.81640625" bestFit="1" customWidth="1"/>
    <col min="129" max="129" width="2.81640625" bestFit="1" customWidth="1"/>
    <col min="130" max="130" width="6.81640625" bestFit="1" customWidth="1"/>
    <col min="131" max="136" width="7.81640625" bestFit="1" customWidth="1"/>
    <col min="137" max="137" width="5.81640625" bestFit="1" customWidth="1"/>
    <col min="138" max="139" width="4.81640625" bestFit="1" customWidth="1"/>
    <col min="140" max="140" width="5.81640625" bestFit="1" customWidth="1"/>
    <col min="141" max="141" width="2.81640625" bestFit="1" customWidth="1"/>
    <col min="142" max="142" width="7.81640625" bestFit="1" customWidth="1"/>
    <col min="143" max="143" width="6.81640625" bestFit="1" customWidth="1"/>
    <col min="144" max="147" width="7.81640625" bestFit="1" customWidth="1"/>
    <col min="148" max="148" width="5.81640625" bestFit="1" customWidth="1"/>
    <col min="149" max="150" width="7.81640625" bestFit="1" customWidth="1"/>
    <col min="151" max="151" width="5.81640625" bestFit="1" customWidth="1"/>
    <col min="152" max="152" width="7.81640625" bestFit="1" customWidth="1"/>
    <col min="153" max="153" width="6.81640625" bestFit="1" customWidth="1"/>
    <col min="154" max="157" width="7.81640625" bestFit="1" customWidth="1"/>
    <col min="158" max="158" width="2.81640625" bestFit="1" customWidth="1"/>
    <col min="159" max="159" width="7.81640625" bestFit="1" customWidth="1"/>
    <col min="160" max="160" width="2.81640625" bestFit="1" customWidth="1"/>
    <col min="161" max="161" width="4.81640625" bestFit="1" customWidth="1"/>
    <col min="162" max="164" width="7.81640625" bestFit="1" customWidth="1"/>
    <col min="165" max="165" width="6.81640625" bestFit="1" customWidth="1"/>
    <col min="166" max="166" width="5.81640625" bestFit="1" customWidth="1"/>
    <col min="167" max="167" width="4.81640625" bestFit="1" customWidth="1"/>
    <col min="168" max="168" width="7.81640625" bestFit="1" customWidth="1"/>
    <col min="169" max="170" width="5.81640625" bestFit="1" customWidth="1"/>
    <col min="171" max="172" width="6.81640625" bestFit="1" customWidth="1"/>
    <col min="173" max="173" width="5.81640625" bestFit="1" customWidth="1"/>
    <col min="174" max="176" width="7.81640625" bestFit="1" customWidth="1"/>
    <col min="177" max="177" width="5.81640625" bestFit="1" customWidth="1"/>
    <col min="178" max="180" width="7.81640625" bestFit="1" customWidth="1"/>
    <col min="181" max="181" width="5.81640625" bestFit="1" customWidth="1"/>
    <col min="182" max="185" width="7.81640625" bestFit="1" customWidth="1"/>
    <col min="186" max="186" width="2.81640625" bestFit="1" customWidth="1"/>
    <col min="187" max="187" width="6.81640625" bestFit="1" customWidth="1"/>
    <col min="188" max="189" width="7.81640625" bestFit="1" customWidth="1"/>
    <col min="190" max="190" width="5.81640625" bestFit="1" customWidth="1"/>
    <col min="191" max="192" width="7.81640625" bestFit="1" customWidth="1"/>
    <col min="193" max="193" width="2.81640625" bestFit="1" customWidth="1"/>
    <col min="194" max="194" width="6.81640625" bestFit="1" customWidth="1"/>
    <col min="195" max="195" width="5.81640625" bestFit="1" customWidth="1"/>
    <col min="196" max="197" width="7.81640625" bestFit="1" customWidth="1"/>
    <col min="198" max="201" width="5.81640625" bestFit="1" customWidth="1"/>
    <col min="202" max="202" width="7.81640625" bestFit="1" customWidth="1"/>
    <col min="203" max="203" width="2.81640625" bestFit="1" customWidth="1"/>
    <col min="204" max="207" width="7.81640625" bestFit="1" customWidth="1"/>
    <col min="208" max="208" width="5.81640625" bestFit="1" customWidth="1"/>
    <col min="209" max="209" width="7.81640625" bestFit="1" customWidth="1"/>
    <col min="210" max="210" width="2.81640625" bestFit="1" customWidth="1"/>
    <col min="211" max="211" width="7.81640625" bestFit="1" customWidth="1"/>
    <col min="212" max="212" width="5.81640625" bestFit="1" customWidth="1"/>
    <col min="213" max="214" width="7.81640625" bestFit="1" customWidth="1"/>
    <col min="215" max="215" width="5.81640625" bestFit="1" customWidth="1"/>
    <col min="216" max="219" width="7.81640625" bestFit="1" customWidth="1"/>
    <col min="220" max="220" width="5.81640625" bestFit="1" customWidth="1"/>
    <col min="221" max="222" width="7.81640625" bestFit="1" customWidth="1"/>
    <col min="223" max="223" width="4.81640625" bestFit="1" customWidth="1"/>
    <col min="224" max="226" width="7.81640625" bestFit="1" customWidth="1"/>
    <col min="227" max="227" width="4.81640625" bestFit="1" customWidth="1"/>
    <col min="228" max="228" width="5.81640625" bestFit="1" customWidth="1"/>
    <col min="229" max="229" width="7.81640625" bestFit="1" customWidth="1"/>
    <col min="230" max="230" width="6.81640625" bestFit="1" customWidth="1"/>
    <col min="231" max="231" width="5.81640625" bestFit="1" customWidth="1"/>
    <col min="232" max="232" width="7.81640625" bestFit="1" customWidth="1"/>
    <col min="233" max="233" width="4.81640625" bestFit="1" customWidth="1"/>
    <col min="234" max="234" width="5.81640625" bestFit="1" customWidth="1"/>
    <col min="235" max="236" width="7.81640625" bestFit="1" customWidth="1"/>
    <col min="237" max="237" width="2.81640625" bestFit="1" customWidth="1"/>
    <col min="238" max="238" width="7.81640625" bestFit="1" customWidth="1"/>
    <col min="239" max="239" width="5.81640625" bestFit="1" customWidth="1"/>
    <col min="240" max="242" width="7.81640625" bestFit="1" customWidth="1"/>
    <col min="243" max="243" width="6.81640625" bestFit="1" customWidth="1"/>
    <col min="244" max="245" width="7.81640625" bestFit="1" customWidth="1"/>
    <col min="246" max="246" width="5.81640625" bestFit="1" customWidth="1"/>
    <col min="247" max="248" width="7.81640625" bestFit="1" customWidth="1"/>
    <col min="249" max="249" width="5.81640625" bestFit="1" customWidth="1"/>
    <col min="250" max="250" width="2.81640625" bestFit="1" customWidth="1"/>
    <col min="251" max="251" width="6.81640625" bestFit="1" customWidth="1"/>
    <col min="252" max="256" width="7.81640625" bestFit="1" customWidth="1"/>
    <col min="257" max="257" width="6.81640625" bestFit="1" customWidth="1"/>
    <col min="258" max="260" width="7.81640625" bestFit="1" customWidth="1"/>
    <col min="261" max="261" width="6.81640625" bestFit="1" customWidth="1"/>
    <col min="262" max="269" width="7.81640625" bestFit="1" customWidth="1"/>
    <col min="270" max="270" width="2.81640625" bestFit="1" customWidth="1"/>
    <col min="271" max="271" width="6.81640625" bestFit="1" customWidth="1"/>
    <col min="272" max="273" width="7.81640625" bestFit="1" customWidth="1"/>
    <col min="274" max="274" width="6.81640625" bestFit="1" customWidth="1"/>
    <col min="275" max="281" width="7.81640625" bestFit="1" customWidth="1"/>
    <col min="282" max="282" width="6.81640625" bestFit="1" customWidth="1"/>
    <col min="283" max="285" width="7.81640625" bestFit="1" customWidth="1"/>
    <col min="286" max="286" width="4.81640625" bestFit="1" customWidth="1"/>
    <col min="287" max="287" width="6.81640625" bestFit="1" customWidth="1"/>
    <col min="288" max="290" width="7.81640625" bestFit="1" customWidth="1"/>
    <col min="291" max="291" width="5.81640625" bestFit="1" customWidth="1"/>
    <col min="292" max="292" width="6.81640625" bestFit="1" customWidth="1"/>
    <col min="293" max="293" width="2.81640625" bestFit="1" customWidth="1"/>
    <col min="294" max="294" width="6.81640625" bestFit="1" customWidth="1"/>
    <col min="295" max="296" width="7.81640625" bestFit="1" customWidth="1"/>
    <col min="297" max="297" width="5.81640625" bestFit="1" customWidth="1"/>
    <col min="298" max="298" width="6.81640625" bestFit="1" customWidth="1"/>
    <col min="299" max="299" width="4.81640625" bestFit="1" customWidth="1"/>
    <col min="300" max="300" width="7.81640625" bestFit="1" customWidth="1"/>
    <col min="301" max="302" width="6.81640625" bestFit="1" customWidth="1"/>
    <col min="303" max="303" width="5.81640625" bestFit="1" customWidth="1"/>
    <col min="304" max="310" width="7.81640625" bestFit="1" customWidth="1"/>
    <col min="311" max="311" width="5.81640625" bestFit="1" customWidth="1"/>
    <col min="312" max="313" width="7.81640625" bestFit="1" customWidth="1"/>
    <col min="314" max="314" width="2.81640625" bestFit="1" customWidth="1"/>
    <col min="315" max="315" width="5.81640625" bestFit="1" customWidth="1"/>
    <col min="316" max="323" width="7.81640625" bestFit="1" customWidth="1"/>
    <col min="324" max="324" width="4.81640625" bestFit="1" customWidth="1"/>
    <col min="325" max="325" width="2.81640625" bestFit="1" customWidth="1"/>
    <col min="326" max="331" width="7.81640625" bestFit="1" customWidth="1"/>
    <col min="332" max="332" width="6.81640625" bestFit="1" customWidth="1"/>
    <col min="333" max="333" width="5.81640625" bestFit="1" customWidth="1"/>
    <col min="334" max="334" width="4.81640625" bestFit="1" customWidth="1"/>
    <col min="335" max="335" width="5.81640625" bestFit="1" customWidth="1"/>
    <col min="336" max="336" width="7.81640625" bestFit="1" customWidth="1"/>
    <col min="337" max="337" width="5.81640625" bestFit="1" customWidth="1"/>
    <col min="338" max="338" width="7.81640625" bestFit="1" customWidth="1"/>
    <col min="339" max="339" width="6.81640625" bestFit="1" customWidth="1"/>
    <col min="340" max="343" width="7.81640625" bestFit="1" customWidth="1"/>
    <col min="344" max="347" width="8.81640625" bestFit="1" customWidth="1"/>
    <col min="348" max="348" width="6.81640625" bestFit="1" customWidth="1"/>
    <col min="349" max="352" width="8.81640625" bestFit="1" customWidth="1"/>
    <col min="353" max="353" width="6.81640625" bestFit="1" customWidth="1"/>
    <col min="354" max="354" width="8.81640625" bestFit="1" customWidth="1"/>
    <col min="355" max="355" width="6.81640625" bestFit="1" customWidth="1"/>
    <col min="356" max="356" width="8.81640625" bestFit="1" customWidth="1"/>
    <col min="357" max="357" width="3.81640625" bestFit="1" customWidth="1"/>
    <col min="358" max="359" width="8.81640625" bestFit="1" customWidth="1"/>
    <col min="360" max="360" width="7.81640625" bestFit="1" customWidth="1"/>
    <col min="361" max="364" width="8.81640625" bestFit="1" customWidth="1"/>
    <col min="365" max="365" width="6.81640625" bestFit="1" customWidth="1"/>
    <col min="366" max="367" width="8.81640625" bestFit="1" customWidth="1"/>
    <col min="368" max="368" width="3.81640625" bestFit="1" customWidth="1"/>
    <col min="369" max="369" width="6.81640625" bestFit="1" customWidth="1"/>
    <col min="370" max="374" width="8.81640625" bestFit="1" customWidth="1"/>
    <col min="375" max="375" width="3.81640625" bestFit="1" customWidth="1"/>
    <col min="376" max="377" width="8.81640625" bestFit="1" customWidth="1"/>
    <col min="378" max="378" width="5.81640625" bestFit="1" customWidth="1"/>
    <col min="379" max="381" width="8.81640625" bestFit="1" customWidth="1"/>
    <col min="382" max="382" width="3.81640625" bestFit="1" customWidth="1"/>
    <col min="383" max="386" width="8.81640625" bestFit="1" customWidth="1"/>
    <col min="387" max="387" width="7.81640625" bestFit="1" customWidth="1"/>
    <col min="388" max="388" width="8.81640625" bestFit="1" customWidth="1"/>
    <col min="389" max="389" width="7.81640625" bestFit="1" customWidth="1"/>
    <col min="390" max="393" width="8.81640625" bestFit="1" customWidth="1"/>
    <col min="394" max="394" width="6.81640625" bestFit="1" customWidth="1"/>
    <col min="395" max="395" width="8.81640625" bestFit="1" customWidth="1"/>
    <col min="396" max="396" width="3.81640625" bestFit="1" customWidth="1"/>
    <col min="397" max="399" width="8.81640625" bestFit="1" customWidth="1"/>
    <col min="400" max="400" width="6.81640625" bestFit="1" customWidth="1"/>
    <col min="401" max="404" width="8.81640625" bestFit="1" customWidth="1"/>
    <col min="405" max="405" width="3.81640625" bestFit="1" customWidth="1"/>
    <col min="406" max="406" width="5.81640625" bestFit="1" customWidth="1"/>
    <col min="407" max="408" width="8.81640625" bestFit="1" customWidth="1"/>
    <col min="409" max="409" width="3.81640625" bestFit="1" customWidth="1"/>
    <col min="410" max="412" width="8.81640625" bestFit="1" customWidth="1"/>
    <col min="413" max="413" width="6.81640625" bestFit="1" customWidth="1"/>
    <col min="414" max="414" width="8.81640625" bestFit="1" customWidth="1"/>
    <col min="415" max="415" width="6.81640625" bestFit="1" customWidth="1"/>
    <col min="416" max="417" width="8.81640625" bestFit="1" customWidth="1"/>
    <col min="418" max="418" width="7.81640625" bestFit="1" customWidth="1"/>
    <col min="419" max="419" width="6.81640625" bestFit="1" customWidth="1"/>
    <col min="420" max="421" width="5.81640625" bestFit="1" customWidth="1"/>
    <col min="422" max="422" width="7.81640625" bestFit="1" customWidth="1"/>
    <col min="423" max="426" width="8.81640625" bestFit="1" customWidth="1"/>
    <col min="427" max="427" width="3.81640625" bestFit="1" customWidth="1"/>
    <col min="428" max="428" width="8.81640625" bestFit="1" customWidth="1"/>
    <col min="429" max="429" width="3.81640625" bestFit="1" customWidth="1"/>
    <col min="430" max="430" width="8.81640625" bestFit="1" customWidth="1"/>
    <col min="431" max="431" width="6.81640625" bestFit="1" customWidth="1"/>
    <col min="432" max="439" width="8.81640625" bestFit="1" customWidth="1"/>
    <col min="440" max="440" width="7.81640625" bestFit="1" customWidth="1"/>
    <col min="441" max="441" width="8.81640625" bestFit="1" customWidth="1"/>
    <col min="442" max="442" width="5.81640625" bestFit="1" customWidth="1"/>
    <col min="443" max="443" width="3.81640625" bestFit="1" customWidth="1"/>
    <col min="444" max="444" width="7.81640625" bestFit="1" customWidth="1"/>
    <col min="445" max="448" width="8.81640625" bestFit="1" customWidth="1"/>
    <col min="449" max="449" width="7.81640625" bestFit="1" customWidth="1"/>
    <col min="450" max="450" width="5.81640625" bestFit="1" customWidth="1"/>
    <col min="451" max="451" width="3.81640625" bestFit="1" customWidth="1"/>
    <col min="452" max="453" width="8.81640625" bestFit="1" customWidth="1"/>
    <col min="454" max="454" width="3.81640625" bestFit="1" customWidth="1"/>
    <col min="455" max="456" width="8.81640625" bestFit="1" customWidth="1"/>
    <col min="457" max="457" width="6.81640625" bestFit="1" customWidth="1"/>
    <col min="458" max="458" width="3.81640625" bestFit="1" customWidth="1"/>
    <col min="459" max="461" width="8.81640625" bestFit="1" customWidth="1"/>
    <col min="462" max="462" width="3.81640625" bestFit="1" customWidth="1"/>
    <col min="463" max="463" width="8.81640625" bestFit="1" customWidth="1"/>
    <col min="464" max="464" width="3.81640625" bestFit="1" customWidth="1"/>
    <col min="465" max="468" width="8.81640625" bestFit="1" customWidth="1"/>
    <col min="469" max="469" width="7.81640625" bestFit="1" customWidth="1"/>
    <col min="470" max="470" width="6.81640625" bestFit="1" customWidth="1"/>
    <col min="471" max="473" width="8.81640625" bestFit="1" customWidth="1"/>
    <col min="474" max="474" width="5.81640625" bestFit="1" customWidth="1"/>
    <col min="475" max="475" width="3.81640625" bestFit="1" customWidth="1"/>
    <col min="476" max="477" width="8.81640625" bestFit="1" customWidth="1"/>
    <col min="478" max="478" width="3.81640625" bestFit="1" customWidth="1"/>
    <col min="479" max="479" width="6.81640625" bestFit="1" customWidth="1"/>
    <col min="480" max="480" width="7.81640625" bestFit="1" customWidth="1"/>
    <col min="481" max="481" width="3.81640625" bestFit="1" customWidth="1"/>
    <col min="482" max="482" width="8.81640625" bestFit="1" customWidth="1"/>
    <col min="483" max="483" width="6.81640625" bestFit="1" customWidth="1"/>
    <col min="484" max="484" width="7.81640625" bestFit="1" customWidth="1"/>
    <col min="485" max="486" width="8.81640625" bestFit="1" customWidth="1"/>
    <col min="487" max="487" width="3.81640625" bestFit="1" customWidth="1"/>
    <col min="488" max="495" width="8.81640625" bestFit="1" customWidth="1"/>
    <col min="496" max="496" width="3.81640625" bestFit="1" customWidth="1"/>
    <col min="497" max="497" width="6.81640625" bestFit="1" customWidth="1"/>
    <col min="498" max="499" width="8.81640625" bestFit="1" customWidth="1"/>
    <col min="500" max="500" width="5.81640625" bestFit="1" customWidth="1"/>
    <col min="501" max="501" width="8.81640625" bestFit="1" customWidth="1"/>
    <col min="502" max="502" width="6.81640625" bestFit="1" customWidth="1"/>
    <col min="503" max="504" width="8.81640625" bestFit="1" customWidth="1"/>
    <col min="505" max="505" width="3.81640625" bestFit="1" customWidth="1"/>
    <col min="506" max="507" width="8.81640625" bestFit="1" customWidth="1"/>
    <col min="508" max="508" width="7.81640625" bestFit="1" customWidth="1"/>
    <col min="509" max="509" width="6.81640625" bestFit="1" customWidth="1"/>
    <col min="510" max="512" width="8.81640625" bestFit="1" customWidth="1"/>
    <col min="513" max="513" width="6.81640625" bestFit="1" customWidth="1"/>
    <col min="514" max="515" width="8.81640625" bestFit="1" customWidth="1"/>
    <col min="516" max="516" width="7.81640625" bestFit="1" customWidth="1"/>
    <col min="517" max="518" width="3.81640625" bestFit="1" customWidth="1"/>
    <col min="519" max="519" width="8.81640625" bestFit="1" customWidth="1"/>
    <col min="520" max="520" width="5.81640625" bestFit="1" customWidth="1"/>
    <col min="521" max="521" width="6.81640625" bestFit="1" customWidth="1"/>
    <col min="522" max="522" width="3.81640625" bestFit="1" customWidth="1"/>
    <col min="523" max="523" width="8.81640625" bestFit="1" customWidth="1"/>
    <col min="524" max="524" width="7.81640625" bestFit="1" customWidth="1"/>
    <col min="525" max="527" width="8.81640625" bestFit="1" customWidth="1"/>
    <col min="528" max="528" width="6.81640625" bestFit="1" customWidth="1"/>
    <col min="529" max="536" width="8.81640625" bestFit="1" customWidth="1"/>
    <col min="537" max="538" width="6.81640625" bestFit="1" customWidth="1"/>
    <col min="539" max="541" width="8.81640625" bestFit="1" customWidth="1"/>
    <col min="542" max="543" width="3.81640625" bestFit="1" customWidth="1"/>
    <col min="544" max="544" width="8.81640625" bestFit="1" customWidth="1"/>
    <col min="545" max="545" width="6.81640625" bestFit="1" customWidth="1"/>
    <col min="546" max="548" width="8.81640625" bestFit="1" customWidth="1"/>
    <col min="549" max="549" width="7.81640625" bestFit="1" customWidth="1"/>
    <col min="550" max="550" width="6.81640625" bestFit="1" customWidth="1"/>
    <col min="551" max="553" width="8.81640625" bestFit="1" customWidth="1"/>
    <col min="554" max="554" width="3.81640625" bestFit="1" customWidth="1"/>
    <col min="555" max="555" width="7.81640625" bestFit="1" customWidth="1"/>
    <col min="556" max="558" width="8.81640625" bestFit="1" customWidth="1"/>
    <col min="559" max="559" width="6.81640625" bestFit="1" customWidth="1"/>
    <col min="560" max="564" width="8.81640625" bestFit="1" customWidth="1"/>
    <col min="565" max="565" width="7.81640625" bestFit="1" customWidth="1"/>
    <col min="566" max="568" width="8.81640625" bestFit="1" customWidth="1"/>
    <col min="569" max="569" width="6.81640625" bestFit="1" customWidth="1"/>
    <col min="570" max="570" width="8.81640625" bestFit="1" customWidth="1"/>
    <col min="571" max="571" width="5.81640625" bestFit="1" customWidth="1"/>
    <col min="572" max="572" width="7.81640625" bestFit="1" customWidth="1"/>
    <col min="573" max="574" width="6.81640625" bestFit="1" customWidth="1"/>
    <col min="575" max="578" width="8.81640625" bestFit="1" customWidth="1"/>
    <col min="579" max="579" width="7.81640625" bestFit="1" customWidth="1"/>
    <col min="580" max="581" width="8.81640625" bestFit="1" customWidth="1"/>
    <col min="582" max="582" width="7.81640625" bestFit="1" customWidth="1"/>
    <col min="583" max="588" width="8.81640625" bestFit="1" customWidth="1"/>
    <col min="589" max="589" width="3.81640625" bestFit="1" customWidth="1"/>
    <col min="590" max="590" width="6.81640625" bestFit="1" customWidth="1"/>
    <col min="591" max="591" width="3.81640625" bestFit="1" customWidth="1"/>
    <col min="592" max="592" width="8.81640625" bestFit="1" customWidth="1"/>
    <col min="593" max="593" width="3.81640625" bestFit="1" customWidth="1"/>
    <col min="594" max="594" width="8.81640625" bestFit="1" customWidth="1"/>
    <col min="595" max="595" width="6.81640625" bestFit="1" customWidth="1"/>
    <col min="596" max="596" width="3.81640625" bestFit="1" customWidth="1"/>
    <col min="597" max="597" width="7.81640625" bestFit="1" customWidth="1"/>
    <col min="598" max="598" width="6.81640625" bestFit="1" customWidth="1"/>
    <col min="599" max="599" width="8.81640625" bestFit="1" customWidth="1"/>
    <col min="600" max="600" width="7.81640625" bestFit="1" customWidth="1"/>
    <col min="601" max="601" width="8.81640625" bestFit="1" customWidth="1"/>
    <col min="602" max="602" width="6.81640625" bestFit="1" customWidth="1"/>
    <col min="603" max="612" width="8.81640625" bestFit="1" customWidth="1"/>
    <col min="613" max="613" width="6.81640625" bestFit="1" customWidth="1"/>
    <col min="614" max="617" width="8.81640625" bestFit="1" customWidth="1"/>
    <col min="618" max="619" width="3.81640625" bestFit="1" customWidth="1"/>
    <col min="620" max="620" width="7.81640625" bestFit="1" customWidth="1"/>
    <col min="621" max="628" width="8.81640625" bestFit="1" customWidth="1"/>
    <col min="629" max="629" width="3.81640625" bestFit="1" customWidth="1"/>
    <col min="630" max="630" width="8.81640625" bestFit="1" customWidth="1"/>
    <col min="631" max="631" width="5.81640625" bestFit="1" customWidth="1"/>
    <col min="632" max="635" width="8.81640625" bestFit="1" customWidth="1"/>
    <col min="636" max="636" width="3.81640625" bestFit="1" customWidth="1"/>
    <col min="637" max="640" width="8.81640625" bestFit="1" customWidth="1"/>
    <col min="641" max="641" width="3.81640625" bestFit="1" customWidth="1"/>
    <col min="642" max="643" width="8.81640625" bestFit="1" customWidth="1"/>
    <col min="644" max="644" width="7.81640625" bestFit="1" customWidth="1"/>
    <col min="645" max="647" width="8.81640625" bestFit="1" customWidth="1"/>
    <col min="648" max="648" width="5.81640625" bestFit="1" customWidth="1"/>
    <col min="649" max="651" width="8.81640625" bestFit="1" customWidth="1"/>
    <col min="652" max="652" width="6.81640625" bestFit="1" customWidth="1"/>
    <col min="653" max="653" width="8.81640625" bestFit="1" customWidth="1"/>
    <col min="654" max="654" width="7.81640625" bestFit="1" customWidth="1"/>
    <col min="655" max="669" width="8.81640625" bestFit="1" customWidth="1"/>
    <col min="670" max="670" width="6.81640625" bestFit="1" customWidth="1"/>
    <col min="671" max="673" width="8.81640625" bestFit="1" customWidth="1"/>
    <col min="674" max="674" width="6.81640625" bestFit="1" customWidth="1"/>
    <col min="675" max="675" width="8.81640625" bestFit="1" customWidth="1"/>
    <col min="676" max="676" width="5.81640625" bestFit="1" customWidth="1"/>
    <col min="677" max="678" width="8.81640625" bestFit="1" customWidth="1"/>
    <col min="679" max="679" width="5.81640625" bestFit="1" customWidth="1"/>
    <col min="680" max="681" width="8.81640625" bestFit="1" customWidth="1"/>
    <col min="682" max="682" width="3.81640625" bestFit="1" customWidth="1"/>
    <col min="683" max="683" width="6.81640625" bestFit="1" customWidth="1"/>
    <col min="684" max="684" width="8.81640625" bestFit="1" customWidth="1"/>
    <col min="685" max="685" width="6.81640625" bestFit="1" customWidth="1"/>
    <col min="686" max="687" width="8.81640625" bestFit="1" customWidth="1"/>
    <col min="688" max="688" width="3.81640625" bestFit="1" customWidth="1"/>
    <col min="689" max="691" width="8.81640625" bestFit="1" customWidth="1"/>
    <col min="692" max="692" width="7.81640625" bestFit="1" customWidth="1"/>
    <col min="693" max="693" width="6.81640625" bestFit="1" customWidth="1"/>
    <col min="694" max="694" width="8.81640625" bestFit="1" customWidth="1"/>
    <col min="695" max="695" width="7.81640625" bestFit="1" customWidth="1"/>
    <col min="696" max="700" width="8.81640625" bestFit="1" customWidth="1"/>
    <col min="701" max="702" width="6.81640625" bestFit="1" customWidth="1"/>
    <col min="703" max="703" width="8.81640625" bestFit="1" customWidth="1"/>
    <col min="704" max="704" width="6.81640625" bestFit="1" customWidth="1"/>
    <col min="705" max="705" width="8.81640625" bestFit="1" customWidth="1"/>
    <col min="706" max="706" width="5.81640625" bestFit="1" customWidth="1"/>
    <col min="707" max="707" width="6.81640625" bestFit="1" customWidth="1"/>
    <col min="708" max="708" width="7.81640625" bestFit="1" customWidth="1"/>
    <col min="709" max="709" width="8.81640625" bestFit="1" customWidth="1"/>
    <col min="710" max="710" width="3.81640625" bestFit="1" customWidth="1"/>
    <col min="711" max="711" width="8.81640625" bestFit="1" customWidth="1"/>
    <col min="712" max="712" width="7.81640625" bestFit="1" customWidth="1"/>
    <col min="713" max="713" width="6.81640625" bestFit="1" customWidth="1"/>
    <col min="714" max="716" width="8.81640625" bestFit="1" customWidth="1"/>
    <col min="717" max="718" width="7.81640625" bestFit="1" customWidth="1"/>
    <col min="719" max="722" width="8.81640625" bestFit="1" customWidth="1"/>
    <col min="723" max="723" width="7.81640625" bestFit="1" customWidth="1"/>
    <col min="724" max="724" width="8.81640625" bestFit="1" customWidth="1"/>
    <col min="725" max="725" width="6.81640625" bestFit="1" customWidth="1"/>
    <col min="726" max="727" width="8.81640625" bestFit="1" customWidth="1"/>
    <col min="728" max="728" width="7.81640625" bestFit="1" customWidth="1"/>
    <col min="729" max="732" width="8.81640625" bestFit="1" customWidth="1"/>
    <col min="733" max="733" width="5.81640625" bestFit="1" customWidth="1"/>
    <col min="734" max="735" width="8.81640625" bestFit="1" customWidth="1"/>
    <col min="736" max="736" width="3.81640625" bestFit="1" customWidth="1"/>
    <col min="737" max="738" width="8.81640625" bestFit="1" customWidth="1"/>
    <col min="739" max="739" width="9.81640625" bestFit="1" customWidth="1"/>
    <col min="740" max="740" width="7.81640625" bestFit="1" customWidth="1"/>
    <col min="741" max="741" width="6.81640625" bestFit="1" customWidth="1"/>
    <col min="742" max="742" width="9.81640625" bestFit="1" customWidth="1"/>
    <col min="743" max="743" width="7.81640625" bestFit="1" customWidth="1"/>
    <col min="744" max="747" width="9.81640625" bestFit="1" customWidth="1"/>
    <col min="748" max="748" width="6.81640625" bestFit="1" customWidth="1"/>
    <col min="749" max="753" width="9.81640625" bestFit="1" customWidth="1"/>
    <col min="754" max="754" width="8.81640625" bestFit="1" customWidth="1"/>
    <col min="755" max="755" width="6.81640625" bestFit="1" customWidth="1"/>
    <col min="756" max="757" width="9.81640625" bestFit="1" customWidth="1"/>
    <col min="758" max="758" width="8.81640625" bestFit="1" customWidth="1"/>
    <col min="759" max="759" width="7.81640625" bestFit="1" customWidth="1"/>
    <col min="760" max="760" width="9.81640625" bestFit="1" customWidth="1"/>
    <col min="761" max="761" width="6.81640625" bestFit="1" customWidth="1"/>
    <col min="762" max="762" width="4.81640625" bestFit="1" customWidth="1"/>
    <col min="763" max="763" width="9.81640625" bestFit="1" customWidth="1"/>
    <col min="764" max="764" width="7.81640625" bestFit="1" customWidth="1"/>
    <col min="765" max="765" width="4.81640625" bestFit="1" customWidth="1"/>
    <col min="766" max="766" width="10.7265625" bestFit="1" customWidth="1"/>
  </cols>
  <sheetData>
    <row r="2" spans="2:6" x14ac:dyDescent="0.35">
      <c r="B2" t="s">
        <v>1056</v>
      </c>
      <c r="D2" t="s">
        <v>1074</v>
      </c>
      <c r="F2" t="s">
        <v>1075</v>
      </c>
    </row>
    <row r="3" spans="2:6" x14ac:dyDescent="0.35">
      <c r="B3" s="15">
        <v>1000</v>
      </c>
      <c r="D3" s="15">
        <v>268297.46929999994</v>
      </c>
      <c r="F3" s="15">
        <v>234276.97909999997</v>
      </c>
    </row>
    <row r="6" spans="2:6" x14ac:dyDescent="0.35">
      <c r="B6" s="16" t="s">
        <v>0</v>
      </c>
      <c r="C6" t="s">
        <v>1076</v>
      </c>
    </row>
    <row r="7" spans="2:6" x14ac:dyDescent="0.35">
      <c r="B7" t="s">
        <v>12</v>
      </c>
      <c r="C7" s="15">
        <v>407</v>
      </c>
    </row>
    <row r="8" spans="2:6" x14ac:dyDescent="0.35">
      <c r="B8" t="s">
        <v>11</v>
      </c>
      <c r="C8" s="15">
        <v>190</v>
      </c>
    </row>
    <row r="9" spans="2:6" x14ac:dyDescent="0.35">
      <c r="B9" t="s">
        <v>1</v>
      </c>
      <c r="C9" s="15">
        <v>63</v>
      </c>
    </row>
    <row r="10" spans="2:6" x14ac:dyDescent="0.35">
      <c r="B10" t="s">
        <v>2</v>
      </c>
      <c r="C10" s="15">
        <v>86</v>
      </c>
    </row>
    <row r="11" spans="2:6" x14ac:dyDescent="0.35">
      <c r="B11" t="s">
        <v>13</v>
      </c>
      <c r="C11" s="15">
        <v>254</v>
      </c>
    </row>
    <row r="23" spans="2:8" x14ac:dyDescent="0.35">
      <c r="C23" s="16" t="s">
        <v>1060</v>
      </c>
    </row>
    <row r="24" spans="2:8" x14ac:dyDescent="0.35">
      <c r="C24" t="s">
        <v>1065</v>
      </c>
      <c r="D24" t="s">
        <v>1066</v>
      </c>
      <c r="E24" t="s">
        <v>1059</v>
      </c>
      <c r="G24" s="16" t="s">
        <v>1060</v>
      </c>
    </row>
    <row r="25" spans="2:8" x14ac:dyDescent="0.35">
      <c r="B25" t="s">
        <v>1071</v>
      </c>
      <c r="C25" s="15">
        <v>236</v>
      </c>
      <c r="D25" s="15">
        <v>764</v>
      </c>
      <c r="E25" s="15">
        <v>1000</v>
      </c>
      <c r="G25" t="s">
        <v>1066</v>
      </c>
      <c r="H25" t="s">
        <v>1059</v>
      </c>
    </row>
    <row r="29" spans="2:8" x14ac:dyDescent="0.35">
      <c r="C29" s="16" t="s">
        <v>16</v>
      </c>
      <c r="D29" t="s">
        <v>1056</v>
      </c>
    </row>
    <row r="30" spans="2:8" x14ac:dyDescent="0.35">
      <c r="C30" t="s">
        <v>17</v>
      </c>
      <c r="D30" s="15">
        <v>98</v>
      </c>
    </row>
    <row r="31" spans="2:8" x14ac:dyDescent="0.35">
      <c r="C31" t="s">
        <v>18</v>
      </c>
      <c r="D31" s="15">
        <v>127</v>
      </c>
    </row>
    <row r="32" spans="2:8" x14ac:dyDescent="0.35">
      <c r="C32" t="s">
        <v>21</v>
      </c>
      <c r="D32" s="15">
        <v>1</v>
      </c>
    </row>
    <row r="33" spans="3:9" x14ac:dyDescent="0.35">
      <c r="C33" t="s">
        <v>19</v>
      </c>
      <c r="D33" s="15">
        <v>25</v>
      </c>
    </row>
    <row r="34" spans="3:9" x14ac:dyDescent="0.35">
      <c r="C34" t="s">
        <v>20</v>
      </c>
      <c r="D34" s="15">
        <v>17</v>
      </c>
    </row>
    <row r="35" spans="3:9" x14ac:dyDescent="0.35">
      <c r="C35" t="s">
        <v>1059</v>
      </c>
      <c r="D35" s="15">
        <v>268</v>
      </c>
    </row>
    <row r="41" spans="3:9" x14ac:dyDescent="0.35">
      <c r="C41" s="16" t="s">
        <v>1067</v>
      </c>
      <c r="E41" s="16" t="s">
        <v>27</v>
      </c>
    </row>
    <row r="42" spans="3:9" x14ac:dyDescent="0.35">
      <c r="C42" s="16" t="s">
        <v>1084</v>
      </c>
      <c r="D42" s="16" t="s">
        <v>1064</v>
      </c>
      <c r="E42" t="s">
        <v>1080</v>
      </c>
      <c r="F42" t="s">
        <v>1081</v>
      </c>
      <c r="G42" t="s">
        <v>1082</v>
      </c>
      <c r="H42" t="s">
        <v>1083</v>
      </c>
      <c r="I42" t="s">
        <v>1059</v>
      </c>
    </row>
    <row r="43" spans="3:9" x14ac:dyDescent="0.35">
      <c r="C43" t="s">
        <v>1078</v>
      </c>
      <c r="D43" t="s">
        <v>1066</v>
      </c>
      <c r="E43" s="15">
        <v>21970.545599999994</v>
      </c>
      <c r="F43" s="15">
        <v>2087.5232000000001</v>
      </c>
      <c r="G43" s="15">
        <v>579.43940000000009</v>
      </c>
      <c r="H43" s="15">
        <v>1514.7836</v>
      </c>
      <c r="I43" s="15">
        <v>26152.291799999992</v>
      </c>
    </row>
    <row r="44" spans="3:9" x14ac:dyDescent="0.35">
      <c r="C44" t="s">
        <v>1079</v>
      </c>
      <c r="D44" t="s">
        <v>1066</v>
      </c>
      <c r="E44" s="15">
        <v>20901.0867</v>
      </c>
      <c r="F44" s="15">
        <v>2978.8204999999998</v>
      </c>
      <c r="G44" s="15">
        <v>2048.5612000000001</v>
      </c>
      <c r="H44" s="15">
        <v>20</v>
      </c>
      <c r="I44" s="15">
        <v>25948.468400000002</v>
      </c>
    </row>
    <row r="45" spans="3:9" x14ac:dyDescent="0.35">
      <c r="C45" t="s">
        <v>1059</v>
      </c>
      <c r="E45" s="15">
        <v>42871.632299999997</v>
      </c>
      <c r="F45" s="15">
        <v>5066.3436999999994</v>
      </c>
      <c r="G45" s="15">
        <v>2628.0006000000003</v>
      </c>
      <c r="H45" s="15">
        <v>1534.7836</v>
      </c>
      <c r="I45" s="15">
        <v>52100.76019999999</v>
      </c>
    </row>
    <row r="62" spans="3:5" x14ac:dyDescent="0.35">
      <c r="C62" s="16" t="s">
        <v>1057</v>
      </c>
      <c r="D62" t="s">
        <v>1085</v>
      </c>
      <c r="E62" t="s">
        <v>1067</v>
      </c>
    </row>
    <row r="63" spans="3:5" x14ac:dyDescent="0.35">
      <c r="C63" s="17" t="s">
        <v>1080</v>
      </c>
      <c r="D63" s="15">
        <v>35838.301000000007</v>
      </c>
      <c r="E63" s="15">
        <v>42871.632300000005</v>
      </c>
    </row>
    <row r="64" spans="3:5" x14ac:dyDescent="0.35">
      <c r="C64" s="17" t="s">
        <v>1081</v>
      </c>
      <c r="D64" s="15">
        <v>1548.4630999999999</v>
      </c>
      <c r="E64" s="15">
        <v>5066.3436999999994</v>
      </c>
    </row>
    <row r="65" spans="3:5" x14ac:dyDescent="0.35">
      <c r="C65" s="17" t="s">
        <v>1082</v>
      </c>
      <c r="D65" s="15">
        <v>21.33</v>
      </c>
      <c r="E65" s="15">
        <v>2628.0006000000003</v>
      </c>
    </row>
    <row r="66" spans="3:5" x14ac:dyDescent="0.35">
      <c r="C66" s="17" t="s">
        <v>1083</v>
      </c>
      <c r="D66" s="15">
        <v>20</v>
      </c>
      <c r="E66" s="15">
        <v>1534.7836</v>
      </c>
    </row>
    <row r="67" spans="3:5" x14ac:dyDescent="0.35">
      <c r="C67" s="17" t="s">
        <v>1059</v>
      </c>
      <c r="D67" s="15">
        <v>37428.094100000009</v>
      </c>
      <c r="E67" s="15">
        <v>52100.760200000004</v>
      </c>
    </row>
  </sheetData>
  <pageMargins left="0.7" right="0.7" top="0.75" bottom="0.75" header="0.3" footer="0.3"/>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4D76-6246-4DB0-80F9-003FECFDE5CC}">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7D9F-49C6-47E2-963C-3372E3FF2C54}">
  <dimension ref="A1:C4"/>
  <sheetViews>
    <sheetView workbookViewId="0">
      <selection activeCell="J19" sqref="J19"/>
    </sheetView>
  </sheetViews>
  <sheetFormatPr defaultRowHeight="14.5" x14ac:dyDescent="0.35"/>
  <cols>
    <col min="1" max="1" width="11.7265625" bestFit="1" customWidth="1"/>
    <col min="2" max="2" width="10.90625" bestFit="1" customWidth="1"/>
    <col min="3" max="4" width="10.7265625" bestFit="1" customWidth="1"/>
  </cols>
  <sheetData>
    <row r="1" spans="1:3" x14ac:dyDescent="0.35">
      <c r="A1" s="16" t="s">
        <v>1056</v>
      </c>
      <c r="B1" s="16" t="s">
        <v>26</v>
      </c>
    </row>
    <row r="2" spans="1:3" x14ac:dyDescent="0.35">
      <c r="A2" s="16" t="s">
        <v>16</v>
      </c>
      <c r="B2" t="s">
        <v>1058</v>
      </c>
      <c r="C2" t="s">
        <v>1059</v>
      </c>
    </row>
    <row r="3" spans="1:3" x14ac:dyDescent="0.35">
      <c r="A3" t="s">
        <v>17</v>
      </c>
      <c r="B3" s="15">
        <v>441</v>
      </c>
      <c r="C3" s="15">
        <v>441</v>
      </c>
    </row>
    <row r="4" spans="1:3" x14ac:dyDescent="0.35">
      <c r="A4" t="s">
        <v>1059</v>
      </c>
      <c r="B4" s="15">
        <v>441</v>
      </c>
      <c r="C4" s="15">
        <v>441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ACA75-7950-49C2-B04E-02E71CF92119}">
  <dimension ref="A1:B8"/>
  <sheetViews>
    <sheetView workbookViewId="0">
      <selection activeCell="G18" sqref="G18"/>
    </sheetView>
  </sheetViews>
  <sheetFormatPr defaultRowHeight="14.5" x14ac:dyDescent="0.35"/>
  <cols>
    <col min="1" max="1" width="10.7265625" bestFit="1" customWidth="1"/>
    <col min="2" max="2" width="15.26953125" bestFit="1" customWidth="1"/>
    <col min="3" max="3" width="11.81640625" bestFit="1" customWidth="1"/>
    <col min="4" max="4" width="9.81640625" bestFit="1" customWidth="1"/>
    <col min="5" max="5" width="11.81640625" bestFit="1" customWidth="1"/>
  </cols>
  <sheetData>
    <row r="1" spans="1:2" x14ac:dyDescent="0.35">
      <c r="A1" s="16" t="s">
        <v>4</v>
      </c>
      <c r="B1" t="s">
        <v>1067</v>
      </c>
    </row>
    <row r="2" spans="1:2" x14ac:dyDescent="0.35">
      <c r="A2">
        <v>1</v>
      </c>
      <c r="B2" s="15">
        <v>27334.853100000011</v>
      </c>
    </row>
    <row r="3" spans="1:2" x14ac:dyDescent="0.35">
      <c r="A3">
        <v>2</v>
      </c>
      <c r="B3" s="15">
        <v>47252.591600000007</v>
      </c>
    </row>
    <row r="4" spans="1:2" x14ac:dyDescent="0.35">
      <c r="A4">
        <v>3</v>
      </c>
      <c r="B4" s="15">
        <v>2070.9607999999998</v>
      </c>
    </row>
    <row r="5" spans="1:2" x14ac:dyDescent="0.35">
      <c r="A5" t="s">
        <v>1059</v>
      </c>
      <c r="B5" s="15">
        <v>76658.405500000023</v>
      </c>
    </row>
    <row r="8" spans="1:2" x14ac:dyDescent="0.35">
      <c r="A8" t="s">
        <v>1068</v>
      </c>
      <c r="B8" s="20">
        <f>CORREL(B2:B4,A2:A4)</f>
        <v>-0.55786265586445727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CS1</vt:lpstr>
      <vt:lpstr>cs3</vt:lpstr>
      <vt:lpstr>CS4</vt:lpstr>
      <vt:lpstr>cs5</vt:lpstr>
      <vt:lpstr>AdminLists</vt:lpstr>
      <vt:lpstr>Sheet6</vt:lpstr>
      <vt:lpstr>Dashboard</vt:lpstr>
      <vt:lpstr>WOs</vt:lpstr>
      <vt:lpstr>DB</vt:lpstr>
      <vt:lpstr>Sheet11</vt:lpstr>
      <vt:lpstr>cs8</vt:lpstr>
      <vt:lpstr>cs6</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Brindavivek Kotha</cp:lastModifiedBy>
  <cp:revision/>
  <dcterms:created xsi:type="dcterms:W3CDTF">2007-02-11T02:54:46Z</dcterms:created>
  <dcterms:modified xsi:type="dcterms:W3CDTF">2024-04-02T11:12:55Z</dcterms:modified>
  <cp:category/>
  <cp:contentStatus/>
</cp:coreProperties>
</file>