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660" windowWidth="15600" windowHeight="7536" tabRatio="532" firstSheet="4" activeTab="4"/>
  </bookViews>
  <sheets>
    <sheet name="Readme" sheetId="1" r:id="rId1"/>
    <sheet name="Table" sheetId="2" state="hidden" r:id="rId2"/>
    <sheet name="Requirements" sheetId="3" r:id="rId3"/>
    <sheet name="Test Scenarios" sheetId="4" r:id="rId4"/>
    <sheet name="Test Cases" sheetId="6" r:id="rId5"/>
    <sheet name="Sheet4" sheetId="11" state="hidden" r:id="rId6"/>
  </sheets>
  <definedNames>
    <definedName name="_xlnm._FilterDatabase" localSheetId="2" hidden="1">Requirements!$A$1:$E$1</definedName>
    <definedName name="_xlnm._FilterDatabase" localSheetId="3" hidden="1">'Test Scenarios'!$A$1:$F$5</definedName>
    <definedName name="Requirement_Desc">Requirements!$C$2:$C$65389</definedName>
    <definedName name="Requirement_ID">Requirements!$B$2:$B$65389</definedName>
    <definedName name="Requirement_Priority">Requirements!$D$2:$D$65389</definedName>
    <definedName name="Scenario_Description">'Test Scenarios'!$F:$F</definedName>
    <definedName name="Scenario_ID">'Test Scenarios'!$E:$E</definedName>
    <definedName name="Tbl_Impacted_Systems">Table!$C$22:$C$24</definedName>
    <definedName name="Tbl_Priority">Table!$C$4:$C$6</definedName>
    <definedName name="Tbl_Scenario_Change_Size">Table!$C$13:$C$15</definedName>
    <definedName name="TC_Desc">'Test Cases'!$D$2:$D$65495</definedName>
    <definedName name="TC_Priority">'Test Cases'!#REF!</definedName>
    <definedName name="TC_Scenario_ID">'Test Cases'!#REF!</definedName>
    <definedName name="Xref_Requirement_ID">'Test Scenarios'!$B:$B</definedName>
    <definedName name="Xref_Scenario_ID">'Test Scenarios'!$E:$E</definedName>
  </definedNames>
  <calcPr calcId="144525"/>
</workbook>
</file>

<file path=xl/calcChain.xml><?xml version="1.0" encoding="utf-8"?>
<calcChain xmlns="http://schemas.openxmlformats.org/spreadsheetml/2006/main">
  <c r="D7" i="4" l="1"/>
  <c r="C7" i="4"/>
  <c r="C6" i="4"/>
  <c r="D6" i="4"/>
  <c r="C5" i="4"/>
  <c r="D5" i="4"/>
  <c r="D4" i="4"/>
  <c r="D3" i="4"/>
  <c r="D2" i="4"/>
  <c r="C4" i="4"/>
  <c r="C3" i="4"/>
  <c r="D26" i="2"/>
  <c r="D24" i="2"/>
  <c r="D23" i="2"/>
  <c r="D22" i="2"/>
  <c r="D17" i="2"/>
  <c r="D14" i="2"/>
  <c r="D15" i="2"/>
  <c r="D13" i="2"/>
  <c r="D4" i="2"/>
  <c r="E4" i="2"/>
  <c r="F4" i="2" s="1"/>
  <c r="D5" i="2"/>
  <c r="E5" i="2"/>
  <c r="D6" i="2"/>
  <c r="E6" i="2"/>
  <c r="D8" i="2"/>
  <c r="E8" i="2"/>
  <c r="C2" i="4"/>
  <c r="D16" i="2"/>
  <c r="F6" i="2"/>
  <c r="D7" i="2"/>
  <c r="D25" i="2"/>
  <c r="F5" i="2"/>
  <c r="E7" i="2" l="1"/>
</calcChain>
</file>

<file path=xl/sharedStrings.xml><?xml version="1.0" encoding="utf-8"?>
<sst xmlns="http://schemas.openxmlformats.org/spreadsheetml/2006/main" count="136" uniqueCount="112">
  <si>
    <t>Template Usage Instructions:</t>
  </si>
  <si>
    <t>#</t>
  </si>
  <si>
    <t>Sheet</t>
  </si>
  <si>
    <t>Description</t>
  </si>
  <si>
    <t>Requirements</t>
  </si>
  <si>
    <t>Copy Requirement ID, Description and Priority from FS document to the Requirements sheet.</t>
  </si>
  <si>
    <t>Test Scenarios</t>
  </si>
  <si>
    <t>For each requirement, create Test Scenario.  Each requirement may have more than one scenario.  Also, One scenario may cover more than one requirement.</t>
  </si>
  <si>
    <t>Once all the Scenarios are created (ensuring that each requirement has adequate number of Scenarios), Copy the Scenarios to Test Cases sheet.</t>
  </si>
  <si>
    <t>Test Cases</t>
  </si>
  <si>
    <t xml:space="preserve">Sort the Test Scenarios by Scenario ID, and remove duplicates. </t>
  </si>
  <si>
    <t>For each unique scenarios, determine the various test conditions for which we need to test.</t>
  </si>
  <si>
    <t>Write the Test Case statement for each Test Case.</t>
  </si>
  <si>
    <t>-</t>
  </si>
  <si>
    <t>Review the Test Scenarios and Test Cases</t>
  </si>
  <si>
    <t>Get approvals.</t>
  </si>
  <si>
    <t>Color Convention used:</t>
  </si>
  <si>
    <t>Titles</t>
  </si>
  <si>
    <t>Alterable fields</t>
  </si>
  <si>
    <t>Fields containing formula</t>
  </si>
  <si>
    <t>This column is confusion</t>
  </si>
  <si>
    <t>This column is confusing</t>
  </si>
  <si>
    <t>Priority Description</t>
  </si>
  <si>
    <t>Priority</t>
  </si>
  <si>
    <t>Requirement Distribution</t>
  </si>
  <si>
    <t>Test Scenario Distribution</t>
  </si>
  <si>
    <t>Average Test Scenarios per Requirement</t>
  </si>
  <si>
    <t>Unassigned</t>
  </si>
  <si>
    <t>TOTAL</t>
  </si>
  <si>
    <t>Scenario Change Size</t>
  </si>
  <si>
    <t>Change Size</t>
  </si>
  <si>
    <t>Scenario Distribution</t>
  </si>
  <si>
    <t>3 High</t>
  </si>
  <si>
    <t>2 Medium</t>
  </si>
  <si>
    <t>1 Low</t>
  </si>
  <si>
    <t>Scenarios Impacted Systems</t>
  </si>
  <si>
    <t>Impacted Systems</t>
  </si>
  <si>
    <t>3 or more</t>
  </si>
  <si>
    <t>2 Two</t>
  </si>
  <si>
    <t>1 One</t>
  </si>
  <si>
    <t>Requirement ID</t>
  </si>
  <si>
    <t>Requirement Description</t>
  </si>
  <si>
    <t>Requirement Priority</t>
  </si>
  <si>
    <t>Count of Test Scenarios, corresponding to the requirement.</t>
  </si>
  <si>
    <t>REQ-30.3</t>
  </si>
  <si>
    <t>LID will need to convert RGP OTEP token to CEDS prior to performing the receipt lookup</t>
  </si>
  <si>
    <t>REQ-30.4</t>
  </si>
  <si>
    <t>Following conversion of RGP OTEP token to CEDS, receipt lookup functionality will continue as is.</t>
  </si>
  <si>
    <t>REQ-31.3</t>
  </si>
  <si>
    <t>LID will need to convert RGP OTEP token to CEDS prior to performing the best guest lookup</t>
  </si>
  <si>
    <t>REQ-31.4</t>
  </si>
  <si>
    <t>Following conversion of RGP OTEP token to CEDS, best guest identification functionality will continue as is.</t>
  </si>
  <si>
    <t>REQ-07.6</t>
  </si>
  <si>
    <t>A standard TC auth request will be sent (with Guest entered PIN)</t>
  </si>
  <si>
    <t>REQ-08.6</t>
  </si>
  <si>
    <t>A standard TDC auth request will be sent (with Guest entered PIN)</t>
  </si>
  <si>
    <t>Scenario ID</t>
  </si>
  <si>
    <t>Scenario Description</t>
  </si>
  <si>
    <t>SCN_1</t>
  </si>
  <si>
    <r>
      <t xml:space="preserve">Tender Lookup - To test OTEP token to CEDS conversion prior to Receipt lookup and completing loookup transaction for the following regulat guest Tenders :
</t>
    </r>
    <r>
      <rPr>
        <b/>
        <sz val="10"/>
        <color rgb="FFFF0000"/>
        <rFont val="Arial"/>
        <family val="2"/>
      </rPr>
      <t>Target Red card , Target Debit card, Mastercard credit, Amex credit card and EBT Debit card.</t>
    </r>
    <r>
      <rPr>
        <sz val="10"/>
        <rFont val="Arial"/>
        <family val="2"/>
      </rPr>
      <t xml:space="preserve">
Preconditions:
1. Test cards with approval/decline status
2. Test cards with appropriate guest level
3. Refund Auth process
4. POS Labs with GPD MX925 &amp; connectivity to RGP
</t>
    </r>
  </si>
  <si>
    <r>
      <t xml:space="preserve">Tender Lookup - To test OTEP token to CEDS conversion prior to Receipt lookup and completing loookup transaction for the following regular guest Tenders :
</t>
    </r>
    <r>
      <rPr>
        <b/>
        <sz val="10"/>
        <color rgb="FFFF0000"/>
        <rFont val="Arial"/>
        <family val="2"/>
      </rPr>
      <t>Target Red card , Target Debit card, Mastercard credit, Amex credit card and EBT Debit card.</t>
    </r>
    <r>
      <rPr>
        <sz val="10"/>
        <rFont val="Arial"/>
        <family val="2"/>
      </rPr>
      <t xml:space="preserve">
Preconditions:
1. Test cards with approval/decline status
2. Test cards with appropriate guest level
3. Refund Auth process
4. POS Labs with GPD MX925 &amp; connectivity to RGP
</t>
    </r>
  </si>
  <si>
    <t>SCN_2</t>
  </si>
  <si>
    <r>
      <rPr>
        <b/>
        <sz val="10"/>
        <rFont val="Arial"/>
        <family val="2"/>
      </rPr>
      <t>Tender Lookup -</t>
    </r>
    <r>
      <rPr>
        <sz val="10"/>
        <rFont val="Arial"/>
        <family val="2"/>
      </rPr>
      <t xml:space="preserve"> To test OTEP token to CEDS conversion prior to Receipt lookup and completing loookup transaction for the following best guest Tenders :
</t>
    </r>
    <r>
      <rPr>
        <b/>
        <sz val="10"/>
        <color rgb="FFFF0000"/>
        <rFont val="Arial"/>
        <family val="2"/>
      </rPr>
      <t>Target Visa, Target Business card, Discover credit card and Vantiv Debit card</t>
    </r>
    <r>
      <rPr>
        <sz val="10"/>
        <rFont val="Arial"/>
        <family val="2"/>
      </rPr>
      <t xml:space="preserve">
</t>
    </r>
    <r>
      <rPr>
        <b/>
        <sz val="10"/>
        <rFont val="Arial"/>
        <family val="2"/>
      </rPr>
      <t>Preconditions:</t>
    </r>
    <r>
      <rPr>
        <sz val="10"/>
        <rFont val="Arial"/>
        <family val="2"/>
      </rPr>
      <t xml:space="preserve">
1. Test cards with approval/decline status
2. Test cards with appropriate guest level
3. Refund Auth process
4. POS Labs with GPD MX925 &amp; connectivity to RGP
</t>
    </r>
  </si>
  <si>
    <r>
      <t xml:space="preserve">Tender Lookup - To test OTEP token to CEDS conversion prior to Receipt lookup  and completing loookup transaction for the following best guest Tenders :
</t>
    </r>
    <r>
      <rPr>
        <b/>
        <sz val="10"/>
        <color rgb="FFFF0000"/>
        <rFont val="Arial"/>
        <family val="2"/>
      </rPr>
      <t>Target Visa, Target Business card, Discover credit card and Vantiv Debit card</t>
    </r>
    <r>
      <rPr>
        <sz val="10"/>
        <rFont val="Arial"/>
        <family val="2"/>
      </rPr>
      <t xml:space="preserve">
Preconditions:
1. Test cards with approval/decline status
2. Test cards with appropriate guest level
3. Refund Auth process
4. POS Labs with GPD MX925 &amp; connectivity to RGP
</t>
    </r>
  </si>
  <si>
    <t>SCN_3</t>
  </si>
  <si>
    <t>Temporary Chit - To test standard Target Credit auth request from POS with Guest entered PIN 
Preconditions:
1. Temporary Chit should be available
2. Refund Auth process
3. POS Labs with GPD MX925 &amp; connectivity to RGP</t>
  </si>
  <si>
    <t>SCN_4</t>
  </si>
  <si>
    <t>Temporary Chit - To test standard Target Debit auth request from POS with Guest entered PIN
Preconditions:
1. Temporary Chit should be available
2. Refund Auth process
3. POS Labs with GPD MX925 &amp; connectivity to RGP</t>
  </si>
  <si>
    <t>Test Case Id</t>
  </si>
  <si>
    <t>Test Case Description</t>
  </si>
  <si>
    <t>TC_1.0</t>
  </si>
  <si>
    <t>TC_1.1</t>
  </si>
  <si>
    <t>TC_1.2</t>
  </si>
  <si>
    <t>TC_1.3</t>
  </si>
  <si>
    <t>Test Steps</t>
  </si>
  <si>
    <t>Expected results</t>
  </si>
  <si>
    <t xml:space="preserve"> A page displaying the user’s newly created computer in the list of computers.</t>
  </si>
  <si>
    <t>create a new computer using correct data</t>
  </si>
  <si>
    <t xml:space="preserve"> All mandatory fields should be validated and indicated by asterisk (*) symbol</t>
  </si>
  <si>
    <t xml:space="preserve">1. Enter into the application using the valid credentials.
2. In the home page click on the “Add a new computer” button.
3. In “Add a computer” page, leave the “computer name” textbox empty.
</t>
  </si>
  <si>
    <t>validating the mandatory field in the "Add a computer" page.</t>
  </si>
  <si>
    <t>validating every fields in "Add a new computer" page.</t>
  </si>
  <si>
    <t>1. Enter into the application giving the correct URL.
2. In the home page click on the “Add a new computer” button.
3. In “Add a computer” enter the valid text or numbers in “computer name” text box.
4. Enter valid date in “Introduced date”
5. Enter valid date in “Discontinued date”
6. Select any company from the dropdown list.
7.click on the "Create this computer" button.</t>
  </si>
  <si>
    <t xml:space="preserve">Verify that whether a user can able to create a new computer
Precondition:
1. The user must be able to access the url.
</t>
  </si>
  <si>
    <t>TC_1.4</t>
  </si>
  <si>
    <t>Read/Retrive the computer by giving correct name</t>
  </si>
  <si>
    <t xml:space="preserve">1. Enter into the application giving the correct URL.
2. In the home page click on the “Add a new computer” button.
3. In “Add a computer” page, Enter special characters such as “@#$%^&amp;*” in the "Computer name" text box.
4. Enter the invalid data which is not in 'yyyy-MM-dd’ format in “Introduced date” field.
5. Enter the invalid data which is not in 'yyyy-MM-dd' format in “Discontinued date” field.
6. Do not select anything from the drop down.
7. Click on “Create this computer” button.
</t>
  </si>
  <si>
    <t xml:space="preserve">• Computer name text box should not accept special characters.
• “Introduced date” field should not accept anything other than ‘yyyy-MM-dd’ format.
• “Discontinued date” field should not accept anything other than ‘yyyy-MM-dd’ format.
</t>
  </si>
  <si>
    <t>A new computer should not be created by “computer name” textbox empty.</t>
  </si>
  <si>
    <t xml:space="preserve">1. Enter into the application giving the correct URL.
2. In the home page click on the “Add a new computer” button.
3. In “Add a computer” page, check for the "*" symbol above “computer name” textbox.
</t>
  </si>
  <si>
    <t>"Computer name" textbox should have "*" symbol above it to indicate the madatory field.</t>
  </si>
  <si>
    <t>Validate the 'serach' field in the home page</t>
  </si>
  <si>
    <t xml:space="preserve">1. In the home page, type the Computer name in the search box.
2. Click on “Filter By name” button.
3. Click on the computer that you have created to view or read the information about it.
</t>
  </si>
  <si>
    <t xml:space="preserve">1. In the home page, Enter special characters such as “@#$%^&amp;*” in the search box.
</t>
  </si>
  <si>
    <t>TC_1.5</t>
  </si>
  <si>
    <t>TC_1.6</t>
  </si>
  <si>
    <t>TC_1.7</t>
  </si>
  <si>
    <t>validating every fields in "Edit computer" page.</t>
  </si>
  <si>
    <t>Specified computer should be visible from the list of computers.</t>
  </si>
  <si>
    <t>Search box should be properly validated.</t>
  </si>
  <si>
    <t xml:space="preserve">Verify that whether a user can able to read /retrieve the computer.
Precondition:
1. The user must be able to access the url.
</t>
  </si>
  <si>
    <t xml:space="preserve">Verify whether a user can able to Edit/update the computer created.
Precondition:
1. The user must be able to access the url.
</t>
  </si>
  <si>
    <t>Specified computer should be properly updated.</t>
  </si>
  <si>
    <t>All the fields should be properly validated.</t>
  </si>
  <si>
    <t xml:space="preserve">Verify whether a user can able to delete the computer created.
Precondition:
1. The user must be able to access the url.
</t>
  </si>
  <si>
    <t>TC_1.8</t>
  </si>
  <si>
    <t>Sucessfully update the computer data from the list of computers.</t>
  </si>
  <si>
    <t>Successfully delete the computer from the list of computers.</t>
  </si>
  <si>
    <t xml:space="preserve">1. In the home page, type the Computer name in the search box.
2. Click on “Filter by name” button.
3. Click on the specified computer form the list of computers.
4. Delete the specified computer by clicking on “Delete this computer” button.
5. Verify the message on the home page to confirm the deletion.
</t>
  </si>
  <si>
    <t xml:space="preserve">1. Enter into the application giving the correct URL.
2. Click on the “Filter by name” button.
3. In the home page, type the Computer name in the search box.
4. In “Edit Computer” page, Enter special characters such as “@#$%^&amp;*” in the "Computer name" text box.
5. Enter the invalid data which is not in 'yyyy-MM-dd’ format in “Introduced date” field.
6. Enter the invalid data which is not in 'yyyy-MM-dd' format in “Discontinued date” field.
7. Do not select anything from the drop down.
8. Click on “Create this computer” button.
</t>
  </si>
  <si>
    <t xml:space="preserve">1. In the home page, type the Computer name in the search box.
2. Click on the “Filter by name” button.
3. Click on the specified computer form the list of computers.
4. Update the data in the “Edit computer” page.
5. Click on the button “Save this computer”.
</t>
  </si>
  <si>
    <t>Specified computer sould be sucessfully deleted.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</si>
</sst>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b/>
      <sz val="10"/>
      <name val="Arial"/>
      <family val="2"/>
    </font>
    <font>
      <sz val="12"/>
      <name val="Cambria"/>
      <family val="1"/>
    </font>
    <font>
      <sz val="12"/>
      <name val="Arial"/>
      <family val="2"/>
    </font>
    <font>
      <sz val="12"/>
      <name val="Cambria"/>
      <family val="1"/>
      <scheme val="major"/>
    </font>
    <font>
      <b/>
      <sz val="10"/>
      <color rgb="FFFF0000"/>
      <name val="Arial"/>
      <family val="2"/>
    </font>
    <font>
      <sz val="12"/>
      <color rgb="FFFF0000"/>
      <name val="Cambria"/>
      <family val="1"/>
      <scheme val="major"/>
    </font>
  </fonts>
  <fills count="7">
    <fill>
      <patternFill patternType="none"/>
    </fill>
    <fill>
      <patternFill patternType="gray125"/>
    </fill>
    <fill>
      <patternFill patternType="solid">
        <fgColor indexed="51"/>
        <bgColor indexed="13"/>
      </patternFill>
    </fill>
    <fill>
      <patternFill patternType="solid">
        <fgColor indexed="44"/>
        <bgColor indexed="31"/>
      </patternFill>
    </fill>
    <fill>
      <patternFill patternType="solid">
        <fgColor theme="6" tint="0.59999389629810485"/>
        <bgColor indexed="51"/>
      </patternFill>
    </fill>
    <fill>
      <patternFill patternType="solid">
        <fgColor theme="9" tint="0.79998168889431442"/>
        <bgColor indexed="31"/>
      </patternFill>
    </fill>
    <fill>
      <patternFill patternType="solid">
        <fgColor theme="4" tint="0.39997558519241921"/>
        <bgColor indexed="64"/>
      </patternFill>
    </fill>
  </fills>
  <borders count="7">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2" borderId="1" xfId="0" applyFont="1" applyFill="1" applyBorder="1" applyAlignment="1">
      <alignment vertical="top" wrapText="1"/>
    </xf>
    <xf numFmtId="0" fontId="0" fillId="3" borderId="1" xfId="0" applyFill="1" applyBorder="1" applyAlignment="1">
      <alignment vertical="top" wrapText="1"/>
    </xf>
    <xf numFmtId="0" fontId="0" fillId="0" borderId="0" xfId="0" applyAlignment="1">
      <alignment vertical="top" wrapText="1"/>
    </xf>
    <xf numFmtId="0" fontId="0" fillId="3" borderId="1" xfId="0" applyFont="1" applyFill="1" applyBorder="1" applyAlignment="1">
      <alignment vertical="top" wrapText="1"/>
    </xf>
    <xf numFmtId="0" fontId="0" fillId="2" borderId="1" xfId="0" applyFill="1" applyBorder="1" applyAlignment="1">
      <alignment vertical="top" wrapText="1"/>
    </xf>
    <xf numFmtId="0" fontId="0" fillId="4" borderId="1" xfId="0" applyFill="1" applyBorder="1" applyAlignment="1">
      <alignment vertical="top" wrapText="1"/>
    </xf>
    <xf numFmtId="0" fontId="0" fillId="0" borderId="0" xfId="0" applyAlignment="1">
      <alignment vertical="top"/>
    </xf>
    <xf numFmtId="0" fontId="0" fillId="2" borderId="2" xfId="0" applyFont="1" applyFill="1" applyBorder="1" applyAlignment="1">
      <alignment vertical="top" wrapText="1"/>
    </xf>
    <xf numFmtId="0" fontId="0" fillId="2" borderId="2" xfId="0" applyFill="1" applyBorder="1" applyAlignment="1">
      <alignment vertical="top" wrapText="1"/>
    </xf>
    <xf numFmtId="0" fontId="0" fillId="3" borderId="3" xfId="0" applyFill="1" applyBorder="1" applyAlignment="1">
      <alignment vertical="top" wrapText="1"/>
    </xf>
    <xf numFmtId="0" fontId="0"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4" borderId="3"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4" fillId="3" borderId="3" xfId="0" applyFont="1" applyFill="1" applyBorder="1" applyAlignment="1">
      <alignment vertical="top" wrapText="1"/>
    </xf>
    <xf numFmtId="0" fontId="4" fillId="2" borderId="2" xfId="0" applyFont="1" applyFill="1" applyBorder="1" applyAlignment="1">
      <alignment vertical="top" wrapText="1"/>
    </xf>
    <xf numFmtId="0" fontId="3" fillId="0" borderId="0" xfId="0" applyFont="1" applyAlignment="1">
      <alignment vertical="top" wrapText="1"/>
    </xf>
    <xf numFmtId="0" fontId="4" fillId="3" borderId="3" xfId="0" quotePrefix="1" applyFont="1" applyFill="1" applyBorder="1" applyAlignment="1">
      <alignment horizontal="center" vertical="top" wrapText="1"/>
    </xf>
    <xf numFmtId="0" fontId="6" fillId="5" borderId="3" xfId="0" applyFont="1" applyFill="1" applyBorder="1" applyAlignment="1">
      <alignment vertical="top" wrapText="1"/>
    </xf>
    <xf numFmtId="0" fontId="3" fillId="0" borderId="0" xfId="0" applyFont="1" applyFill="1" applyBorder="1" applyAlignment="1">
      <alignment vertical="top" wrapText="1"/>
    </xf>
    <xf numFmtId="0" fontId="2" fillId="0" borderId="0" xfId="0" applyFont="1" applyFill="1" applyBorder="1" applyAlignment="1">
      <alignment vertical="top" wrapText="1"/>
    </xf>
    <xf numFmtId="0" fontId="2" fillId="3" borderId="6"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3" borderId="3" xfId="0" applyFont="1" applyFill="1" applyBorder="1" applyAlignment="1">
      <alignment horizontal="left" vertical="top" wrapText="1"/>
    </xf>
    <xf numFmtId="0" fontId="2" fillId="3" borderId="6"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4" fillId="3" borderId="5" xfId="0" applyFont="1" applyFill="1" applyBorder="1" applyAlignment="1">
      <alignment horizontal="center" vertical="top" wrapText="1"/>
    </xf>
    <xf numFmtId="0" fontId="3" fillId="6" borderId="3" xfId="0" applyFont="1" applyFill="1" applyBorder="1" applyAlignment="1">
      <alignment vertical="top" wrapText="1"/>
    </xf>
    <xf numFmtId="0" fontId="4" fillId="3" borderId="6"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AECF00"/>
      <rgbColor rgb="00FFD32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24"/>
  <sheetViews>
    <sheetView workbookViewId="0">
      <selection activeCell="C6" sqref="C6"/>
    </sheetView>
  </sheetViews>
  <sheetFormatPr defaultColWidth="11.5546875" defaultRowHeight="13.2" x14ac:dyDescent="0.25"/>
  <cols>
    <col min="1" max="1" width="4.5546875" style="3" customWidth="1"/>
    <col min="2" max="2" width="16.109375" style="3" customWidth="1"/>
    <col min="3" max="3" width="107.109375" style="3" customWidth="1"/>
    <col min="4" max="16384" width="11.5546875" style="3"/>
  </cols>
  <sheetData>
    <row r="2" spans="1:3" x14ac:dyDescent="0.25">
      <c r="A2" s="7" t="s">
        <v>0</v>
      </c>
    </row>
    <row r="3" spans="1:3" x14ac:dyDescent="0.25">
      <c r="A3" s="3" t="s">
        <v>1</v>
      </c>
      <c r="B3" s="3" t="s">
        <v>2</v>
      </c>
      <c r="C3" s="3" t="s">
        <v>3</v>
      </c>
    </row>
    <row r="5" spans="1:3" x14ac:dyDescent="0.25">
      <c r="A5" s="3">
        <v>1</v>
      </c>
      <c r="B5" s="3" t="s">
        <v>4</v>
      </c>
      <c r="C5" s="3" t="s">
        <v>5</v>
      </c>
    </row>
    <row r="6" spans="1:3" ht="26.4" x14ac:dyDescent="0.25">
      <c r="A6" s="3">
        <v>2</v>
      </c>
      <c r="B6" s="3" t="s">
        <v>6</v>
      </c>
      <c r="C6" s="3" t="s">
        <v>7</v>
      </c>
    </row>
    <row r="7" spans="1:3" ht="26.4" x14ac:dyDescent="0.25">
      <c r="A7" s="3">
        <v>3</v>
      </c>
      <c r="B7" s="3" t="s">
        <v>6</v>
      </c>
      <c r="C7" s="3" t="s">
        <v>8</v>
      </c>
    </row>
    <row r="8" spans="1:3" x14ac:dyDescent="0.25">
      <c r="A8" s="3">
        <v>4</v>
      </c>
      <c r="B8" s="3" t="s">
        <v>9</v>
      </c>
      <c r="C8" s="3" t="s">
        <v>10</v>
      </c>
    </row>
    <row r="9" spans="1:3" x14ac:dyDescent="0.25">
      <c r="A9" s="3">
        <v>5</v>
      </c>
      <c r="B9" s="3" t="s">
        <v>9</v>
      </c>
      <c r="C9" s="3" t="s">
        <v>11</v>
      </c>
    </row>
    <row r="10" spans="1:3" x14ac:dyDescent="0.25">
      <c r="A10" s="3">
        <v>6</v>
      </c>
      <c r="B10" s="3" t="s">
        <v>9</v>
      </c>
      <c r="C10" s="3" t="s">
        <v>12</v>
      </c>
    </row>
    <row r="12" spans="1:3" x14ac:dyDescent="0.25">
      <c r="A12" s="3">
        <v>7</v>
      </c>
      <c r="B12" s="3" t="s">
        <v>13</v>
      </c>
      <c r="C12" s="3" t="s">
        <v>14</v>
      </c>
    </row>
    <row r="14" spans="1:3" x14ac:dyDescent="0.25">
      <c r="A14" s="3">
        <v>8</v>
      </c>
      <c r="B14" s="3" t="s">
        <v>13</v>
      </c>
      <c r="C14" s="3" t="s">
        <v>15</v>
      </c>
    </row>
    <row r="21" spans="2:3" x14ac:dyDescent="0.25">
      <c r="C21" s="3" t="s">
        <v>16</v>
      </c>
    </row>
    <row r="22" spans="2:3" x14ac:dyDescent="0.25">
      <c r="B22" s="1"/>
      <c r="C22" s="3" t="s">
        <v>17</v>
      </c>
    </row>
    <row r="23" spans="2:3" x14ac:dyDescent="0.25">
      <c r="B23" s="2"/>
      <c r="C23" s="3" t="s">
        <v>18</v>
      </c>
    </row>
    <row r="24" spans="2:3" x14ac:dyDescent="0.25">
      <c r="B24" s="6"/>
      <c r="C24" s="3" t="s">
        <v>19</v>
      </c>
    </row>
  </sheetData>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workbookViewId="0">
      <selection activeCell="D8" sqref="D8"/>
    </sheetView>
  </sheetViews>
  <sheetFormatPr defaultColWidth="11.5546875" defaultRowHeight="13.2" x14ac:dyDescent="0.25"/>
  <cols>
    <col min="1" max="1" width="6.109375" customWidth="1"/>
    <col min="2" max="2" width="30" customWidth="1"/>
    <col min="3" max="3" width="11.33203125" customWidth="1"/>
    <col min="4" max="4" width="13.33203125" customWidth="1"/>
    <col min="5" max="5" width="13.33203125" hidden="1" customWidth="1"/>
    <col min="6" max="6" width="22" hidden="1" customWidth="1"/>
  </cols>
  <sheetData>
    <row r="2" spans="2:6" x14ac:dyDescent="0.25">
      <c r="E2" t="s">
        <v>20</v>
      </c>
      <c r="F2" t="s">
        <v>21</v>
      </c>
    </row>
    <row r="3" spans="2:6" ht="26.4" x14ac:dyDescent="0.25">
      <c r="B3" s="5" t="s">
        <v>22</v>
      </c>
      <c r="C3" s="1" t="s">
        <v>23</v>
      </c>
      <c r="D3" s="1" t="s">
        <v>24</v>
      </c>
      <c r="E3" s="1" t="s">
        <v>25</v>
      </c>
      <c r="F3" s="1" t="s">
        <v>26</v>
      </c>
    </row>
    <row r="4" spans="2:6" x14ac:dyDescent="0.25">
      <c r="B4" s="2"/>
      <c r="C4" s="2">
        <v>1</v>
      </c>
      <c r="D4" s="6">
        <f>COUNTIF(Requirement_Priority, C4)</f>
        <v>6</v>
      </c>
      <c r="E4" s="6" t="e">
        <f>COUNTIF(TC_Priority, C4)</f>
        <v>#REF!</v>
      </c>
      <c r="F4" s="6" t="e">
        <f>IF(D4=0, "", ROUND(E4/D4, 3))</f>
        <v>#REF!</v>
      </c>
    </row>
    <row r="5" spans="2:6" x14ac:dyDescent="0.25">
      <c r="B5" s="2"/>
      <c r="C5" s="2">
        <v>2</v>
      </c>
      <c r="D5" s="6">
        <f>COUNTIF(Requirement_Priority, C5)</f>
        <v>0</v>
      </c>
      <c r="E5" s="6" t="e">
        <f>COUNTIF(TC_Priority, C5)</f>
        <v>#REF!</v>
      </c>
      <c r="F5" s="6" t="str">
        <f>IF(D5=0, "", ROUND(E5/D5, 3))</f>
        <v/>
      </c>
    </row>
    <row r="6" spans="2:6" x14ac:dyDescent="0.25">
      <c r="B6" s="2"/>
      <c r="C6" s="2">
        <v>3</v>
      </c>
      <c r="D6" s="6">
        <f>COUNTIF(Requirement_Priority, C6)</f>
        <v>0</v>
      </c>
      <c r="E6" s="6" t="e">
        <f>COUNTIF(TC_Priority, C6)</f>
        <v>#REF!</v>
      </c>
      <c r="F6" s="6" t="str">
        <f>IF(D6=0, "", ROUND(E6/D6, 3))</f>
        <v/>
      </c>
    </row>
    <row r="7" spans="2:6" x14ac:dyDescent="0.25">
      <c r="C7" s="2" t="s">
        <v>27</v>
      </c>
      <c r="D7" s="6">
        <f>D8-SUM(D4:D6)</f>
        <v>-1</v>
      </c>
      <c r="E7" s="6" t="e">
        <f>E8-SUM(E4:E6)</f>
        <v>#REF!</v>
      </c>
    </row>
    <row r="8" spans="2:6" x14ac:dyDescent="0.25">
      <c r="C8" s="1" t="s">
        <v>28</v>
      </c>
      <c r="D8" s="6">
        <f>COUNTIF(Requirement_Desc, "&lt;&gt;")-1</f>
        <v>5</v>
      </c>
      <c r="E8" s="6">
        <f>COUNTIF(TC_Desc, "&lt;&gt;")-1</f>
        <v>8</v>
      </c>
    </row>
    <row r="12" spans="2:6" ht="26.4" x14ac:dyDescent="0.25">
      <c r="B12" s="5" t="s">
        <v>29</v>
      </c>
      <c r="C12" s="5" t="s">
        <v>30</v>
      </c>
      <c r="D12" s="5" t="s">
        <v>31</v>
      </c>
    </row>
    <row r="13" spans="2:6" x14ac:dyDescent="0.25">
      <c r="B13" s="2"/>
      <c r="C13" s="2" t="s">
        <v>32</v>
      </c>
      <c r="D13" s="6">
        <f>COUNTIF(Requirement_Priority, C13)</f>
        <v>0</v>
      </c>
    </row>
    <row r="14" spans="2:6" x14ac:dyDescent="0.25">
      <c r="B14" s="2"/>
      <c r="C14" s="2" t="s">
        <v>33</v>
      </c>
      <c r="D14" s="6">
        <f>COUNTIF(Requirement_Priority, C14)</f>
        <v>0</v>
      </c>
    </row>
    <row r="15" spans="2:6" x14ac:dyDescent="0.25">
      <c r="B15" s="2"/>
      <c r="C15" s="2" t="s">
        <v>34</v>
      </c>
      <c r="D15" s="6">
        <f>COUNTIF(Requirement_Priority, C15)</f>
        <v>0</v>
      </c>
    </row>
    <row r="16" spans="2:6" x14ac:dyDescent="0.25">
      <c r="C16" s="2" t="s">
        <v>27</v>
      </c>
      <c r="D16" s="6">
        <f>D17-SUM(D13:D15)</f>
        <v>6</v>
      </c>
    </row>
    <row r="17" spans="2:4" x14ac:dyDescent="0.25">
      <c r="C17" s="1" t="s">
        <v>28</v>
      </c>
      <c r="D17" s="6">
        <f>COUNTIF(Requirement_Priority, "&lt;&gt;")</f>
        <v>6</v>
      </c>
    </row>
    <row r="21" spans="2:4" ht="26.4" x14ac:dyDescent="0.25">
      <c r="B21" s="5" t="s">
        <v>35</v>
      </c>
      <c r="C21" s="5" t="s">
        <v>36</v>
      </c>
      <c r="D21" s="5" t="s">
        <v>31</v>
      </c>
    </row>
    <row r="22" spans="2:4" x14ac:dyDescent="0.25">
      <c r="B22" s="2"/>
      <c r="C22" s="2" t="s">
        <v>37</v>
      </c>
      <c r="D22" s="6">
        <f>COUNTIF(Requirement_Priority, C22)</f>
        <v>0</v>
      </c>
    </row>
    <row r="23" spans="2:4" x14ac:dyDescent="0.25">
      <c r="B23" s="2"/>
      <c r="C23" s="2" t="s">
        <v>38</v>
      </c>
      <c r="D23" s="6">
        <f>COUNTIF(Requirement_Priority, C23)</f>
        <v>0</v>
      </c>
    </row>
    <row r="24" spans="2:4" x14ac:dyDescent="0.25">
      <c r="B24" s="2"/>
      <c r="C24" s="2" t="s">
        <v>39</v>
      </c>
      <c r="D24" s="6">
        <f>COUNTIF(Requirement_Priority, C24)</f>
        <v>0</v>
      </c>
    </row>
    <row r="25" spans="2:4" x14ac:dyDescent="0.25">
      <c r="C25" s="2" t="s">
        <v>27</v>
      </c>
      <c r="D25" s="6">
        <f>D26-SUM(D22:D24)</f>
        <v>6</v>
      </c>
    </row>
    <row r="26" spans="2:4" x14ac:dyDescent="0.25">
      <c r="C26" s="1" t="s">
        <v>28</v>
      </c>
      <c r="D26" s="6">
        <f>COUNTIF(Requirement_Priority, "&lt;&gt;")</f>
        <v>6</v>
      </c>
    </row>
  </sheetData>
  <pageMargins left="0.78749999999999998" right="0.78749999999999998" top="1.0527777777777778" bottom="1.0527777777777778" header="0.78749999999999998" footer="0.78749999999999998"/>
  <pageSetup paperSize="9"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E7"/>
  <sheetViews>
    <sheetView workbookViewId="0">
      <pane xSplit="2" ySplit="1" topLeftCell="C2" activePane="bottomRight" state="frozen"/>
      <selection activeCell="A124" sqref="A124:IV124"/>
      <selection pane="topRight" activeCell="A124" sqref="A124:IV124"/>
      <selection pane="bottomLeft" activeCell="A124" sqref="A124:IV124"/>
      <selection pane="bottomRight" activeCell="C6" sqref="C6"/>
    </sheetView>
  </sheetViews>
  <sheetFormatPr defaultColWidth="11.5546875" defaultRowHeight="13.2" x14ac:dyDescent="0.25"/>
  <cols>
    <col min="1" max="1" width="5.109375" style="3" customWidth="1"/>
    <col min="2" max="2" width="15.109375" style="3" customWidth="1"/>
    <col min="3" max="3" width="76.33203125" style="3" customWidth="1"/>
    <col min="4" max="4" width="11.88671875" style="3" customWidth="1"/>
    <col min="5" max="5" width="23.109375" style="3" customWidth="1"/>
    <col min="6" max="16384" width="11.5546875" style="3"/>
  </cols>
  <sheetData>
    <row r="1" spans="1:5" ht="39.6" x14ac:dyDescent="0.25">
      <c r="A1" s="8" t="s">
        <v>1</v>
      </c>
      <c r="B1" s="8" t="s">
        <v>40</v>
      </c>
      <c r="C1" s="8" t="s">
        <v>41</v>
      </c>
      <c r="D1" s="8" t="s">
        <v>42</v>
      </c>
      <c r="E1" s="9" t="s">
        <v>43</v>
      </c>
    </row>
    <row r="2" spans="1:5" x14ac:dyDescent="0.25">
      <c r="A2" s="12">
        <v>1</v>
      </c>
      <c r="B2" s="12" t="s">
        <v>44</v>
      </c>
      <c r="C2" s="10" t="s">
        <v>45</v>
      </c>
      <c r="D2" s="11">
        <v>1</v>
      </c>
      <c r="E2" s="13">
        <v>1</v>
      </c>
    </row>
    <row r="3" spans="1:5" ht="26.4" x14ac:dyDescent="0.25">
      <c r="A3" s="12">
        <v>2</v>
      </c>
      <c r="B3" s="12" t="s">
        <v>46</v>
      </c>
      <c r="C3" s="10" t="s">
        <v>47</v>
      </c>
      <c r="D3" s="11">
        <v>1</v>
      </c>
      <c r="E3" s="13">
        <v>1</v>
      </c>
    </row>
    <row r="4" spans="1:5" ht="26.4" x14ac:dyDescent="0.25">
      <c r="A4" s="12">
        <v>3</v>
      </c>
      <c r="B4" s="12" t="s">
        <v>48</v>
      </c>
      <c r="C4" s="10" t="s">
        <v>49</v>
      </c>
      <c r="D4" s="11">
        <v>1</v>
      </c>
      <c r="E4" s="13">
        <v>1</v>
      </c>
    </row>
    <row r="5" spans="1:5" ht="26.4" x14ac:dyDescent="0.25">
      <c r="A5" s="12">
        <v>4</v>
      </c>
      <c r="B5" s="12" t="s">
        <v>50</v>
      </c>
      <c r="C5" s="10" t="s">
        <v>51</v>
      </c>
      <c r="D5" s="11">
        <v>1</v>
      </c>
      <c r="E5" s="13">
        <v>1</v>
      </c>
    </row>
    <row r="6" spans="1:5" x14ac:dyDescent="0.25">
      <c r="A6" s="12">
        <v>5</v>
      </c>
      <c r="B6" s="12" t="s">
        <v>52</v>
      </c>
      <c r="C6" s="10" t="s">
        <v>53</v>
      </c>
      <c r="D6" s="12">
        <v>1</v>
      </c>
      <c r="E6" s="13">
        <v>1</v>
      </c>
    </row>
    <row r="7" spans="1:5" x14ac:dyDescent="0.25">
      <c r="A7" s="12">
        <v>6</v>
      </c>
      <c r="B7" s="12" t="s">
        <v>54</v>
      </c>
      <c r="C7" s="10" t="s">
        <v>55</v>
      </c>
      <c r="D7" s="12">
        <v>1</v>
      </c>
      <c r="E7" s="13">
        <v>1</v>
      </c>
    </row>
  </sheetData>
  <autoFilter ref="A1:E1"/>
  <dataValidations count="1">
    <dataValidation type="list" operator="equal" allowBlank="1" sqref="D2:D5">
      <formula1>Tbl_Priority</formula1>
      <formula2>0</formula2>
    </dataValidation>
  </dataValidations>
  <pageMargins left="0.78749999999999998" right="0.78749999999999998" top="1.0527777777777778" bottom="1.0527777777777778" header="0.78749999999999998" footer="0.78749999999999998"/>
  <pageSetup paperSize="9" orientation="portrait" horizontalDpi="300" verticalDpi="300" r:id="rId1"/>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7"/>
  <sheetViews>
    <sheetView zoomScale="90" zoomScaleNormal="90" workbookViewId="0">
      <pane xSplit="2" ySplit="1" topLeftCell="C5" activePane="bottomRight" state="frozen"/>
      <selection activeCell="A124" sqref="A124:IV124"/>
      <selection pane="topRight" activeCell="A124" sqref="A124:IV124"/>
      <selection pane="bottomLeft" activeCell="A124" sqref="A124:IV124"/>
      <selection pane="bottomRight" activeCell="F7" sqref="F7"/>
    </sheetView>
  </sheetViews>
  <sheetFormatPr defaultColWidth="11.5546875" defaultRowHeight="13.2" x14ac:dyDescent="0.25"/>
  <cols>
    <col min="1" max="1" width="5.109375" style="3" customWidth="1"/>
    <col min="2" max="2" width="15.109375" style="3" customWidth="1"/>
    <col min="3" max="3" width="43.6640625" style="3" customWidth="1"/>
    <col min="4" max="4" width="12" style="3" customWidth="1"/>
    <col min="5" max="5" width="11.5546875" style="3"/>
    <col min="6" max="6" width="63.109375" style="3" customWidth="1"/>
    <col min="7" max="16384" width="11.5546875" style="3"/>
  </cols>
  <sheetData>
    <row r="1" spans="1:6" ht="26.4" x14ac:dyDescent="0.25">
      <c r="A1" s="1" t="s">
        <v>1</v>
      </c>
      <c r="B1" s="1" t="s">
        <v>40</v>
      </c>
      <c r="C1" s="1" t="s">
        <v>41</v>
      </c>
      <c r="D1" s="1" t="s">
        <v>42</v>
      </c>
      <c r="E1" s="1" t="s">
        <v>56</v>
      </c>
      <c r="F1" s="1" t="s">
        <v>57</v>
      </c>
    </row>
    <row r="2" spans="1:6" ht="147" customHeight="1" x14ac:dyDescent="0.25">
      <c r="A2" s="14">
        <v>1</v>
      </c>
      <c r="B2" s="15" t="s">
        <v>44</v>
      </c>
      <c r="C2" s="6" t="str">
        <f t="shared" ref="C2:C7" si="0">IF(B2="", "", IF(ISNA(MATCH(B2, Requirement_ID, 0)), "Invalid Requirement ID", INDEX(Requirement_Desc, MATCH(B2, Requirement_ID, 0), 1)))</f>
        <v>LID will need to convert RGP OTEP token to CEDS prior to performing the receipt lookup</v>
      </c>
      <c r="D2" s="16">
        <f t="shared" ref="D2:D7" si="1">IF(B2="", "", IF(ISNA(MATCH(B2, Requirement_ID, 0)), "Invalid Requirement ID", INDEX(Requirement_Priority, MATCH(B2, Requirement_ID, 0), 1)))</f>
        <v>1</v>
      </c>
      <c r="E2" s="14" t="s">
        <v>58</v>
      </c>
      <c r="F2" s="2" t="s">
        <v>59</v>
      </c>
    </row>
    <row r="3" spans="1:6" ht="158.4" x14ac:dyDescent="0.25">
      <c r="A3" s="14">
        <v>2</v>
      </c>
      <c r="B3" s="15" t="s">
        <v>46</v>
      </c>
      <c r="C3" s="6" t="str">
        <f t="shared" si="0"/>
        <v>Following conversion of RGP OTEP token to CEDS, receipt lookup functionality will continue as is.</v>
      </c>
      <c r="D3" s="16">
        <f t="shared" si="1"/>
        <v>1</v>
      </c>
      <c r="E3" s="14" t="s">
        <v>58</v>
      </c>
      <c r="F3" s="2" t="s">
        <v>60</v>
      </c>
    </row>
    <row r="4" spans="1:6" ht="158.4" x14ac:dyDescent="0.25">
      <c r="A4" s="14">
        <v>3</v>
      </c>
      <c r="B4" s="15" t="s">
        <v>48</v>
      </c>
      <c r="C4" s="6" t="str">
        <f t="shared" si="0"/>
        <v>LID will need to convert RGP OTEP token to CEDS prior to performing the best guest lookup</v>
      </c>
      <c r="D4" s="16">
        <f t="shared" si="1"/>
        <v>1</v>
      </c>
      <c r="E4" s="14" t="s">
        <v>61</v>
      </c>
      <c r="F4" s="2" t="s">
        <v>62</v>
      </c>
    </row>
    <row r="5" spans="1:6" ht="158.4" x14ac:dyDescent="0.25">
      <c r="A5" s="14">
        <v>4</v>
      </c>
      <c r="B5" s="15" t="s">
        <v>50</v>
      </c>
      <c r="C5" s="6" t="str">
        <f t="shared" si="0"/>
        <v>Following conversion of RGP OTEP token to CEDS, best guest identification functionality will continue as is.</v>
      </c>
      <c r="D5" s="16">
        <f t="shared" si="1"/>
        <v>1</v>
      </c>
      <c r="E5" s="14" t="s">
        <v>61</v>
      </c>
      <c r="F5" s="4" t="s">
        <v>63</v>
      </c>
    </row>
    <row r="6" spans="1:6" ht="92.4" x14ac:dyDescent="0.25">
      <c r="A6" s="14">
        <v>5</v>
      </c>
      <c r="B6" s="15" t="s">
        <v>52</v>
      </c>
      <c r="C6" s="6" t="str">
        <f t="shared" si="0"/>
        <v>A standard TC auth request will be sent (with Guest entered PIN)</v>
      </c>
      <c r="D6" s="16">
        <f t="shared" si="1"/>
        <v>1</v>
      </c>
      <c r="E6" s="14" t="s">
        <v>64</v>
      </c>
      <c r="F6" s="10" t="s">
        <v>65</v>
      </c>
    </row>
    <row r="7" spans="1:6" ht="92.4" x14ac:dyDescent="0.25">
      <c r="A7" s="14">
        <v>6</v>
      </c>
      <c r="B7" s="15" t="s">
        <v>54</v>
      </c>
      <c r="C7" s="6" t="str">
        <f t="shared" si="0"/>
        <v>A standard TDC auth request will be sent (with Guest entered PIN)</v>
      </c>
      <c r="D7" s="16">
        <f t="shared" si="1"/>
        <v>1</v>
      </c>
      <c r="E7" s="14" t="s">
        <v>66</v>
      </c>
      <c r="F7" s="10" t="s">
        <v>67</v>
      </c>
    </row>
  </sheetData>
  <autoFilter ref="A1:F5"/>
  <dataValidations count="2">
    <dataValidation operator="equal" allowBlank="1" sqref="E2:E7"/>
    <dataValidation type="list" operator="equal" allowBlank="1" sqref="B2:B6">
      <formula1>Requirement_ID</formula1>
      <formula2>0</formula2>
    </dataValidation>
  </dataValidations>
  <pageMargins left="0.78749999999999998" right="0.78749999999999998" top="1.0527777777777778" bottom="1.0527777777777778" header="0.78749999999999998" footer="0.78749999999999998"/>
  <pageSetup paperSize="9" orientation="portrait" horizontalDpi="300" verticalDpi="300" r:id="rId1"/>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133"/>
  <sheetViews>
    <sheetView tabSelected="1" zoomScale="55" zoomScaleNormal="55" workbookViewId="0">
      <pane xSplit="1" ySplit="1" topLeftCell="B2" activePane="bottomRight" state="frozen"/>
      <selection pane="topRight" activeCell="C1" sqref="C1"/>
      <selection pane="bottomLeft" activeCell="A2" sqref="A2"/>
      <selection pane="bottomRight" activeCell="H9" sqref="H9"/>
    </sheetView>
  </sheetViews>
  <sheetFormatPr defaultColWidth="11.5546875" defaultRowHeight="15" x14ac:dyDescent="0.25"/>
  <cols>
    <col min="1" max="1" width="5.109375" style="19" customWidth="1"/>
    <col min="2" max="2" width="34.6640625" style="19" customWidth="1"/>
    <col min="3" max="3" width="14.33203125" style="19" customWidth="1"/>
    <col min="4" max="4" width="87.44140625" style="19" customWidth="1"/>
    <col min="5" max="5" width="39.33203125" style="19" customWidth="1"/>
    <col min="6" max="6" width="49" style="19" customWidth="1"/>
    <col min="7" max="16384" width="11.5546875" style="19"/>
  </cols>
  <sheetData>
    <row r="1" spans="1:6" ht="62.25" customHeight="1" x14ac:dyDescent="0.25">
      <c r="A1" s="18" t="s">
        <v>1</v>
      </c>
      <c r="B1" s="18" t="s">
        <v>57</v>
      </c>
      <c r="C1" s="18" t="s">
        <v>68</v>
      </c>
      <c r="D1" s="18" t="s">
        <v>69</v>
      </c>
      <c r="E1" s="18" t="s">
        <v>74</v>
      </c>
      <c r="F1" s="18" t="s">
        <v>75</v>
      </c>
    </row>
    <row r="2" spans="1:6" ht="215.4" customHeight="1" x14ac:dyDescent="0.25">
      <c r="A2" s="17">
        <v>1</v>
      </c>
      <c r="B2" s="27" t="s">
        <v>83</v>
      </c>
      <c r="C2" s="20" t="s">
        <v>70</v>
      </c>
      <c r="D2" s="21" t="s">
        <v>77</v>
      </c>
      <c r="E2" s="26" t="s">
        <v>82</v>
      </c>
      <c r="F2" s="31" t="s">
        <v>76</v>
      </c>
    </row>
    <row r="3" spans="1:6" ht="287.39999999999998" customHeight="1" x14ac:dyDescent="0.25">
      <c r="A3" s="17"/>
      <c r="B3" s="28"/>
      <c r="C3" s="20" t="s">
        <v>71</v>
      </c>
      <c r="D3" s="21" t="s">
        <v>81</v>
      </c>
      <c r="E3" s="26" t="s">
        <v>86</v>
      </c>
      <c r="F3" s="31" t="s">
        <v>87</v>
      </c>
    </row>
    <row r="4" spans="1:6" ht="194.4" customHeight="1" x14ac:dyDescent="0.25">
      <c r="A4" s="17"/>
      <c r="B4" s="28"/>
      <c r="C4" s="20" t="s">
        <v>72</v>
      </c>
      <c r="D4" s="21" t="s">
        <v>80</v>
      </c>
      <c r="E4" s="26" t="s">
        <v>79</v>
      </c>
      <c r="F4" s="31" t="s">
        <v>88</v>
      </c>
    </row>
    <row r="5" spans="1:6" ht="194.4" customHeight="1" x14ac:dyDescent="0.25">
      <c r="A5" s="17"/>
      <c r="B5" s="29"/>
      <c r="C5" s="20" t="s">
        <v>73</v>
      </c>
      <c r="D5" s="21" t="s">
        <v>78</v>
      </c>
      <c r="E5" s="26" t="s">
        <v>89</v>
      </c>
      <c r="F5" s="31" t="s">
        <v>90</v>
      </c>
    </row>
    <row r="6" spans="1:6" ht="61.8" customHeight="1" x14ac:dyDescent="0.25">
      <c r="A6" s="32">
        <v>2</v>
      </c>
      <c r="B6" s="25" t="s">
        <v>100</v>
      </c>
      <c r="C6" s="20" t="s">
        <v>84</v>
      </c>
      <c r="D6" s="21" t="s">
        <v>85</v>
      </c>
      <c r="E6" s="17" t="s">
        <v>92</v>
      </c>
      <c r="F6" s="31" t="s">
        <v>98</v>
      </c>
    </row>
    <row r="7" spans="1:6" ht="60" x14ac:dyDescent="0.25">
      <c r="A7" s="30"/>
      <c r="B7" s="25"/>
      <c r="C7" s="20" t="s">
        <v>94</v>
      </c>
      <c r="D7" s="21" t="s">
        <v>91</v>
      </c>
      <c r="E7" s="17" t="s">
        <v>93</v>
      </c>
      <c r="F7" s="31" t="s">
        <v>99</v>
      </c>
    </row>
    <row r="8" spans="1:6" ht="142.19999999999999" customHeight="1" x14ac:dyDescent="0.25">
      <c r="A8" s="17">
        <v>3</v>
      </c>
      <c r="B8" s="27" t="s">
        <v>101</v>
      </c>
      <c r="C8" s="20" t="s">
        <v>95</v>
      </c>
      <c r="D8" s="21" t="s">
        <v>106</v>
      </c>
      <c r="E8" s="26" t="s">
        <v>110</v>
      </c>
      <c r="F8" s="31" t="s">
        <v>102</v>
      </c>
    </row>
    <row r="9" spans="1:6" ht="259.2" customHeight="1" x14ac:dyDescent="0.25">
      <c r="A9" s="17"/>
      <c r="B9" s="29"/>
      <c r="C9" s="20" t="s">
        <v>96</v>
      </c>
      <c r="D9" s="21" t="s">
        <v>97</v>
      </c>
      <c r="E9" s="26" t="s">
        <v>109</v>
      </c>
      <c r="F9" s="31" t="s">
        <v>103</v>
      </c>
    </row>
    <row r="10" spans="1:6" ht="155.4" customHeight="1" x14ac:dyDescent="0.25">
      <c r="A10" s="17">
        <v>4</v>
      </c>
      <c r="B10" s="24" t="s">
        <v>104</v>
      </c>
      <c r="C10" s="20" t="s">
        <v>105</v>
      </c>
      <c r="D10" s="21" t="s">
        <v>107</v>
      </c>
      <c r="E10" s="26" t="s">
        <v>108</v>
      </c>
      <c r="F10" s="31" t="s">
        <v>111</v>
      </c>
    </row>
    <row r="11" spans="1:6" ht="16.2" customHeight="1" x14ac:dyDescent="0.25"/>
    <row r="12" spans="1:6" ht="16.8" customHeight="1" x14ac:dyDescent="0.25"/>
    <row r="14" spans="1:6" ht="36.6" customHeight="1" x14ac:dyDescent="0.25"/>
    <row r="15" spans="1:6" ht="16.8" customHeight="1" x14ac:dyDescent="0.25"/>
    <row r="16" spans="1:6" ht="16.8" customHeight="1" x14ac:dyDescent="0.25"/>
    <row r="17" ht="16.8" customHeight="1" x14ac:dyDescent="0.25"/>
    <row r="18" ht="16.8" customHeight="1" x14ac:dyDescent="0.25"/>
    <row r="19" ht="16.8" customHeight="1" x14ac:dyDescent="0.25"/>
    <row r="20" ht="16.8" customHeight="1" x14ac:dyDescent="0.25"/>
    <row r="21" ht="16.8" customHeight="1" x14ac:dyDescent="0.25"/>
    <row r="22" ht="16.8" customHeight="1" x14ac:dyDescent="0.25"/>
    <row r="23" ht="16.8" customHeight="1" x14ac:dyDescent="0.25"/>
    <row r="24" ht="16.8" customHeight="1" x14ac:dyDescent="0.25"/>
    <row r="25" ht="16.8" customHeight="1" x14ac:dyDescent="0.25"/>
    <row r="26" ht="16.8" customHeight="1" x14ac:dyDescent="0.25"/>
    <row r="27" ht="16.8" customHeight="1" x14ac:dyDescent="0.25"/>
    <row r="28" ht="19.2" customHeight="1" x14ac:dyDescent="0.25"/>
    <row r="29" ht="19.5" customHeight="1" x14ac:dyDescent="0.25"/>
    <row r="30" ht="19.2" customHeight="1" x14ac:dyDescent="0.25"/>
    <row r="31" ht="19.2" customHeight="1" x14ac:dyDescent="0.25"/>
    <row r="32" ht="19.2" customHeight="1" x14ac:dyDescent="0.25"/>
    <row r="39" ht="19.2" customHeight="1" x14ac:dyDescent="0.25"/>
    <row r="44" ht="19.2" customHeight="1" x14ac:dyDescent="0.25"/>
    <row r="45" ht="19.2"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9.5" customHeight="1" x14ac:dyDescent="0.25"/>
    <row r="56" ht="19.5" customHeight="1" x14ac:dyDescent="0.25"/>
    <row r="57" ht="19.5" customHeight="1" x14ac:dyDescent="0.25"/>
    <row r="58" ht="19.5" customHeight="1" x14ac:dyDescent="0.25"/>
    <row r="59" ht="19.5" customHeight="1" x14ac:dyDescent="0.25"/>
    <row r="60" ht="19.5" customHeight="1" x14ac:dyDescent="0.25"/>
    <row r="61" ht="19.5" customHeight="1" x14ac:dyDescent="0.25"/>
    <row r="62" ht="19.5" customHeight="1" x14ac:dyDescent="0.25"/>
    <row r="64" ht="19.5" customHeight="1" x14ac:dyDescent="0.25"/>
    <row r="67" ht="19.5" customHeight="1" x14ac:dyDescent="0.25"/>
    <row r="69" ht="19.5" customHeight="1" x14ac:dyDescent="0.25"/>
    <row r="70" ht="19.5" customHeight="1" x14ac:dyDescent="0.25"/>
    <row r="71" ht="19.5" customHeight="1" x14ac:dyDescent="0.25"/>
    <row r="72" ht="19.5" customHeight="1" x14ac:dyDescent="0.25"/>
    <row r="73" ht="19.5" customHeight="1" x14ac:dyDescent="0.25"/>
    <row r="74" ht="19.5" customHeight="1" x14ac:dyDescent="0.25"/>
    <row r="75" ht="19.5" customHeight="1" x14ac:dyDescent="0.25"/>
    <row r="76" ht="19.5" customHeight="1" x14ac:dyDescent="0.25"/>
    <row r="77" ht="19.5" customHeight="1" x14ac:dyDescent="0.25"/>
    <row r="78" ht="19.5" customHeight="1" x14ac:dyDescent="0.25"/>
    <row r="79" ht="19.5" customHeight="1" x14ac:dyDescent="0.25"/>
    <row r="80" ht="19.5" customHeight="1" x14ac:dyDescent="0.25"/>
    <row r="81" ht="19.5" customHeight="1" x14ac:dyDescent="0.25"/>
    <row r="82" ht="19.5" customHeight="1" x14ac:dyDescent="0.25"/>
    <row r="83" ht="19.5" customHeight="1" x14ac:dyDescent="0.25"/>
    <row r="84" ht="19.5" customHeight="1" x14ac:dyDescent="0.25"/>
    <row r="85" ht="19.5" customHeight="1" x14ac:dyDescent="0.25"/>
    <row r="86" ht="19.5" customHeight="1" x14ac:dyDescent="0.25"/>
    <row r="87" ht="19.5" customHeight="1" x14ac:dyDescent="0.25"/>
    <row r="89" ht="15.75" customHeight="1" x14ac:dyDescent="0.25"/>
    <row r="90" ht="15" customHeight="1" x14ac:dyDescent="0.25"/>
    <row r="91" ht="15" customHeight="1" x14ac:dyDescent="0.25"/>
    <row r="92" ht="15" customHeight="1" x14ac:dyDescent="0.25"/>
    <row r="93" ht="15" customHeight="1" x14ac:dyDescent="0.25"/>
    <row r="95" ht="15" customHeight="1" x14ac:dyDescent="0.25"/>
    <row r="97" spans="1:2" ht="15" customHeight="1" x14ac:dyDescent="0.25"/>
    <row r="98" spans="1:2" ht="15" customHeight="1" x14ac:dyDescent="0.25"/>
    <row r="99" spans="1:2" ht="15" customHeight="1" x14ac:dyDescent="0.25"/>
    <row r="101" spans="1:2" ht="15" customHeight="1" x14ac:dyDescent="0.25">
      <c r="A101" s="22"/>
      <c r="B101" s="23"/>
    </row>
    <row r="102" spans="1:2" ht="15" customHeight="1" x14ac:dyDescent="0.25">
      <c r="A102" s="22"/>
      <c r="B102" s="23"/>
    </row>
    <row r="103" spans="1:2" ht="15" customHeight="1" x14ac:dyDescent="0.25">
      <c r="A103" s="22"/>
      <c r="B103" s="23"/>
    </row>
    <row r="104" spans="1:2" ht="15" customHeight="1" x14ac:dyDescent="0.25">
      <c r="A104" s="22"/>
      <c r="B104" s="23"/>
    </row>
    <row r="105" spans="1:2" ht="15" customHeight="1" x14ac:dyDescent="0.25">
      <c r="A105" s="22"/>
      <c r="B105" s="23"/>
    </row>
    <row r="106" spans="1:2" ht="15" customHeight="1" x14ac:dyDescent="0.25">
      <c r="A106" s="22"/>
      <c r="B106" s="23"/>
    </row>
    <row r="107" spans="1:2" ht="15" customHeight="1" x14ac:dyDescent="0.25">
      <c r="A107" s="22"/>
      <c r="B107" s="23"/>
    </row>
    <row r="108" spans="1:2" ht="15" customHeight="1" x14ac:dyDescent="0.25">
      <c r="A108" s="22"/>
      <c r="B108" s="23"/>
    </row>
    <row r="109" spans="1:2" ht="15" customHeight="1" x14ac:dyDescent="0.25">
      <c r="A109" s="22"/>
      <c r="B109" s="23"/>
    </row>
    <row r="110" spans="1:2" ht="15" customHeight="1" x14ac:dyDescent="0.25">
      <c r="A110" s="22"/>
      <c r="B110" s="23"/>
    </row>
    <row r="111" spans="1:2" ht="15" customHeight="1" x14ac:dyDescent="0.25">
      <c r="A111" s="22"/>
      <c r="B111" s="23"/>
    </row>
    <row r="112" spans="1:2" ht="15" customHeight="1" x14ac:dyDescent="0.25">
      <c r="A112" s="22"/>
      <c r="B112" s="23"/>
    </row>
    <row r="113" spans="1:2" ht="15" customHeight="1" x14ac:dyDescent="0.25">
      <c r="A113" s="22"/>
      <c r="B113" s="23"/>
    </row>
    <row r="114" spans="1:2" ht="15" customHeight="1" x14ac:dyDescent="0.25">
      <c r="A114" s="22"/>
      <c r="B114" s="23"/>
    </row>
    <row r="115" spans="1:2" ht="15" customHeight="1" x14ac:dyDescent="0.25">
      <c r="A115" s="22"/>
      <c r="B115" s="23"/>
    </row>
    <row r="116" spans="1:2" ht="15" customHeight="1" x14ac:dyDescent="0.25">
      <c r="A116" s="22"/>
      <c r="B116" s="23"/>
    </row>
    <row r="117" spans="1:2" ht="15" customHeight="1" x14ac:dyDescent="0.25">
      <c r="A117" s="22"/>
      <c r="B117" s="23"/>
    </row>
    <row r="118" spans="1:2" ht="15" customHeight="1" x14ac:dyDescent="0.25">
      <c r="A118" s="22"/>
      <c r="B118" s="23"/>
    </row>
    <row r="119" spans="1:2" ht="15" customHeight="1" x14ac:dyDescent="0.25">
      <c r="A119" s="22"/>
      <c r="B119" s="23"/>
    </row>
    <row r="120" spans="1:2" ht="15" customHeight="1" x14ac:dyDescent="0.25">
      <c r="A120" s="22"/>
      <c r="B120" s="23"/>
    </row>
    <row r="121" spans="1:2" ht="15" customHeight="1" x14ac:dyDescent="0.25">
      <c r="A121" s="22"/>
      <c r="B121" s="23"/>
    </row>
    <row r="122" spans="1:2" ht="15" customHeight="1" x14ac:dyDescent="0.25">
      <c r="A122" s="22"/>
      <c r="B122" s="23"/>
    </row>
    <row r="123" spans="1:2" ht="15" customHeight="1" x14ac:dyDescent="0.25">
      <c r="A123" s="22"/>
      <c r="B123" s="23"/>
    </row>
    <row r="124" spans="1:2" ht="15" customHeight="1" x14ac:dyDescent="0.25">
      <c r="A124" s="22"/>
      <c r="B124" s="23"/>
    </row>
    <row r="125" spans="1:2" ht="15" customHeight="1" x14ac:dyDescent="0.25">
      <c r="A125" s="22"/>
      <c r="B125" s="23"/>
    </row>
    <row r="126" spans="1:2" ht="15" customHeight="1" x14ac:dyDescent="0.25">
      <c r="A126" s="22"/>
      <c r="B126" s="23"/>
    </row>
    <row r="127" spans="1:2" ht="15" customHeight="1" x14ac:dyDescent="0.25">
      <c r="A127" s="22"/>
      <c r="B127" s="23"/>
    </row>
    <row r="128" spans="1:2" ht="15" customHeight="1" x14ac:dyDescent="0.25">
      <c r="A128" s="22"/>
      <c r="B128" s="23"/>
    </row>
    <row r="129" spans="1:2" ht="15" customHeight="1" x14ac:dyDescent="0.25">
      <c r="A129" s="22"/>
      <c r="B129" s="23"/>
    </row>
    <row r="130" spans="1:2" ht="15" customHeight="1" x14ac:dyDescent="0.25">
      <c r="A130" s="22"/>
      <c r="B130" s="23"/>
    </row>
    <row r="131" spans="1:2" x14ac:dyDescent="0.25">
      <c r="A131" s="22"/>
      <c r="B131" s="22"/>
    </row>
    <row r="132" spans="1:2" x14ac:dyDescent="0.25">
      <c r="A132" s="22"/>
      <c r="B132" s="22"/>
    </row>
    <row r="133" spans="1:2" x14ac:dyDescent="0.25">
      <c r="A133" s="22"/>
      <c r="B133" s="22"/>
    </row>
  </sheetData>
  <mergeCells count="2">
    <mergeCell ref="B2:B5"/>
    <mergeCell ref="B8:B9"/>
  </mergeCells>
  <dataValidations count="1">
    <dataValidation operator="equal" allowBlank="1" sqref="B46"/>
  </dataValidations>
  <pageMargins left="0.78749999999999998" right="0.78749999999999998" top="1.0527777777777778" bottom="1.0527777777777778" header="0.78749999999999998" footer="0.78749999999999998"/>
  <pageSetup paperSize="9" orientation="portrait"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9ECF9C3AB954BB25F598AE7873296" ma:contentTypeVersion="21" ma:contentTypeDescription="Create a new document." ma:contentTypeScope="" ma:versionID="b5bd1e97ef1e9fa14efd917e9d1b11fd">
  <xsd:schema xmlns:xsd="http://www.w3.org/2001/XMLSchema" xmlns:p="http://schemas.microsoft.com/office/2006/metadata/properties" xmlns:ns2="e1d18159-4865-4132-83a2-3b22ea721f7f" xmlns:ns3="b29db71e-aca0-4b18-8582-e60af5daa7f9" xmlns:ns4="4556ccdc-98f3-414d-8b6c-8c49249d4950" targetNamespace="http://schemas.microsoft.com/office/2006/metadata/properties" ma:root="true" ma:fieldsID="b7f01c34ab55344bf236d1c7d4f63f37" ns2:_="" ns3:_="" ns4:_="">
    <xsd:import namespace="e1d18159-4865-4132-83a2-3b22ea721f7f"/>
    <xsd:import namespace="b29db71e-aca0-4b18-8582-e60af5daa7f9"/>
    <xsd:import namespace="4556ccdc-98f3-414d-8b6c-8c49249d4950"/>
    <xsd:element name="properties">
      <xsd:complexType>
        <xsd:sequence>
          <xsd:element name="documentManagement">
            <xsd:complexType>
              <xsd:all>
                <xsd:element ref="ns2:Status"/>
                <xsd:element ref="ns3:System" minOccurs="0"/>
                <xsd:element ref="ns4:Project_x0020_Phase0" minOccurs="0"/>
                <xsd:element ref="ns2:Document_x0020_Type"/>
                <xsd:element ref="ns2:Owner" minOccurs="0"/>
                <xsd:element ref="ns2:Location"/>
              </xsd:all>
            </xsd:complexType>
          </xsd:element>
        </xsd:sequence>
      </xsd:complexType>
    </xsd:element>
  </xsd:schema>
  <xsd:schema xmlns:xsd="http://www.w3.org/2001/XMLSchema" xmlns:dms="http://schemas.microsoft.com/office/2006/documentManagement/types" targetNamespace="e1d18159-4865-4132-83a2-3b22ea721f7f" elementFormDefault="qualified">
    <xsd:import namespace="http://schemas.microsoft.com/office/2006/documentManagement/types"/>
    <xsd:element name="Status" ma:index="1" ma:displayName="Status" ma:description="The current status of the document." ma:format="Dropdown" ma:internalName="Status">
      <xsd:simpleType>
        <xsd:restriction base="dms:Choice">
          <xsd:enumeration value="Approved"/>
          <xsd:enumeration value="Completed"/>
          <xsd:enumeration value="In Progress"/>
          <xsd:enumeration value="In Review"/>
          <xsd:enumeration value="In Rework"/>
          <xsd:enumeration value="Inspected"/>
          <xsd:enumeration value="Not Started"/>
          <xsd:enumeration value="Draft"/>
        </xsd:restriction>
      </xsd:simpleType>
    </xsd:element>
    <xsd:element name="Document_x0020_Type" ma:index="4" ma:displayName="Document Type" ma:description="The type of document to associate with the document." ma:format="Dropdown" ma:internalName="Document_x0020_Type">
      <xsd:simpleType>
        <xsd:restriction base="dms:Choice">
          <xsd:enumeration value="Program Tollgate Document"/>
          <xsd:enumeration value="Program Roadmap"/>
          <xsd:enumeration value="Program's Control Plan"/>
          <xsd:enumeration value="Program Management Plan"/>
          <xsd:enumeration value="Program Roles and Responsibilities"/>
          <xsd:enumeration value="Program's Communications Plan"/>
          <xsd:enumeration value="Program's Risk Plan"/>
          <xsd:enumeration value="Program's Issue Log"/>
          <xsd:enumeration value="Program's Change Request Log"/>
          <xsd:enumeration value="Program Dependencies, Assumptions and Constraints Log"/>
          <xsd:enumeration value="Program's Analysis/Design FMEA's"/>
          <xsd:enumeration value="Program's Requirements"/>
          <xsd:enumeration value="Program's Master Test Plan"/>
          <xsd:enumeration value="Program's Design"/>
          <xsd:enumeration value="Program's Lessons Learned"/>
          <xsd:enumeration value="Program Team Phase Checklist"/>
          <xsd:enumeration value="Program Test Cases"/>
          <xsd:enumeration value="Program's Test/Warranty Defect Summary Log"/>
          <xsd:enumeration value="Program 'sTest Results Report"/>
          <xsd:enumeration value="Program Checkbook"/>
          <xsd:enumeration value="Approval Signatures"/>
          <xsd:enumeration value="Change Request Forms"/>
          <xsd:enumeration value="Change Request Log"/>
          <xsd:enumeration value="Configuration Items Report"/>
          <xsd:enumeration value="Construction"/>
          <xsd:enumeration value="Control Plan"/>
          <xsd:enumeration value="Data Models"/>
          <xsd:enumeration value="Design"/>
          <xsd:enumeration value="Estimation"/>
          <xsd:enumeration value="Financial Template"/>
          <xsd:enumeration value="FMEA"/>
          <xsd:enumeration value="Functional Specification"/>
          <xsd:enumeration value="Implementation Plan"/>
          <xsd:enumeration value="Inspection Recording Form"/>
          <xsd:enumeration value="Inspection Summary Reports"/>
          <xsd:enumeration value="Issue Log"/>
          <xsd:enumeration value="Lessons Learned"/>
          <xsd:enumeration value="Master Test Plan"/>
          <xsd:enumeration value="Midsized Project Plan"/>
          <xsd:enumeration value="Other"/>
          <xsd:enumeration value="PM Plan"/>
          <xsd:enumeration value="PQA"/>
          <xsd:enumeration value="Product Documentation"/>
          <xsd:enumeration value="Requirements"/>
          <xsd:enumeration value="Risk Plan"/>
          <xsd:enumeration value="Small Project Plan"/>
          <xsd:enumeration value="Status Report"/>
          <xsd:enumeration value="Support Plan"/>
          <xsd:enumeration value="Supporting Documentation"/>
          <xsd:enumeration value="Team Phase End Review"/>
          <xsd:enumeration value="Test Case Details"/>
          <xsd:enumeration value="Test Coverage Matrix"/>
          <xsd:enumeration value="Test Inventory"/>
          <xsd:enumeration value="Test Results Report Component Integration Testing"/>
          <xsd:enumeration value="Test Results Report Systems Integration Testing"/>
          <xsd:enumeration value="Test Results Report Systems Test"/>
          <xsd:enumeration value="Test Results Report UAT"/>
          <xsd:enumeration value="Testing/Warranty Defect Summary Log"/>
          <xsd:enumeration value="Tollgate"/>
          <xsd:enumeration value="Traceability Matrix"/>
          <xsd:enumeration value="Training Documentation"/>
          <xsd:enumeration value="TTSI - Build Plan"/>
          <xsd:enumeration value="TTSI - Closure"/>
          <xsd:enumeration value="TTSI - Coding Checklist"/>
          <xsd:enumeration value="TTSI - Configuration Audit"/>
          <xsd:enumeration value="TTSI - Customer Feedback"/>
          <xsd:enumeration value="TTSI - Design"/>
          <xsd:enumeration value="TTSI - Design Analysis &amp; Resolution"/>
          <xsd:enumeration value="TTSI - Estimation"/>
          <xsd:enumeration value="TTSI - Inspection Review Log"/>
          <xsd:enumeration value="TTSI - Metrics"/>
          <xsd:enumeration value="TTSI - Other"/>
          <xsd:enumeration value="TTSI - Project Kick-Off"/>
          <xsd:enumeration value="TTSI - Project Management"/>
          <xsd:enumeration value="TTSI - Release"/>
          <xsd:enumeration value="TTSI - Tailoring Matrix"/>
          <xsd:enumeration value="TTSI - Test Checklists"/>
          <xsd:enumeration value="TTSI - User Documentation"/>
          <xsd:enumeration value="User Documentation"/>
        </xsd:restriction>
      </xsd:simpleType>
    </xsd:element>
    <xsd:element name="Owner" ma:index="5" nillable="true" ma:displayName="Owner" ma:description="The owner of the document." ma:list="UserInfo" ma:internalName="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ocation" ma:index="6" ma:displayName="Location" ma:description="The location of the owner of the document." ma:format="RadioButtons" ma:internalName="Location">
      <xsd:simpleType>
        <xsd:restriction base="dms:Choice">
          <xsd:enumeration value="Minneapolis"/>
          <xsd:enumeration value="TSI"/>
        </xsd:restriction>
      </xsd:simpleType>
    </xsd:element>
  </xsd:schema>
  <xsd:schema xmlns:xsd="http://www.w3.org/2001/XMLSchema" xmlns:dms="http://schemas.microsoft.com/office/2006/documentManagement/types" targetNamespace="b29db71e-aca0-4b18-8582-e60af5daa7f9" elementFormDefault="qualified">
    <xsd:import namespace="http://schemas.microsoft.com/office/2006/documentManagement/types"/>
    <xsd:element name="System" ma:index="2" nillable="true" ma:displayName="System" ma:default="All" ma:format="Dropdown" ma:internalName="System">
      <xsd:simpleType>
        <xsd:restriction base="dms:Choice">
          <xsd:enumeration value="All"/>
          <xsd:enumeration value="POS"/>
          <xsd:enumeration value="Settlement"/>
          <xsd:enumeration value="DSA"/>
          <xsd:enumeration value="SPAM"/>
          <xsd:enumeration value="Tandem"/>
        </xsd:restriction>
      </xsd:simpleType>
    </xsd:element>
  </xsd:schema>
  <xsd:schema xmlns:xsd="http://www.w3.org/2001/XMLSchema" xmlns:dms="http://schemas.microsoft.com/office/2006/documentManagement/types" targetNamespace="4556ccdc-98f3-414d-8b6c-8c49249d4950" elementFormDefault="qualified">
    <xsd:import namespace="http://schemas.microsoft.com/office/2006/documentManagement/types"/>
    <xsd:element name="Project_x0020_Phase0" ma:index="3" nillable="true" ma:displayName="Project Phase" ma:default="1-Project Definition" ma:description="The phase of the project to associate with the document." ma:format="Dropdown" ma:internalName="Project_x0020_Phase0">
      <xsd:simpleType>
        <xsd:restriction base="dms:Choice">
          <xsd:enumeration value="1-Project Definition"/>
          <xsd:enumeration value="2-Initiate"/>
          <xsd:enumeration value="3-Analysis"/>
          <xsd:enumeration value="4-Design"/>
          <xsd:enumeration value="5-Construction"/>
          <xsd:enumeration value="6-Test"/>
          <xsd:enumeration value="7-Implementation"/>
          <xsd:enumeration value="8-Clos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Owner xmlns="e1d18159-4865-4132-83a2-3b22ea721f7f">
      <UserInfo>
        <DisplayName>Vijai.Ganesh</DisplayName>
        <AccountId>43</AccountId>
        <AccountType/>
      </UserInfo>
    </Owner>
    <Status xmlns="e1d18159-4865-4132-83a2-3b22ea721f7f">In Review</Status>
    <Document_x0020_Type xmlns="e1d18159-4865-4132-83a2-3b22ea721f7f">Test Coverage Matrix</Document_x0020_Type>
    <System xmlns="b29db71e-aca0-4b18-8582-e60af5daa7f9">Tandem</System>
    <Project_x0020_Phase0 xmlns="4556ccdc-98f3-414d-8b6c-8c49249d4950">6-Test</Project_x0020_Phase0>
    <Location xmlns="e1d18159-4865-4132-83a2-3b22ea721f7f">Minneapolis</Location>
  </documentManagement>
</p:properties>
</file>

<file path=customXml/itemProps1.xml><?xml version="1.0" encoding="utf-8"?>
<ds:datastoreItem xmlns:ds="http://schemas.openxmlformats.org/officeDocument/2006/customXml" ds:itemID="{F077F5A6-9861-47D5-8642-0A8D48D778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d18159-4865-4132-83a2-3b22ea721f7f"/>
    <ds:schemaRef ds:uri="b29db71e-aca0-4b18-8582-e60af5daa7f9"/>
    <ds:schemaRef ds:uri="4556ccdc-98f3-414d-8b6c-8c49249d495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D4A9C2A-B876-40C2-9E1F-AFE10F20FDAF}">
  <ds:schemaRefs>
    <ds:schemaRef ds:uri="http://schemas.microsoft.com/sharepoint/v3/contenttype/forms"/>
  </ds:schemaRefs>
</ds:datastoreItem>
</file>

<file path=customXml/itemProps3.xml><?xml version="1.0" encoding="utf-8"?>
<ds:datastoreItem xmlns:ds="http://schemas.openxmlformats.org/officeDocument/2006/customXml" ds:itemID="{6775ECA3-D42C-421A-9295-0529E512DA90}">
  <ds:schemaRefs>
    <ds:schemaRef ds:uri="http://schemas.microsoft.com/office/2006/metadata/longProperties"/>
  </ds:schemaRefs>
</ds:datastoreItem>
</file>

<file path=customXml/itemProps4.xml><?xml version="1.0" encoding="utf-8"?>
<ds:datastoreItem xmlns:ds="http://schemas.openxmlformats.org/officeDocument/2006/customXml" ds:itemID="{A0DB772C-5A5E-4BF7-99B5-898A63363ACF}">
  <ds:schemaRefs>
    <ds:schemaRef ds:uri="http://schemas.microsoft.com/office/2006/documentManagement/types"/>
    <ds:schemaRef ds:uri="e1d18159-4865-4132-83a2-3b22ea721f7f"/>
    <ds:schemaRef ds:uri="http://www.w3.org/XML/1998/namespace"/>
    <ds:schemaRef ds:uri="4556ccdc-98f3-414d-8b6c-8c49249d4950"/>
    <ds:schemaRef ds:uri="b29db71e-aca0-4b18-8582-e60af5daa7f9"/>
    <ds:schemaRef ds:uri="http://purl.org/dc/elements/1.1/"/>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Readme</vt:lpstr>
      <vt:lpstr>Table</vt:lpstr>
      <vt:lpstr>Requirements</vt:lpstr>
      <vt:lpstr>Test Scenarios</vt:lpstr>
      <vt:lpstr>Test Cases</vt:lpstr>
      <vt:lpstr>Sheet4</vt:lpstr>
      <vt:lpstr>Requirement_Desc</vt:lpstr>
      <vt:lpstr>Requirement_ID</vt:lpstr>
      <vt:lpstr>Requirement_Priority</vt:lpstr>
      <vt:lpstr>Scenario_Description</vt:lpstr>
      <vt:lpstr>Scenario_ID</vt:lpstr>
      <vt:lpstr>Tbl_Impacted_Systems</vt:lpstr>
      <vt:lpstr>Tbl_Priority</vt:lpstr>
      <vt:lpstr>Tbl_Scenario_Change_Size</vt:lpstr>
      <vt:lpstr>TC_Desc</vt:lpstr>
      <vt:lpstr>Xref_Requirement_ID</vt:lpstr>
      <vt:lpstr>Xref_Scenario_ID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Scenario Template (Req Scenario TC)</dc:title>
  <dc:subject/>
  <dc:creator>sivasankar M S</dc:creator>
  <cp:keywords/>
  <dc:description/>
  <cp:lastModifiedBy>Brinda</cp:lastModifiedBy>
  <cp:revision/>
  <dcterms:created xsi:type="dcterms:W3CDTF">2011-04-19T05:56:48Z</dcterms:created>
  <dcterms:modified xsi:type="dcterms:W3CDTF">2017-01-20T17:54:31Z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isplay_urn:schemas-microsoft-com:office:office#Owner">
    <vt:lpwstr>Sridhar.Mahal</vt:lpwstr>
  </property>
  <property fmtid="{D5CDD505-2E9C-101B-9397-08002B2CF9AE}" pid="4" name="Audience">
    <vt:lpwstr>All</vt:lpwstr>
  </property>
  <property fmtid="{D5CDD505-2E9C-101B-9397-08002B2CF9AE}" pid="5" name="Description0">
    <vt:lpwstr>Test Scenario Template (Req Scenario TC)</vt:lpwstr>
  </property>
  <property fmtid="{D5CDD505-2E9C-101B-9397-08002B2CF9AE}" pid="6" name="Priority">
    <vt:lpwstr>Roll Out - Internal Processes</vt:lpwstr>
  </property>
  <property fmtid="{D5CDD505-2E9C-101B-9397-08002B2CF9AE}" pid="7" name="POC">
    <vt:lpwstr>No</vt:lpwstr>
  </property>
  <property fmtid="{D5CDD505-2E9C-101B-9397-08002B2CF9AE}" pid="8" name="Process Name">
    <vt:lpwstr>14 Test Construction</vt:lpwstr>
  </property>
  <property fmtid="{D5CDD505-2E9C-101B-9397-08002B2CF9AE}" pid="9" name="ContentTypeId">
    <vt:lpwstr>0x010100B8A9ECF9C3AB954BB25F598AE7873296</vt:lpwstr>
  </property>
</Properties>
</file>