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105" windowWidth="20640" windowHeight="9285"/>
  </bookViews>
  <sheets>
    <sheet name="NOTAS 1° BIMESTRE" sheetId="1" r:id="rId1"/>
    <sheet name="NOTAS 2° BIMESTRE" sheetId="2" r:id="rId2"/>
    <sheet name="MEDIA FINAL" sheetId="3" r:id="rId3"/>
    <sheet name="GRAFICO" sheetId="4" r:id="rId4"/>
  </sheet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2" i="3"/>
  <c r="E12" i="3"/>
  <c r="E2" i="3"/>
  <c r="E3" i="3"/>
  <c r="E4" i="3"/>
  <c r="E5" i="3"/>
  <c r="E6" i="3"/>
  <c r="E7" i="3"/>
  <c r="E9" i="3"/>
  <c r="E10" i="3"/>
  <c r="E11" i="3"/>
  <c r="E8" i="3"/>
  <c r="D3" i="3"/>
  <c r="D4" i="3"/>
  <c r="D5" i="3"/>
  <c r="D6" i="3"/>
  <c r="D7" i="3"/>
  <c r="D8" i="3"/>
  <c r="D9" i="3"/>
  <c r="D10" i="3"/>
  <c r="D11" i="3"/>
  <c r="D12" i="3"/>
  <c r="D2" i="3"/>
  <c r="D14" i="2"/>
  <c r="C14" i="2"/>
  <c r="B14" i="2"/>
  <c r="G12" i="2"/>
  <c r="E12" i="2"/>
  <c r="F12" i="2" s="1"/>
  <c r="G11" i="2"/>
  <c r="E11" i="2"/>
  <c r="F11" i="2" s="1"/>
  <c r="G10" i="2"/>
  <c r="E10" i="2"/>
  <c r="F10" i="2" s="1"/>
  <c r="G9" i="2"/>
  <c r="E9" i="2"/>
  <c r="F9" i="2" s="1"/>
  <c r="G8" i="2"/>
  <c r="E8" i="2"/>
  <c r="F8" i="2" s="1"/>
  <c r="G7" i="2"/>
  <c r="E7" i="2"/>
  <c r="F7" i="2" s="1"/>
  <c r="G6" i="2"/>
  <c r="E6" i="2"/>
  <c r="F6" i="2" s="1"/>
  <c r="G5" i="2"/>
  <c r="E5" i="2"/>
  <c r="F5" i="2" s="1"/>
  <c r="G4" i="2"/>
  <c r="E4" i="2"/>
  <c r="F4" i="2" s="1"/>
  <c r="G3" i="2"/>
  <c r="E3" i="2"/>
  <c r="F3" i="2" s="1"/>
  <c r="G2" i="2"/>
  <c r="E2" i="2"/>
  <c r="F2" i="2" s="1"/>
  <c r="D14" i="1"/>
  <c r="C14" i="1"/>
  <c r="B14" i="1"/>
  <c r="G7" i="1"/>
  <c r="G10" i="1"/>
  <c r="G5" i="1"/>
  <c r="G12" i="1"/>
  <c r="G2" i="1"/>
  <c r="G8" i="1"/>
  <c r="G3" i="1"/>
  <c r="G6" i="1"/>
  <c r="G11" i="1"/>
  <c r="G9" i="1"/>
  <c r="G4" i="1"/>
  <c r="E9" i="1"/>
  <c r="F9" i="1" s="1"/>
  <c r="E7" i="1"/>
  <c r="F7" i="1" s="1"/>
  <c r="E10" i="1"/>
  <c r="F10" i="1" s="1"/>
  <c r="E5" i="1"/>
  <c r="F5" i="1" s="1"/>
  <c r="E12" i="1"/>
  <c r="F12" i="1" s="1"/>
  <c r="E2" i="1"/>
  <c r="F2" i="1" s="1"/>
  <c r="E8" i="1"/>
  <c r="F8" i="1" s="1"/>
  <c r="E3" i="1"/>
  <c r="F3" i="1" s="1"/>
  <c r="E6" i="1"/>
  <c r="F6" i="1" s="1"/>
  <c r="E11" i="1"/>
  <c r="F11" i="1" s="1"/>
  <c r="E4" i="1"/>
  <c r="F4" i="1" s="1"/>
  <c r="B15" i="2" l="1"/>
  <c r="B15" i="1"/>
</calcChain>
</file>

<file path=xl/sharedStrings.xml><?xml version="1.0" encoding="utf-8"?>
<sst xmlns="http://schemas.openxmlformats.org/spreadsheetml/2006/main" count="57" uniqueCount="28">
  <si>
    <t>Alunos</t>
  </si>
  <si>
    <t>Trabalho individual</t>
  </si>
  <si>
    <t>Trabalho em Grupo</t>
  </si>
  <si>
    <t>Prova 1</t>
  </si>
  <si>
    <t>Media ponderada 1</t>
  </si>
  <si>
    <t>Media aritmetica 1</t>
  </si>
  <si>
    <t>Carolina</t>
  </si>
  <si>
    <t>Luiza</t>
  </si>
  <si>
    <t>Gabriel</t>
  </si>
  <si>
    <t>Marcela</t>
  </si>
  <si>
    <t>Daniel</t>
  </si>
  <si>
    <t>Teresa</t>
  </si>
  <si>
    <t>Anderson</t>
  </si>
  <si>
    <t>Lauro</t>
  </si>
  <si>
    <t>Bruno</t>
  </si>
  <si>
    <t>Eduardo</t>
  </si>
  <si>
    <t>Rafael</t>
  </si>
  <si>
    <t>Media da Turma</t>
  </si>
  <si>
    <t>Media Maxima</t>
  </si>
  <si>
    <t>Media 1 f(x)</t>
  </si>
  <si>
    <t>Media ponderada 2</t>
  </si>
  <si>
    <t>Média ponderada 1</t>
  </si>
  <si>
    <t>MÉDIA FINAL</t>
  </si>
  <si>
    <t>SITUAÇÃO 1</t>
  </si>
  <si>
    <t>SITUAÇÃO 2</t>
  </si>
  <si>
    <t>Prova 2</t>
  </si>
  <si>
    <t>Media aritmetica 2</t>
  </si>
  <si>
    <t>Media 2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</si>
</sst>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MEDIA</a:t>
            </a:r>
            <a:r>
              <a:rPr lang="pt-BR" baseline="0"/>
              <a:t> 1</a:t>
            </a:r>
            <a:endParaRPr lang="pt-B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'NOTAS 1° BIMESTRE'!$E$1</c:f>
              <c:strCache>
                <c:ptCount val="1"/>
                <c:pt idx="0">
                  <c:v>Media aritmetica 1</c:v>
                </c:pt>
              </c:strCache>
            </c:strRef>
          </c:tx>
          <c:invertIfNegative val="0"/>
          <c:cat>
            <c:strRef>
              <c:f>'NOTAS 1° BIMESTRE'!$A$2:$A$12</c:f>
              <c:strCache>
                <c:ptCount val="11"/>
                <c:pt idx="0">
                  <c:v>Anderson</c:v>
                </c:pt>
                <c:pt idx="1">
                  <c:v>Bruno</c:v>
                </c:pt>
                <c:pt idx="2">
                  <c:v>Carolina</c:v>
                </c:pt>
                <c:pt idx="3">
                  <c:v>Daniel</c:v>
                </c:pt>
                <c:pt idx="4">
                  <c:v>Eduardo</c:v>
                </c:pt>
                <c:pt idx="5">
                  <c:v>Gabriel</c:v>
                </c:pt>
                <c:pt idx="6">
                  <c:v>Lauro</c:v>
                </c:pt>
                <c:pt idx="7">
                  <c:v>Luiza</c:v>
                </c:pt>
                <c:pt idx="8">
                  <c:v>Marcela</c:v>
                </c:pt>
                <c:pt idx="9">
                  <c:v>Rafael</c:v>
                </c:pt>
                <c:pt idx="10">
                  <c:v>Teresa</c:v>
                </c:pt>
              </c:strCache>
            </c:strRef>
          </c:cat>
          <c:val>
            <c:numRef>
              <c:f>'NOTAS 1° BIMESTRE'!$E$2:$E$12</c:f>
              <c:numCache>
                <c:formatCode>0.0</c:formatCode>
                <c:ptCount val="11"/>
                <c:pt idx="0">
                  <c:v>5</c:v>
                </c:pt>
                <c:pt idx="1">
                  <c:v>3.6666666666666665</c:v>
                </c:pt>
                <c:pt idx="2">
                  <c:v>9</c:v>
                </c:pt>
                <c:pt idx="3">
                  <c:v>6.333333333333333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8.3333333333333339</c:v>
                </c:pt>
                <c:pt idx="8">
                  <c:v>6.333333333333333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'NOTAS 1° BIMESTRE'!$F$1</c:f>
              <c:strCache>
                <c:ptCount val="1"/>
                <c:pt idx="0">
                  <c:v>Media 1 f(x)</c:v>
                </c:pt>
              </c:strCache>
            </c:strRef>
          </c:tx>
          <c:invertIfNegative val="0"/>
          <c:cat>
            <c:strRef>
              <c:f>'NOTAS 1° BIMESTRE'!$A$2:$A$12</c:f>
              <c:strCache>
                <c:ptCount val="11"/>
                <c:pt idx="0">
                  <c:v>Anderson</c:v>
                </c:pt>
                <c:pt idx="1">
                  <c:v>Bruno</c:v>
                </c:pt>
                <c:pt idx="2">
                  <c:v>Carolina</c:v>
                </c:pt>
                <c:pt idx="3">
                  <c:v>Daniel</c:v>
                </c:pt>
                <c:pt idx="4">
                  <c:v>Eduardo</c:v>
                </c:pt>
                <c:pt idx="5">
                  <c:v>Gabriel</c:v>
                </c:pt>
                <c:pt idx="6">
                  <c:v>Lauro</c:v>
                </c:pt>
                <c:pt idx="7">
                  <c:v>Luiza</c:v>
                </c:pt>
                <c:pt idx="8">
                  <c:v>Marcela</c:v>
                </c:pt>
                <c:pt idx="9">
                  <c:v>Rafael</c:v>
                </c:pt>
                <c:pt idx="10">
                  <c:v>Teresa</c:v>
                </c:pt>
              </c:strCache>
            </c:strRef>
          </c:cat>
          <c:val>
            <c:numRef>
              <c:f>'NOTAS 1° BIMESTRE'!$F$2:$F$12</c:f>
              <c:numCache>
                <c:formatCode>0.0</c:formatCode>
                <c:ptCount val="11"/>
                <c:pt idx="0">
                  <c:v>5</c:v>
                </c:pt>
                <c:pt idx="1">
                  <c:v>3.6666666666666665</c:v>
                </c:pt>
                <c:pt idx="2">
                  <c:v>9</c:v>
                </c:pt>
                <c:pt idx="3">
                  <c:v>6.333333333333333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8.3333333333333339</c:v>
                </c:pt>
                <c:pt idx="8">
                  <c:v>6.333333333333333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'NOTAS 1° BIMESTRE'!$G$1</c:f>
              <c:strCache>
                <c:ptCount val="1"/>
                <c:pt idx="0">
                  <c:v>Media ponderada 1</c:v>
                </c:pt>
              </c:strCache>
            </c:strRef>
          </c:tx>
          <c:invertIfNegative val="0"/>
          <c:cat>
            <c:strRef>
              <c:f>'NOTAS 1° BIMESTRE'!$A$2:$A$12</c:f>
              <c:strCache>
                <c:ptCount val="11"/>
                <c:pt idx="0">
                  <c:v>Anderson</c:v>
                </c:pt>
                <c:pt idx="1">
                  <c:v>Bruno</c:v>
                </c:pt>
                <c:pt idx="2">
                  <c:v>Carolina</c:v>
                </c:pt>
                <c:pt idx="3">
                  <c:v>Daniel</c:v>
                </c:pt>
                <c:pt idx="4">
                  <c:v>Eduardo</c:v>
                </c:pt>
                <c:pt idx="5">
                  <c:v>Gabriel</c:v>
                </c:pt>
                <c:pt idx="6">
                  <c:v>Lauro</c:v>
                </c:pt>
                <c:pt idx="7">
                  <c:v>Luiza</c:v>
                </c:pt>
                <c:pt idx="8">
                  <c:v>Marcela</c:v>
                </c:pt>
                <c:pt idx="9">
                  <c:v>Rafael</c:v>
                </c:pt>
                <c:pt idx="10">
                  <c:v>Teresa</c:v>
                </c:pt>
              </c:strCache>
            </c:strRef>
          </c:cat>
          <c:val>
            <c:numRef>
              <c:f>'NOTAS 1° BIMESTRE'!$G$2:$G$12</c:f>
              <c:numCache>
                <c:formatCode>0.0</c:formatCode>
                <c:ptCount val="11"/>
                <c:pt idx="0">
                  <c:v>4.8888888888888893</c:v>
                </c:pt>
                <c:pt idx="1">
                  <c:v>3.4444444444444446</c:v>
                </c:pt>
                <c:pt idx="2">
                  <c:v>8.8888888888888893</c:v>
                </c:pt>
                <c:pt idx="3">
                  <c:v>6.333333333333333</c:v>
                </c:pt>
                <c:pt idx="4">
                  <c:v>2.8888888888888888</c:v>
                </c:pt>
                <c:pt idx="5">
                  <c:v>7.8888888888888893</c:v>
                </c:pt>
                <c:pt idx="6">
                  <c:v>3.8888888888888888</c:v>
                </c:pt>
                <c:pt idx="7">
                  <c:v>8.6666666666666661</c:v>
                </c:pt>
                <c:pt idx="8">
                  <c:v>6.666666666666667</c:v>
                </c:pt>
                <c:pt idx="9">
                  <c:v>1.8888888888888888</c:v>
                </c:pt>
                <c:pt idx="10">
                  <c:v>5.8888888888888893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9848192"/>
        <c:axId val="130482560"/>
        <c:axId val="0"/>
      </c:bar3DChart>
      <c:catAx>
        <c:axId val="18984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482560"/>
        <c:crosses val="autoZero"/>
        <c:auto val="1"/>
        <c:lblAlgn val="ctr"/>
        <c:lblOffset val="100"/>
        <c:noMultiLvlLbl val="0"/>
      </c:catAx>
      <c:valAx>
        <c:axId val="13048256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898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MÉDIA</a:t>
            </a:r>
            <a:r>
              <a:rPr lang="pt-BR" baseline="0"/>
              <a:t> 2</a:t>
            </a:r>
            <a:endParaRPr lang="pt-BR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5228029001774347E-2"/>
          <c:y val="0.11523940708455829"/>
          <c:w val="0.79526890132253991"/>
          <c:h val="0.8003160570986067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'NOTAS 2° BIMESTRE'!$E$1</c:f>
              <c:strCache>
                <c:ptCount val="1"/>
                <c:pt idx="0">
                  <c:v>Media aritmetica 2</c:v>
                </c:pt>
              </c:strCache>
            </c:strRef>
          </c:tx>
          <c:invertIfNegative val="0"/>
          <c:cat>
            <c:strRef>
              <c:f>'NOTAS 2° BIMESTRE'!$A$2:$A$12</c:f>
              <c:strCache>
                <c:ptCount val="11"/>
                <c:pt idx="0">
                  <c:v>Anderson</c:v>
                </c:pt>
                <c:pt idx="1">
                  <c:v>Bruno</c:v>
                </c:pt>
                <c:pt idx="2">
                  <c:v>Carolina</c:v>
                </c:pt>
                <c:pt idx="3">
                  <c:v>Daniel</c:v>
                </c:pt>
                <c:pt idx="4">
                  <c:v>Eduardo</c:v>
                </c:pt>
                <c:pt idx="5">
                  <c:v>Gabriel</c:v>
                </c:pt>
                <c:pt idx="6">
                  <c:v>Lauro</c:v>
                </c:pt>
                <c:pt idx="7">
                  <c:v>Luiza</c:v>
                </c:pt>
                <c:pt idx="8">
                  <c:v>Marcela</c:v>
                </c:pt>
                <c:pt idx="9">
                  <c:v>Rafael</c:v>
                </c:pt>
                <c:pt idx="10">
                  <c:v>Teresa</c:v>
                </c:pt>
              </c:strCache>
            </c:strRef>
          </c:cat>
          <c:val>
            <c:numRef>
              <c:f>'NOTAS 2° BIMESTRE'!$E$2:$E$12</c:f>
              <c:numCache>
                <c:formatCode>0.0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6.333333333333333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5</c:v>
                </c:pt>
                <c:pt idx="6">
                  <c:v>2.6666666666666665</c:v>
                </c:pt>
                <c:pt idx="7">
                  <c:v>7.333333333333333</c:v>
                </c:pt>
                <c:pt idx="8">
                  <c:v>6</c:v>
                </c:pt>
                <c:pt idx="9">
                  <c:v>6.666666666666667</c:v>
                </c:pt>
                <c:pt idx="10">
                  <c:v>5.333333333333333</c:v>
                </c:pt>
              </c:numCache>
            </c:numRef>
          </c:val>
        </c:ser>
        <c:ser>
          <c:idx val="1"/>
          <c:order val="1"/>
          <c:tx>
            <c:strRef>
              <c:f>'NOTAS 2° BIMESTRE'!$F$1</c:f>
              <c:strCache>
                <c:ptCount val="1"/>
                <c:pt idx="0">
                  <c:v>Media 2 f(x)</c:v>
                </c:pt>
              </c:strCache>
            </c:strRef>
          </c:tx>
          <c:invertIfNegative val="0"/>
          <c:cat>
            <c:strRef>
              <c:f>'NOTAS 2° BIMESTRE'!$A$2:$A$12</c:f>
              <c:strCache>
                <c:ptCount val="11"/>
                <c:pt idx="0">
                  <c:v>Anderson</c:v>
                </c:pt>
                <c:pt idx="1">
                  <c:v>Bruno</c:v>
                </c:pt>
                <c:pt idx="2">
                  <c:v>Carolina</c:v>
                </c:pt>
                <c:pt idx="3">
                  <c:v>Daniel</c:v>
                </c:pt>
                <c:pt idx="4">
                  <c:v>Eduardo</c:v>
                </c:pt>
                <c:pt idx="5">
                  <c:v>Gabriel</c:v>
                </c:pt>
                <c:pt idx="6">
                  <c:v>Lauro</c:v>
                </c:pt>
                <c:pt idx="7">
                  <c:v>Luiza</c:v>
                </c:pt>
                <c:pt idx="8">
                  <c:v>Marcela</c:v>
                </c:pt>
                <c:pt idx="9">
                  <c:v>Rafael</c:v>
                </c:pt>
                <c:pt idx="10">
                  <c:v>Teresa</c:v>
                </c:pt>
              </c:strCache>
            </c:strRef>
          </c:cat>
          <c:val>
            <c:numRef>
              <c:f>'NOTAS 2° BIMESTRE'!$F$2:$F$12</c:f>
              <c:numCache>
                <c:formatCode>0.0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6.333333333333333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5</c:v>
                </c:pt>
                <c:pt idx="6">
                  <c:v>2.6666666666666665</c:v>
                </c:pt>
                <c:pt idx="7">
                  <c:v>7.333333333333333</c:v>
                </c:pt>
                <c:pt idx="8">
                  <c:v>6</c:v>
                </c:pt>
                <c:pt idx="9">
                  <c:v>6.666666666666667</c:v>
                </c:pt>
                <c:pt idx="10">
                  <c:v>5.333333333333333</c:v>
                </c:pt>
              </c:numCache>
            </c:numRef>
          </c:val>
        </c:ser>
        <c:ser>
          <c:idx val="2"/>
          <c:order val="2"/>
          <c:tx>
            <c:strRef>
              <c:f>'NOTAS 2° BIMESTRE'!$G$1</c:f>
              <c:strCache>
                <c:ptCount val="1"/>
                <c:pt idx="0">
                  <c:v>Media ponderada 2</c:v>
                </c:pt>
              </c:strCache>
            </c:strRef>
          </c:tx>
          <c:invertIfNegative val="0"/>
          <c:cat>
            <c:strRef>
              <c:f>'NOTAS 2° BIMESTRE'!$A$2:$A$12</c:f>
              <c:strCache>
                <c:ptCount val="11"/>
                <c:pt idx="0">
                  <c:v>Anderson</c:v>
                </c:pt>
                <c:pt idx="1">
                  <c:v>Bruno</c:v>
                </c:pt>
                <c:pt idx="2">
                  <c:v>Carolina</c:v>
                </c:pt>
                <c:pt idx="3">
                  <c:v>Daniel</c:v>
                </c:pt>
                <c:pt idx="4">
                  <c:v>Eduardo</c:v>
                </c:pt>
                <c:pt idx="5">
                  <c:v>Gabriel</c:v>
                </c:pt>
                <c:pt idx="6">
                  <c:v>Lauro</c:v>
                </c:pt>
                <c:pt idx="7">
                  <c:v>Luiza</c:v>
                </c:pt>
                <c:pt idx="8">
                  <c:v>Marcela</c:v>
                </c:pt>
                <c:pt idx="9">
                  <c:v>Rafael</c:v>
                </c:pt>
                <c:pt idx="10">
                  <c:v>Teresa</c:v>
                </c:pt>
              </c:strCache>
            </c:strRef>
          </c:cat>
          <c:val>
            <c:numRef>
              <c:f>'NOTAS 2° BIMESTRE'!$G$2:$G$12</c:f>
              <c:numCache>
                <c:formatCode>0.0</c:formatCode>
                <c:ptCount val="11"/>
                <c:pt idx="0">
                  <c:v>4.1111111111111107</c:v>
                </c:pt>
                <c:pt idx="1">
                  <c:v>8.6666666666666661</c:v>
                </c:pt>
                <c:pt idx="2">
                  <c:v>6.2222222222222223</c:v>
                </c:pt>
                <c:pt idx="3">
                  <c:v>6.333333333333333</c:v>
                </c:pt>
                <c:pt idx="4">
                  <c:v>7</c:v>
                </c:pt>
                <c:pt idx="5">
                  <c:v>5.4444444444444446</c:v>
                </c:pt>
                <c:pt idx="6">
                  <c:v>2.4444444444444446</c:v>
                </c:pt>
                <c:pt idx="7">
                  <c:v>7.333333333333333</c:v>
                </c:pt>
                <c:pt idx="8">
                  <c:v>5.333333333333333</c:v>
                </c:pt>
                <c:pt idx="9">
                  <c:v>5.8888888888888893</c:v>
                </c:pt>
                <c:pt idx="10">
                  <c:v>5.333333333333333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0529920"/>
        <c:axId val="130535808"/>
        <c:axId val="0"/>
      </c:bar3DChart>
      <c:catAx>
        <c:axId val="1305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535808"/>
        <c:crosses val="autoZero"/>
        <c:auto val="1"/>
        <c:lblAlgn val="ctr"/>
        <c:lblOffset val="100"/>
        <c:noMultiLvlLbl val="0"/>
      </c:catAx>
      <c:valAx>
        <c:axId val="130535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05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MÉDIA</a:t>
            </a:r>
            <a:r>
              <a:rPr lang="pt-BR" baseline="0"/>
              <a:t> FINAL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FINAL'!$B$1</c:f>
              <c:strCache>
                <c:ptCount val="1"/>
                <c:pt idx="0">
                  <c:v>Média ponderada 1</c:v>
                </c:pt>
              </c:strCache>
            </c:strRef>
          </c:tx>
          <c:val>
            <c:numRef>
              <c:f>'MEDIA FINAL'!$B$2:$B$12</c:f>
              <c:numCache>
                <c:formatCode>General</c:formatCode>
                <c:ptCount val="11"/>
                <c:pt idx="0">
                  <c:v>4.9000000000000004</c:v>
                </c:pt>
                <c:pt idx="1">
                  <c:v>3.4</c:v>
                </c:pt>
                <c:pt idx="2">
                  <c:v>8.9</c:v>
                </c:pt>
                <c:pt idx="3">
                  <c:v>6.3</c:v>
                </c:pt>
                <c:pt idx="4">
                  <c:v>2.9</c:v>
                </c:pt>
                <c:pt idx="5">
                  <c:v>7.9</c:v>
                </c:pt>
                <c:pt idx="6">
                  <c:v>3.9</c:v>
                </c:pt>
                <c:pt idx="7">
                  <c:v>8.6999999999999993</c:v>
                </c:pt>
                <c:pt idx="8">
                  <c:v>6.7</c:v>
                </c:pt>
                <c:pt idx="9">
                  <c:v>1.9</c:v>
                </c:pt>
                <c:pt idx="10">
                  <c:v>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 FINAL'!$C$1</c:f>
              <c:strCache>
                <c:ptCount val="1"/>
                <c:pt idx="0">
                  <c:v>Media ponderada 2</c:v>
                </c:pt>
              </c:strCache>
            </c:strRef>
          </c:tx>
          <c:val>
            <c:numRef>
              <c:f>'MEDIA FINAL'!$C$2:$C$12</c:f>
              <c:numCache>
                <c:formatCode>0.0</c:formatCode>
                <c:ptCount val="11"/>
                <c:pt idx="0">
                  <c:v>4.1111111111111107</c:v>
                </c:pt>
                <c:pt idx="1">
                  <c:v>8.6666666666666661</c:v>
                </c:pt>
                <c:pt idx="2">
                  <c:v>6.2222222222222223</c:v>
                </c:pt>
                <c:pt idx="3">
                  <c:v>6.333333333333333</c:v>
                </c:pt>
                <c:pt idx="4">
                  <c:v>7</c:v>
                </c:pt>
                <c:pt idx="5">
                  <c:v>5.4444444444444446</c:v>
                </c:pt>
                <c:pt idx="6">
                  <c:v>2.4444444444444446</c:v>
                </c:pt>
                <c:pt idx="7">
                  <c:v>7.333333333333333</c:v>
                </c:pt>
                <c:pt idx="8">
                  <c:v>5.333333333333333</c:v>
                </c:pt>
                <c:pt idx="9">
                  <c:v>5.8888888888888893</c:v>
                </c:pt>
                <c:pt idx="10">
                  <c:v>5.333333333333333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 FINAL'!$D$1</c:f>
              <c:strCache>
                <c:ptCount val="1"/>
                <c:pt idx="0">
                  <c:v>MÉDIA FINAL</c:v>
                </c:pt>
              </c:strCache>
            </c:strRef>
          </c:tx>
          <c:val>
            <c:numRef>
              <c:f>'MEDIA FINAL'!$D$2:$D$12</c:f>
              <c:numCache>
                <c:formatCode>0.0</c:formatCode>
                <c:ptCount val="11"/>
                <c:pt idx="0">
                  <c:v>4.5055555555555555</c:v>
                </c:pt>
                <c:pt idx="1">
                  <c:v>6.0333333333333332</c:v>
                </c:pt>
                <c:pt idx="2">
                  <c:v>7.5611111111111118</c:v>
                </c:pt>
                <c:pt idx="3">
                  <c:v>6.3166666666666664</c:v>
                </c:pt>
                <c:pt idx="4">
                  <c:v>4.95</c:v>
                </c:pt>
                <c:pt idx="5">
                  <c:v>6.6722222222222225</c:v>
                </c:pt>
                <c:pt idx="6">
                  <c:v>3.1722222222222225</c:v>
                </c:pt>
                <c:pt idx="7">
                  <c:v>8.0166666666666657</c:v>
                </c:pt>
                <c:pt idx="8">
                  <c:v>6.0166666666666666</c:v>
                </c:pt>
                <c:pt idx="9">
                  <c:v>3.8944444444444448</c:v>
                </c:pt>
                <c:pt idx="10">
                  <c:v>5.6166666666666671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47328"/>
        <c:axId val="130953216"/>
      </c:lineChart>
      <c:catAx>
        <c:axId val="1309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53216"/>
        <c:crosses val="autoZero"/>
        <c:auto val="1"/>
        <c:lblAlgn val="ctr"/>
        <c:lblOffset val="100"/>
        <c:noMultiLvlLbl val="0"/>
      </c:catAx>
      <c:valAx>
        <c:axId val="1309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493567</xdr:colOff>
      <xdr:row>15</xdr:row>
      <xdr:rowOff>155864</xdr:rowOff>
    </xdr:from>
    <xdr:to>
      <xdr:col>9</xdr:col>
      <xdr:colOff>320385</xdr:colOff>
      <xdr:row>37</xdr:row>
      <xdr:rowOff>25977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16</xdr:row>
      <xdr:rowOff>161925</xdr:rowOff>
    </xdr:from>
    <xdr:to>
      <xdr:col>7</xdr:col>
      <xdr:colOff>323850</xdr:colOff>
      <xdr:row>36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66675</xdr:rowOff>
    </xdr:from>
    <xdr:to>
      <xdr:col>14</xdr:col>
      <xdr:colOff>142875</xdr:colOff>
      <xdr:row>23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H15"/>
  <sheetViews>
    <sheetView tabSelected="1" zoomScale="110" zoomScaleNormal="110" workbookViewId="0">
      <selection activeCell="H10" sqref="H10"/>
    </sheetView>
  </sheetViews>
  <sheetFormatPr defaultRowHeight="15" x14ac:dyDescent="0.25"/>
  <cols>
    <col min="1" max="1" width="14.5703125" customWidth="1"/>
    <col min="2" max="2" width="20.42578125" customWidth="1"/>
    <col min="3" max="3" width="19.7109375" customWidth="1"/>
    <col min="4" max="4" width="11.28515625" customWidth="1"/>
    <col min="5" max="5" width="17.7109375" customWidth="1"/>
    <col min="6" max="6" width="11.7109375" customWidth="1"/>
    <col min="7" max="7" width="20.140625" customWidth="1"/>
  </cols>
  <sheetData>
    <row r="1" spans="1:8" ht="41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19</v>
      </c>
      <c r="G1" s="2" t="s">
        <v>4</v>
      </c>
      <c r="H1" s="1"/>
    </row>
    <row r="2" spans="1:8" x14ac:dyDescent="0.25">
      <c r="A2" s="2" t="s">
        <v>12</v>
      </c>
      <c r="B2" s="3">
        <v>6</v>
      </c>
      <c r="C2" s="3">
        <v>5</v>
      </c>
      <c r="D2" s="3">
        <v>4</v>
      </c>
      <c r="E2" s="4">
        <f t="shared" ref="E2:E12" si="0">SUM((B2+C2+D2)/3)</f>
        <v>5</v>
      </c>
      <c r="F2" s="4">
        <f>AVERAGE(B2:D2:E2)</f>
        <v>5</v>
      </c>
      <c r="G2" s="4">
        <f t="shared" ref="G2:G12" si="1">(B2:B12*3+C2:C12*2+D2:D12*4)/9</f>
        <v>4.8888888888888893</v>
      </c>
    </row>
    <row r="3" spans="1:8" x14ac:dyDescent="0.25">
      <c r="A3" s="2" t="s">
        <v>14</v>
      </c>
      <c r="B3" s="3">
        <v>3</v>
      </c>
      <c r="C3" s="3">
        <v>5</v>
      </c>
      <c r="D3" s="3">
        <v>3</v>
      </c>
      <c r="E3" s="4">
        <f t="shared" si="0"/>
        <v>3.6666666666666665</v>
      </c>
      <c r="F3" s="4">
        <f>AVERAGE(B3:D3:E3)</f>
        <v>3.6666666666666665</v>
      </c>
      <c r="G3" s="4">
        <f t="shared" si="1"/>
        <v>3.4444444444444446</v>
      </c>
    </row>
    <row r="4" spans="1:8" x14ac:dyDescent="0.25">
      <c r="A4" s="2" t="s">
        <v>6</v>
      </c>
      <c r="B4" s="3">
        <v>10</v>
      </c>
      <c r="C4" s="3">
        <v>9</v>
      </c>
      <c r="D4" s="3">
        <v>8</v>
      </c>
      <c r="E4" s="4">
        <f t="shared" si="0"/>
        <v>9</v>
      </c>
      <c r="F4" s="4">
        <f>AVERAGE(B4:D4:E4)</f>
        <v>9</v>
      </c>
      <c r="G4" s="4">
        <f t="shared" si="1"/>
        <v>8.8888888888888893</v>
      </c>
    </row>
    <row r="5" spans="1:8" x14ac:dyDescent="0.25">
      <c r="A5" s="2" t="s">
        <v>10</v>
      </c>
      <c r="B5" s="3">
        <v>5</v>
      </c>
      <c r="C5" s="3">
        <v>7</v>
      </c>
      <c r="D5" s="3">
        <v>7</v>
      </c>
      <c r="E5" s="4">
        <f t="shared" si="0"/>
        <v>6.333333333333333</v>
      </c>
      <c r="F5" s="4">
        <f>AVERAGE(B5:D5:E5)</f>
        <v>6.333333333333333</v>
      </c>
      <c r="G5" s="4">
        <f t="shared" si="1"/>
        <v>6.333333333333333</v>
      </c>
    </row>
    <row r="6" spans="1:8" x14ac:dyDescent="0.25">
      <c r="A6" s="2" t="s">
        <v>15</v>
      </c>
      <c r="B6" s="3">
        <v>2</v>
      </c>
      <c r="C6" s="3">
        <v>4</v>
      </c>
      <c r="D6" s="3">
        <v>3</v>
      </c>
      <c r="E6" s="4">
        <f t="shared" si="0"/>
        <v>3</v>
      </c>
      <c r="F6" s="4">
        <f>AVERAGE(B6:D6:E6)</f>
        <v>3</v>
      </c>
      <c r="G6" s="4">
        <f t="shared" si="1"/>
        <v>2.8888888888888888</v>
      </c>
    </row>
    <row r="7" spans="1:8" x14ac:dyDescent="0.25">
      <c r="A7" s="2" t="s">
        <v>8</v>
      </c>
      <c r="B7" s="3">
        <v>9</v>
      </c>
      <c r="C7" s="3">
        <v>8</v>
      </c>
      <c r="D7" s="3">
        <v>7</v>
      </c>
      <c r="E7" s="4">
        <f t="shared" si="0"/>
        <v>8</v>
      </c>
      <c r="F7" s="4">
        <f>AVERAGE(B7:D7:E7)</f>
        <v>8</v>
      </c>
      <c r="G7" s="4">
        <f t="shared" si="1"/>
        <v>7.8888888888888893</v>
      </c>
    </row>
    <row r="8" spans="1:8" x14ac:dyDescent="0.25">
      <c r="A8" s="2" t="s">
        <v>13</v>
      </c>
      <c r="B8" s="3">
        <v>5</v>
      </c>
      <c r="C8" s="3">
        <v>4</v>
      </c>
      <c r="D8" s="3">
        <v>3</v>
      </c>
      <c r="E8" s="4">
        <f t="shared" si="0"/>
        <v>4</v>
      </c>
      <c r="F8" s="4">
        <f>AVERAGE(B8:D8:E8)</f>
        <v>4</v>
      </c>
      <c r="G8" s="4">
        <f t="shared" si="1"/>
        <v>3.8888888888888888</v>
      </c>
    </row>
    <row r="9" spans="1:8" x14ac:dyDescent="0.25">
      <c r="A9" s="2" t="s">
        <v>7</v>
      </c>
      <c r="B9" s="3">
        <v>8</v>
      </c>
      <c r="C9" s="3">
        <v>7</v>
      </c>
      <c r="D9" s="3">
        <v>10</v>
      </c>
      <c r="E9" s="4">
        <f t="shared" si="0"/>
        <v>8.3333333333333339</v>
      </c>
      <c r="F9" s="4">
        <f>AVERAGE(B9:D9:E9)</f>
        <v>8.3333333333333339</v>
      </c>
      <c r="G9" s="4">
        <f t="shared" si="1"/>
        <v>8.6666666666666661</v>
      </c>
    </row>
    <row r="10" spans="1:8" x14ac:dyDescent="0.25">
      <c r="A10" s="2" t="s">
        <v>9</v>
      </c>
      <c r="B10" s="3">
        <v>4</v>
      </c>
      <c r="C10" s="3">
        <v>6</v>
      </c>
      <c r="D10" s="3">
        <v>9</v>
      </c>
      <c r="E10" s="4">
        <f t="shared" si="0"/>
        <v>6.333333333333333</v>
      </c>
      <c r="F10" s="4">
        <f>AVERAGE(B10:D10:E10)</f>
        <v>6.333333333333333</v>
      </c>
      <c r="G10" s="4">
        <f t="shared" si="1"/>
        <v>6.666666666666667</v>
      </c>
    </row>
    <row r="11" spans="1:8" x14ac:dyDescent="0.25">
      <c r="A11" s="2" t="s">
        <v>16</v>
      </c>
      <c r="B11" s="3">
        <v>1</v>
      </c>
      <c r="C11" s="3">
        <v>3</v>
      </c>
      <c r="D11" s="3">
        <v>2</v>
      </c>
      <c r="E11" s="4">
        <f t="shared" si="0"/>
        <v>2</v>
      </c>
      <c r="F11" s="4">
        <f>AVERAGE(B11:D11:E11)</f>
        <v>2</v>
      </c>
      <c r="G11" s="4">
        <f t="shared" si="1"/>
        <v>1.8888888888888888</v>
      </c>
    </row>
    <row r="12" spans="1:8" x14ac:dyDescent="0.25">
      <c r="A12" s="2" t="s">
        <v>11</v>
      </c>
      <c r="B12" s="3">
        <v>7</v>
      </c>
      <c r="C12" s="3">
        <v>6</v>
      </c>
      <c r="D12" s="3">
        <v>5</v>
      </c>
      <c r="E12" s="4">
        <f t="shared" si="0"/>
        <v>6</v>
      </c>
      <c r="F12" s="4">
        <f>AVERAGE(B12:D12:E12)</f>
        <v>6</v>
      </c>
      <c r="G12" s="4">
        <f t="shared" si="1"/>
        <v>5.8888888888888893</v>
      </c>
    </row>
    <row r="14" spans="1:8" ht="26.25" customHeight="1" x14ac:dyDescent="0.25">
      <c r="A14" s="2" t="s">
        <v>17</v>
      </c>
      <c r="B14" s="4">
        <f>AVERAGE(B2:B12)</f>
        <v>5.4545454545454541</v>
      </c>
      <c r="C14" s="4">
        <f>AVERAGE(C2:C12)</f>
        <v>5.8181818181818183</v>
      </c>
      <c r="D14" s="4">
        <f>AVERAGE(D2:D12)</f>
        <v>5.5454545454545459</v>
      </c>
      <c r="E14" s="3"/>
      <c r="F14" s="3"/>
      <c r="G14" s="3"/>
    </row>
    <row r="15" spans="1:8" x14ac:dyDescent="0.25">
      <c r="A15" s="2" t="s">
        <v>18</v>
      </c>
      <c r="B15" s="3">
        <f>MAX(E2:G12)</f>
        <v>9</v>
      </c>
      <c r="C15" s="3"/>
      <c r="D15" s="3"/>
      <c r="E15" s="3"/>
      <c r="F15" s="3"/>
      <c r="G15" s="3"/>
    </row>
  </sheetData>
  <sortState ref="A2:G12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15"/>
  <sheetViews>
    <sheetView zoomScaleNormal="100" workbookViewId="0">
      <selection activeCell="L10" sqref="L10"/>
    </sheetView>
  </sheetViews>
  <sheetFormatPr defaultRowHeight="15" x14ac:dyDescent="0.25"/>
  <cols>
    <col min="1" max="1" width="17.140625" style="1" customWidth="1"/>
    <col min="2" max="2" width="20.85546875" style="1" customWidth="1"/>
    <col min="3" max="3" width="19.7109375" style="1" customWidth="1"/>
    <col min="4" max="4" width="18.42578125" style="1" customWidth="1"/>
    <col min="5" max="5" width="21.85546875" style="1" customWidth="1"/>
    <col min="6" max="6" width="18.5703125" style="1" customWidth="1"/>
    <col min="7" max="7" width="21.140625" style="1" customWidth="1"/>
    <col min="8" max="16384" width="9.140625" style="1"/>
  </cols>
  <sheetData>
    <row r="1" spans="1:7" ht="37.5" customHeight="1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26</v>
      </c>
      <c r="F1" s="2" t="s">
        <v>27</v>
      </c>
      <c r="G1" s="2" t="s">
        <v>20</v>
      </c>
    </row>
    <row r="2" spans="1:7" x14ac:dyDescent="0.25">
      <c r="A2" s="2" t="s">
        <v>12</v>
      </c>
      <c r="B2" s="7">
        <v>3</v>
      </c>
      <c r="C2" s="7">
        <v>10</v>
      </c>
      <c r="D2" s="7">
        <v>2</v>
      </c>
      <c r="E2" s="8">
        <f t="shared" ref="E2:E12" si="0">SUM((B2+C2+D2)/3)</f>
        <v>5</v>
      </c>
      <c r="F2" s="8">
        <f>AVERAGE(B2:D2:E2)</f>
        <v>5</v>
      </c>
      <c r="G2" s="8">
        <f t="shared" ref="G2:G12" si="1">(B2:B12*3+C2:C12*2+D2:D12*4)/9</f>
        <v>4.1111111111111107</v>
      </c>
    </row>
    <row r="3" spans="1:7" x14ac:dyDescent="0.25">
      <c r="A3" s="2" t="s">
        <v>14</v>
      </c>
      <c r="B3" s="7">
        <v>10</v>
      </c>
      <c r="C3" s="7">
        <v>4</v>
      </c>
      <c r="D3" s="7">
        <v>10</v>
      </c>
      <c r="E3" s="8">
        <f t="shared" si="0"/>
        <v>8</v>
      </c>
      <c r="F3" s="8">
        <f>AVERAGE(B3:D3:E3)</f>
        <v>8</v>
      </c>
      <c r="G3" s="8">
        <f t="shared" si="1"/>
        <v>8.6666666666666661</v>
      </c>
    </row>
    <row r="4" spans="1:7" x14ac:dyDescent="0.25">
      <c r="A4" s="2" t="s">
        <v>6</v>
      </c>
      <c r="B4" s="7">
        <v>2</v>
      </c>
      <c r="C4" s="7">
        <v>9</v>
      </c>
      <c r="D4" s="7">
        <v>8</v>
      </c>
      <c r="E4" s="8">
        <f t="shared" si="0"/>
        <v>6.333333333333333</v>
      </c>
      <c r="F4" s="8">
        <f>AVERAGE(B4:D4:E4)</f>
        <v>6.333333333333333</v>
      </c>
      <c r="G4" s="8">
        <f t="shared" si="1"/>
        <v>6.2222222222222223</v>
      </c>
    </row>
    <row r="5" spans="1:7" x14ac:dyDescent="0.25">
      <c r="A5" s="2" t="s">
        <v>10</v>
      </c>
      <c r="B5" s="7">
        <v>5</v>
      </c>
      <c r="C5" s="7">
        <v>7</v>
      </c>
      <c r="D5" s="7">
        <v>7</v>
      </c>
      <c r="E5" s="8">
        <f t="shared" si="0"/>
        <v>6.333333333333333</v>
      </c>
      <c r="F5" s="8">
        <f>AVERAGE(B5:D5:E5)</f>
        <v>6.333333333333333</v>
      </c>
      <c r="G5" s="8">
        <f t="shared" si="1"/>
        <v>6.333333333333333</v>
      </c>
    </row>
    <row r="6" spans="1:7" x14ac:dyDescent="0.25">
      <c r="A6" s="2" t="s">
        <v>15</v>
      </c>
      <c r="B6" s="7">
        <v>5</v>
      </c>
      <c r="C6" s="7">
        <v>4</v>
      </c>
      <c r="D6" s="7">
        <v>10</v>
      </c>
      <c r="E6" s="8">
        <f t="shared" si="0"/>
        <v>6.333333333333333</v>
      </c>
      <c r="F6" s="8">
        <f>AVERAGE(B6:D6:E6)</f>
        <v>6.333333333333333</v>
      </c>
      <c r="G6" s="8">
        <f t="shared" si="1"/>
        <v>7</v>
      </c>
    </row>
    <row r="7" spans="1:7" x14ac:dyDescent="0.25">
      <c r="A7" s="2" t="s">
        <v>8</v>
      </c>
      <c r="B7" s="7">
        <v>9</v>
      </c>
      <c r="C7" s="7">
        <v>1</v>
      </c>
      <c r="D7" s="7">
        <v>5</v>
      </c>
      <c r="E7" s="8">
        <f t="shared" si="0"/>
        <v>5</v>
      </c>
      <c r="F7" s="8">
        <f>AVERAGE(B7:D7:E7)</f>
        <v>5</v>
      </c>
      <c r="G7" s="8">
        <f t="shared" si="1"/>
        <v>5.4444444444444446</v>
      </c>
    </row>
    <row r="8" spans="1:7" x14ac:dyDescent="0.25">
      <c r="A8" s="2" t="s">
        <v>13</v>
      </c>
      <c r="B8" s="7">
        <v>0</v>
      </c>
      <c r="C8" s="7">
        <v>5</v>
      </c>
      <c r="D8" s="7">
        <v>3</v>
      </c>
      <c r="E8" s="8">
        <f t="shared" si="0"/>
        <v>2.6666666666666665</v>
      </c>
      <c r="F8" s="8">
        <f>AVERAGE(B8:D8:E8)</f>
        <v>2.6666666666666665</v>
      </c>
      <c r="G8" s="8">
        <f t="shared" si="1"/>
        <v>2.4444444444444446</v>
      </c>
    </row>
    <row r="9" spans="1:7" x14ac:dyDescent="0.25">
      <c r="A9" s="2" t="s">
        <v>7</v>
      </c>
      <c r="B9" s="7">
        <v>8</v>
      </c>
      <c r="C9" s="7">
        <v>7</v>
      </c>
      <c r="D9" s="7">
        <v>7</v>
      </c>
      <c r="E9" s="8">
        <f t="shared" si="0"/>
        <v>7.333333333333333</v>
      </c>
      <c r="F9" s="8">
        <f>AVERAGE(B9:D9:E9)</f>
        <v>7.333333333333333</v>
      </c>
      <c r="G9" s="8">
        <f t="shared" si="1"/>
        <v>7.333333333333333</v>
      </c>
    </row>
    <row r="10" spans="1:7" x14ac:dyDescent="0.25">
      <c r="A10" s="2" t="s">
        <v>9</v>
      </c>
      <c r="B10" s="7">
        <v>4</v>
      </c>
      <c r="C10" s="7">
        <v>10</v>
      </c>
      <c r="D10" s="7">
        <v>4</v>
      </c>
      <c r="E10" s="8">
        <f t="shared" si="0"/>
        <v>6</v>
      </c>
      <c r="F10" s="8">
        <f>AVERAGE(B10:D10:E10)</f>
        <v>6</v>
      </c>
      <c r="G10" s="8">
        <f t="shared" si="1"/>
        <v>5.333333333333333</v>
      </c>
    </row>
    <row r="11" spans="1:7" x14ac:dyDescent="0.25">
      <c r="A11" s="2" t="s">
        <v>16</v>
      </c>
      <c r="B11" s="7">
        <v>7</v>
      </c>
      <c r="C11" s="7">
        <v>10</v>
      </c>
      <c r="D11" s="7">
        <v>3</v>
      </c>
      <c r="E11" s="8">
        <f t="shared" si="0"/>
        <v>6.666666666666667</v>
      </c>
      <c r="F11" s="8">
        <f>AVERAGE(B11:D11:E11)</f>
        <v>6.666666666666667</v>
      </c>
      <c r="G11" s="8">
        <f t="shared" si="1"/>
        <v>5.8888888888888893</v>
      </c>
    </row>
    <row r="12" spans="1:7" x14ac:dyDescent="0.25">
      <c r="A12" s="2" t="s">
        <v>11</v>
      </c>
      <c r="B12" s="7">
        <v>8</v>
      </c>
      <c r="C12" s="7">
        <v>4</v>
      </c>
      <c r="D12" s="7">
        <v>4</v>
      </c>
      <c r="E12" s="8">
        <f t="shared" si="0"/>
        <v>5.333333333333333</v>
      </c>
      <c r="F12" s="8">
        <f>AVERAGE(B12:D12:E12)</f>
        <v>5.333333333333333</v>
      </c>
      <c r="G12" s="8">
        <f t="shared" si="1"/>
        <v>5.333333333333333</v>
      </c>
    </row>
    <row r="14" spans="1:7" ht="25.5" customHeight="1" x14ac:dyDescent="0.25">
      <c r="A14" s="2" t="s">
        <v>17</v>
      </c>
      <c r="B14" s="6">
        <f>AVERAGE(B2:B12)</f>
        <v>5.5454545454545459</v>
      </c>
      <c r="C14" s="6">
        <f>AVERAGE(C2:C12)</f>
        <v>6.4545454545454541</v>
      </c>
      <c r="D14" s="6">
        <f>AVERAGE(D2:D12)</f>
        <v>5.7272727272727275</v>
      </c>
    </row>
    <row r="15" spans="1:7" x14ac:dyDescent="0.25">
      <c r="A15" s="2" t="s">
        <v>18</v>
      </c>
      <c r="B15" s="5">
        <f>MAX(E2:G12)</f>
        <v>8.6666666666666661</v>
      </c>
      <c r="C15" s="5"/>
      <c r="D15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12"/>
  <sheetViews>
    <sheetView workbookViewId="0">
      <selection activeCell="I12" sqref="I12"/>
    </sheetView>
  </sheetViews>
  <sheetFormatPr defaultRowHeight="15" x14ac:dyDescent="0.25"/>
  <cols>
    <col min="1" max="1" width="11.28515625" customWidth="1"/>
    <col min="2" max="2" width="18.5703125" customWidth="1"/>
    <col min="3" max="3" width="19.7109375" customWidth="1"/>
    <col min="4" max="4" width="15.28515625" customWidth="1"/>
    <col min="5" max="5" width="14.42578125" customWidth="1"/>
    <col min="6" max="6" width="14.28515625" customWidth="1"/>
  </cols>
  <sheetData>
    <row r="1" spans="1:6" ht="36.75" customHeight="1" x14ac:dyDescent="0.25">
      <c r="A1" s="2" t="s">
        <v>0</v>
      </c>
      <c r="B1" s="2" t="s">
        <v>21</v>
      </c>
      <c r="C1" s="2" t="s">
        <v>20</v>
      </c>
      <c r="D1" s="2" t="s">
        <v>22</v>
      </c>
      <c r="E1" s="2" t="s">
        <v>23</v>
      </c>
      <c r="F1" s="2" t="s">
        <v>24</v>
      </c>
    </row>
    <row r="2" spans="1:6" x14ac:dyDescent="0.25">
      <c r="A2" s="2" t="s">
        <v>12</v>
      </c>
      <c r="B2" s="10">
        <v>4.9000000000000004</v>
      </c>
      <c r="C2" s="9">
        <v>4.1111111111111107</v>
      </c>
      <c r="D2" s="9">
        <f>AVERAGE(B2:C2)</f>
        <v>4.5055555555555555</v>
      </c>
      <c r="E2" s="10" t="str">
        <f t="shared" ref="E2:E7" si="0">IF(D2&lt;5,"REPROVADO","APROVADO")</f>
        <v>REPROVADO</v>
      </c>
      <c r="F2" s="10" t="str">
        <f>IF(D2&lt;4,"REPROVADO",IF(D2&lt;7,"PROVA FINAL","APROVADO"))</f>
        <v>PROVA FINAL</v>
      </c>
    </row>
    <row r="3" spans="1:6" x14ac:dyDescent="0.25">
      <c r="A3" s="2" t="s">
        <v>14</v>
      </c>
      <c r="B3" s="10">
        <v>3.4</v>
      </c>
      <c r="C3" s="9">
        <v>8.6666666666666661</v>
      </c>
      <c r="D3" s="9">
        <f t="shared" ref="D3:D12" si="1">AVERAGE(B3:C3)</f>
        <v>6.0333333333333332</v>
      </c>
      <c r="E3" s="10" t="str">
        <f t="shared" si="0"/>
        <v>APROVADO</v>
      </c>
      <c r="F3" s="10" t="str">
        <f t="shared" ref="F3:F12" si="2">IF(D3&lt;4,"REPROVADO",IF(D3&lt;7,"PROVA FINAL","APROVADO"))</f>
        <v>PROVA FINAL</v>
      </c>
    </row>
    <row r="4" spans="1:6" x14ac:dyDescent="0.25">
      <c r="A4" s="2" t="s">
        <v>6</v>
      </c>
      <c r="B4" s="10">
        <v>8.9</v>
      </c>
      <c r="C4" s="9">
        <v>6.2222222222222223</v>
      </c>
      <c r="D4" s="9">
        <f t="shared" si="1"/>
        <v>7.5611111111111118</v>
      </c>
      <c r="E4" s="10" t="str">
        <f t="shared" si="0"/>
        <v>APROVADO</v>
      </c>
      <c r="F4" s="10" t="str">
        <f t="shared" si="2"/>
        <v>APROVADO</v>
      </c>
    </row>
    <row r="5" spans="1:6" x14ac:dyDescent="0.25">
      <c r="A5" s="2" t="s">
        <v>10</v>
      </c>
      <c r="B5" s="10">
        <v>6.3</v>
      </c>
      <c r="C5" s="9">
        <v>6.333333333333333</v>
      </c>
      <c r="D5" s="9">
        <f t="shared" si="1"/>
        <v>6.3166666666666664</v>
      </c>
      <c r="E5" s="10" t="str">
        <f t="shared" si="0"/>
        <v>APROVADO</v>
      </c>
      <c r="F5" s="10" t="str">
        <f t="shared" si="2"/>
        <v>PROVA FINAL</v>
      </c>
    </row>
    <row r="6" spans="1:6" x14ac:dyDescent="0.25">
      <c r="A6" s="2" t="s">
        <v>15</v>
      </c>
      <c r="B6" s="10">
        <v>2.9</v>
      </c>
      <c r="C6" s="9">
        <v>7</v>
      </c>
      <c r="D6" s="9">
        <f t="shared" si="1"/>
        <v>4.95</v>
      </c>
      <c r="E6" s="10" t="str">
        <f t="shared" si="0"/>
        <v>REPROVADO</v>
      </c>
      <c r="F6" s="10" t="str">
        <f t="shared" si="2"/>
        <v>PROVA FINAL</v>
      </c>
    </row>
    <row r="7" spans="1:6" x14ac:dyDescent="0.25">
      <c r="A7" s="2" t="s">
        <v>8</v>
      </c>
      <c r="B7" s="10">
        <v>7.9</v>
      </c>
      <c r="C7" s="9">
        <v>5.4444444444444446</v>
      </c>
      <c r="D7" s="9">
        <f t="shared" si="1"/>
        <v>6.6722222222222225</v>
      </c>
      <c r="E7" s="10" t="str">
        <f t="shared" si="0"/>
        <v>APROVADO</v>
      </c>
      <c r="F7" s="10" t="str">
        <f t="shared" si="2"/>
        <v>PROVA FINAL</v>
      </c>
    </row>
    <row r="8" spans="1:6" x14ac:dyDescent="0.25">
      <c r="A8" s="2" t="s">
        <v>13</v>
      </c>
      <c r="B8" s="10">
        <v>3.9</v>
      </c>
      <c r="C8" s="9">
        <v>2.4444444444444446</v>
      </c>
      <c r="D8" s="9">
        <f t="shared" si="1"/>
        <v>3.1722222222222225</v>
      </c>
      <c r="E8" s="10" t="str">
        <f>IF(D8&lt;5,"REPROVADO","APROVADO")</f>
        <v>REPROVADO</v>
      </c>
      <c r="F8" s="10" t="str">
        <f t="shared" si="2"/>
        <v>REPROVADO</v>
      </c>
    </row>
    <row r="9" spans="1:6" x14ac:dyDescent="0.25">
      <c r="A9" s="2" t="s">
        <v>7</v>
      </c>
      <c r="B9" s="10">
        <v>8.6999999999999993</v>
      </c>
      <c r="C9" s="9">
        <v>7.333333333333333</v>
      </c>
      <c r="D9" s="9">
        <f t="shared" si="1"/>
        <v>8.0166666666666657</v>
      </c>
      <c r="E9" s="10" t="str">
        <f t="shared" ref="E9:E12" si="3">IF(D9&lt;5,"REPROVADO","APROVADO")</f>
        <v>APROVADO</v>
      </c>
      <c r="F9" s="10" t="str">
        <f t="shared" si="2"/>
        <v>APROVADO</v>
      </c>
    </row>
    <row r="10" spans="1:6" x14ac:dyDescent="0.25">
      <c r="A10" s="2" t="s">
        <v>9</v>
      </c>
      <c r="B10" s="10">
        <v>6.7</v>
      </c>
      <c r="C10" s="9">
        <v>5.333333333333333</v>
      </c>
      <c r="D10" s="9">
        <f t="shared" si="1"/>
        <v>6.0166666666666666</v>
      </c>
      <c r="E10" s="10" t="str">
        <f t="shared" si="3"/>
        <v>APROVADO</v>
      </c>
      <c r="F10" s="10" t="str">
        <f t="shared" si="2"/>
        <v>PROVA FINAL</v>
      </c>
    </row>
    <row r="11" spans="1:6" x14ac:dyDescent="0.25">
      <c r="A11" s="2" t="s">
        <v>16</v>
      </c>
      <c r="B11" s="10">
        <v>1.9</v>
      </c>
      <c r="C11" s="9">
        <v>5.8888888888888893</v>
      </c>
      <c r="D11" s="9">
        <f t="shared" si="1"/>
        <v>3.8944444444444448</v>
      </c>
      <c r="E11" s="10" t="str">
        <f t="shared" si="3"/>
        <v>REPROVADO</v>
      </c>
      <c r="F11" s="10" t="str">
        <f t="shared" si="2"/>
        <v>REPROVADO</v>
      </c>
    </row>
    <row r="12" spans="1:6" x14ac:dyDescent="0.25">
      <c r="A12" s="2" t="s">
        <v>11</v>
      </c>
      <c r="B12" s="10">
        <v>5.9</v>
      </c>
      <c r="C12" s="9">
        <v>5.333333333333333</v>
      </c>
      <c r="D12" s="9">
        <f t="shared" si="1"/>
        <v>5.6166666666666671</v>
      </c>
      <c r="E12" s="10" t="str">
        <f t="shared" si="3"/>
        <v>APROVADO</v>
      </c>
      <c r="F12" s="10" t="str">
        <f t="shared" si="2"/>
        <v>PROVA FINAL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>
      <selection activeCell="P4" sqref="P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 1° BIMESTRE</vt:lpstr>
      <vt:lpstr>NOTAS 2° BIMESTRE</vt:lpstr>
      <vt:lpstr>MEDIA FINAL</vt:lpstr>
      <vt:lpstr>GRAFICO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2018-11-05T16:10:00Z</dcterms:created>
  <dcterms:modified xsi:type="dcterms:W3CDTF">2018-11-12T16:38:20Z</dcterms:modified>
</cp:coreProperties>
</file>