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an\Documents\#Master Degree\MR Theory and Diagnostics\MRI_Exercises\Lab report\"/>
    </mc:Choice>
  </mc:AlternateContent>
  <xr:revisionPtr revIDLastSave="0" documentId="8_{27684F20-C9C2-4742-90E7-51A2E37A7ABE}" xr6:coauthVersionLast="47" xr6:coauthVersionMax="47" xr10:uidLastSave="{00000000-0000-0000-0000-000000000000}"/>
  <bookViews>
    <workbookView xWindow="-108" yWindow="-108" windowWidth="23256" windowHeight="12456" xr2:uid="{A5E0D9F0-2413-4158-A7D3-1A167B2C0B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1" i="1"/>
  <c r="E22" i="1"/>
  <c r="E23" i="1"/>
  <c r="E20" i="1"/>
  <c r="L4" i="1"/>
  <c r="L5" i="1"/>
  <c r="L6" i="1"/>
  <c r="L7" i="1"/>
  <c r="L3" i="1"/>
  <c r="E6" i="1"/>
  <c r="D4" i="1"/>
  <c r="E4" i="1" s="1"/>
  <c r="D6" i="1"/>
  <c r="D7" i="1"/>
  <c r="E7" i="1" s="1"/>
  <c r="D3" i="1"/>
  <c r="E3" i="1" s="1"/>
  <c r="C4" i="1"/>
  <c r="C5" i="1"/>
  <c r="D5" i="1" s="1"/>
  <c r="E5" i="1" s="1"/>
  <c r="C6" i="1"/>
  <c r="C7" i="1"/>
  <c r="C3" i="1"/>
</calcChain>
</file>

<file path=xl/sharedStrings.xml><?xml version="1.0" encoding="utf-8"?>
<sst xmlns="http://schemas.openxmlformats.org/spreadsheetml/2006/main" count="19" uniqueCount="11">
  <si>
    <t>Compartment</t>
  </si>
  <si>
    <t>Ernst angle (deg)</t>
  </si>
  <si>
    <t>T_1 (ms)</t>
  </si>
  <si>
    <t>rad</t>
  </si>
  <si>
    <t>cos</t>
  </si>
  <si>
    <t>IR sequence</t>
  </si>
  <si>
    <t>Intercept (ms)</t>
  </si>
  <si>
    <t>GRE spoiled sequence (peaks)</t>
  </si>
  <si>
    <t>Matlab results</t>
  </si>
  <si>
    <t>T_1 (ms), IR</t>
  </si>
  <si>
    <t>T_1 (ms), 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</si>
</sst>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62B9-8055-4727-94ED-D885C8DE4103}">
  <dimension ref="A1:L24"/>
  <sheetViews>
    <sheetView tabSelected="1" workbookViewId="0">
      <selection activeCell="G22" sqref="G22"/>
    </sheetView>
  </sheetViews>
  <sheetFormatPr defaultRowHeight="14.4" x14ac:dyDescent="0.3"/>
  <cols>
    <col min="3" max="3" width="9.5546875" bestFit="1" customWidth="1"/>
  </cols>
  <sheetData>
    <row r="1" spans="1:12" x14ac:dyDescent="0.3">
      <c r="A1" t="s">
        <v>7</v>
      </c>
      <c r="J1" t="s">
        <v>5</v>
      </c>
    </row>
    <row r="2" spans="1:12" x14ac:dyDescent="0.3">
      <c r="A2" t="s">
        <v>0</v>
      </c>
      <c r="B2" t="s">
        <v>1</v>
      </c>
      <c r="C2" t="s">
        <v>3</v>
      </c>
      <c r="D2" t="s">
        <v>4</v>
      </c>
      <c r="E2" t="s">
        <v>2</v>
      </c>
      <c r="J2" t="s">
        <v>0</v>
      </c>
      <c r="K2" t="s">
        <v>6</v>
      </c>
      <c r="L2" t="s">
        <v>2</v>
      </c>
    </row>
    <row r="3" spans="1:12" x14ac:dyDescent="0.3">
      <c r="A3">
        <v>1</v>
      </c>
      <c r="B3">
        <v>35</v>
      </c>
      <c r="C3">
        <f>B3*(PI()/180)</f>
        <v>0.6108652381980153</v>
      </c>
      <c r="D3">
        <f>COS(C3)</f>
        <v>0.8191520442889918</v>
      </c>
      <c r="E3">
        <f>-20/LN(D3)</f>
        <v>100.25788026340378</v>
      </c>
      <c r="J3">
        <v>1</v>
      </c>
      <c r="K3">
        <v>200</v>
      </c>
      <c r="L3">
        <f>-K3/LN(0.5)</f>
        <v>288.53900817779271</v>
      </c>
    </row>
    <row r="4" spans="1:12" x14ac:dyDescent="0.3">
      <c r="A4">
        <v>2</v>
      </c>
      <c r="B4">
        <v>20</v>
      </c>
      <c r="C4">
        <f t="shared" ref="C4:C7" si="0">B4*(PI()/180)</f>
        <v>0.3490658503988659</v>
      </c>
      <c r="D4">
        <f t="shared" ref="D4:D7" si="1">COS(C4)</f>
        <v>0.93969262078590843</v>
      </c>
      <c r="E4">
        <f t="shared" ref="E4:E7" si="2">-20/LN(D4)</f>
        <v>321.53071069933929</v>
      </c>
      <c r="J4">
        <v>2</v>
      </c>
      <c r="K4">
        <v>450</v>
      </c>
      <c r="L4">
        <f t="shared" ref="L4:L7" si="3">-K4/LN(0.5)</f>
        <v>649.21276840003361</v>
      </c>
    </row>
    <row r="5" spans="1:12" x14ac:dyDescent="0.3">
      <c r="A5">
        <v>3</v>
      </c>
      <c r="B5">
        <v>15</v>
      </c>
      <c r="C5">
        <f t="shared" si="0"/>
        <v>0.26179938779914941</v>
      </c>
      <c r="D5">
        <f t="shared" si="1"/>
        <v>0.96592582628906831</v>
      </c>
      <c r="E5">
        <f t="shared" si="2"/>
        <v>576.89702618037268</v>
      </c>
      <c r="J5">
        <v>3</v>
      </c>
      <c r="K5">
        <v>600</v>
      </c>
      <c r="L5">
        <f t="shared" si="3"/>
        <v>865.61702453337807</v>
      </c>
    </row>
    <row r="6" spans="1:12" x14ac:dyDescent="0.3">
      <c r="A6">
        <v>4</v>
      </c>
      <c r="B6">
        <v>15</v>
      </c>
      <c r="C6">
        <f t="shared" si="0"/>
        <v>0.26179938779914941</v>
      </c>
      <c r="D6">
        <f t="shared" si="1"/>
        <v>0.96592582628906831</v>
      </c>
      <c r="E6">
        <f t="shared" si="2"/>
        <v>576.89702618037268</v>
      </c>
      <c r="J6">
        <v>4</v>
      </c>
      <c r="K6">
        <v>850</v>
      </c>
      <c r="L6">
        <f t="shared" si="3"/>
        <v>1226.2907847556189</v>
      </c>
    </row>
    <row r="7" spans="1:12" x14ac:dyDescent="0.3">
      <c r="A7">
        <v>5</v>
      </c>
      <c r="B7">
        <v>25</v>
      </c>
      <c r="C7">
        <f t="shared" si="0"/>
        <v>0.43633231299858238</v>
      </c>
      <c r="D7">
        <f t="shared" si="1"/>
        <v>0.90630778703664994</v>
      </c>
      <c r="E7">
        <f t="shared" si="2"/>
        <v>203.30097797415254</v>
      </c>
      <c r="J7">
        <v>5</v>
      </c>
      <c r="K7">
        <v>250</v>
      </c>
      <c r="L7">
        <f t="shared" si="3"/>
        <v>360.67376022224084</v>
      </c>
    </row>
    <row r="10" spans="1:12" x14ac:dyDescent="0.3">
      <c r="A10" s="1" t="s">
        <v>0</v>
      </c>
      <c r="B10" s="1" t="s">
        <v>1</v>
      </c>
      <c r="C10" s="1" t="s">
        <v>2</v>
      </c>
      <c r="E10" s="1" t="s">
        <v>0</v>
      </c>
      <c r="F10" s="1" t="s">
        <v>2</v>
      </c>
    </row>
    <row r="11" spans="1:12" x14ac:dyDescent="0.3">
      <c r="A11" s="2">
        <v>1</v>
      </c>
      <c r="B11">
        <v>35</v>
      </c>
      <c r="C11" s="3">
        <v>100.25788026340378</v>
      </c>
      <c r="E11" s="2">
        <v>1</v>
      </c>
      <c r="F11" s="3">
        <v>127.0265341647</v>
      </c>
    </row>
    <row r="12" spans="1:12" x14ac:dyDescent="0.3">
      <c r="A12" s="2">
        <v>2</v>
      </c>
      <c r="B12">
        <v>20</v>
      </c>
      <c r="C12" s="3">
        <v>321.53071069933929</v>
      </c>
      <c r="E12" s="2">
        <v>2</v>
      </c>
      <c r="F12" s="3">
        <v>296.45438248755801</v>
      </c>
    </row>
    <row r="13" spans="1:12" x14ac:dyDescent="0.3">
      <c r="A13" s="2">
        <v>3</v>
      </c>
      <c r="B13">
        <v>15</v>
      </c>
      <c r="C13" s="3">
        <v>576.89702618037268</v>
      </c>
      <c r="E13" s="2">
        <v>3</v>
      </c>
      <c r="F13" s="3">
        <v>405.26736463389801</v>
      </c>
    </row>
    <row r="14" spans="1:12" x14ac:dyDescent="0.3">
      <c r="A14" s="2">
        <v>4</v>
      </c>
      <c r="B14">
        <v>15</v>
      </c>
      <c r="C14" s="3">
        <v>576.89702618037268</v>
      </c>
      <c r="E14" s="2">
        <v>4</v>
      </c>
      <c r="F14" s="3">
        <v>369.89490111501902</v>
      </c>
    </row>
    <row r="15" spans="1:12" x14ac:dyDescent="0.3">
      <c r="A15" s="2">
        <v>5</v>
      </c>
      <c r="B15">
        <v>25</v>
      </c>
      <c r="C15" s="3">
        <v>203.30097797415254</v>
      </c>
      <c r="E15" s="2">
        <v>5</v>
      </c>
      <c r="F15" s="3">
        <v>199.60937027173699</v>
      </c>
    </row>
    <row r="18" spans="1:5" x14ac:dyDescent="0.3">
      <c r="A18" t="s">
        <v>8</v>
      </c>
    </row>
    <row r="19" spans="1:5" x14ac:dyDescent="0.3">
      <c r="A19" s="1" t="s">
        <v>0</v>
      </c>
      <c r="B19" s="1" t="s">
        <v>9</v>
      </c>
      <c r="C19" s="1" t="s">
        <v>10</v>
      </c>
    </row>
    <row r="20" spans="1:5" x14ac:dyDescent="0.3">
      <c r="A20" s="2">
        <v>1</v>
      </c>
      <c r="B20" s="3">
        <v>823.8</v>
      </c>
      <c r="C20" s="3">
        <v>104</v>
      </c>
      <c r="E20">
        <f>B20/C20</f>
        <v>7.921153846153846</v>
      </c>
    </row>
    <row r="21" spans="1:5" x14ac:dyDescent="0.3">
      <c r="A21" s="2">
        <v>2</v>
      </c>
      <c r="B21" s="3">
        <v>694.7</v>
      </c>
      <c r="C21" s="3">
        <v>260.39999999999998</v>
      </c>
      <c r="E21">
        <f t="shared" ref="E21:E23" si="4">B21/C21</f>
        <v>2.6678187403993858</v>
      </c>
    </row>
    <row r="22" spans="1:5" x14ac:dyDescent="0.3">
      <c r="A22" s="2">
        <v>3</v>
      </c>
      <c r="B22" s="3">
        <v>1300.8</v>
      </c>
      <c r="C22" s="3">
        <v>487.6</v>
      </c>
      <c r="E22">
        <f t="shared" si="4"/>
        <v>2.6677604593929449</v>
      </c>
    </row>
    <row r="23" spans="1:5" x14ac:dyDescent="0.3">
      <c r="A23" s="2">
        <v>4</v>
      </c>
      <c r="B23" s="3">
        <v>1699.7</v>
      </c>
      <c r="C23" s="3">
        <v>476.9</v>
      </c>
      <c r="E23">
        <f t="shared" si="4"/>
        <v>3.5640595512686102</v>
      </c>
    </row>
    <row r="24" spans="1:5" x14ac:dyDescent="0.3">
      <c r="A24" s="2">
        <v>5</v>
      </c>
      <c r="B24" s="3">
        <v>341.9</v>
      </c>
      <c r="C24" s="3">
        <v>178.5</v>
      </c>
      <c r="E24">
        <f>B24/C24</f>
        <v>1.9154061624649859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463b6811-b0a4-4b2a-b932-72c4c970c5d2}" enabled="0" method="" siteId="{463b6811-b0a4-4b2a-b932-72c4c970c5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 Seraphina Maria Haanen</dc:creator>
  <cp:lastModifiedBy>Britt Seraphina Maria Haanen</cp:lastModifiedBy>
  <dcterms:created xsi:type="dcterms:W3CDTF">2025-03-25T09:11:26Z</dcterms:created>
  <dcterms:modified xsi:type="dcterms:W3CDTF">2025-03-26T10:10:43Z</dcterms:modified>
</cp:coreProperties>
</file>