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udos R\"/>
    </mc:Choice>
  </mc:AlternateContent>
  <xr:revisionPtr revIDLastSave="0" documentId="13_ncr:1_{6394F8F7-9A06-4F02-A262-0EC780991811}" xr6:coauthVersionLast="47" xr6:coauthVersionMax="47" xr10:uidLastSave="{00000000-0000-0000-0000-000000000000}"/>
  <bookViews>
    <workbookView xWindow="-120" yWindow="-120" windowWidth="20730" windowHeight="11160" xr2:uid="{ECADCC30-E29C-4F80-8D23-8EE90B0693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2" i="1"/>
  <c r="J10" i="1"/>
  <c r="J18" i="1"/>
  <c r="J26" i="1"/>
  <c r="J34" i="1"/>
  <c r="J42" i="1"/>
  <c r="J82" i="1"/>
  <c r="J90" i="1"/>
  <c r="J98" i="1"/>
  <c r="J106" i="1"/>
  <c r="J109" i="1"/>
  <c r="F109" i="1"/>
  <c r="K109" i="1"/>
  <c r="F108" i="1"/>
  <c r="K108" i="1"/>
  <c r="F107" i="1"/>
  <c r="K107" i="1"/>
  <c r="F106" i="1"/>
  <c r="K106" i="1"/>
  <c r="F105" i="1"/>
  <c r="K105" i="1"/>
  <c r="F104" i="1"/>
  <c r="K104" i="1"/>
  <c r="F103" i="1"/>
  <c r="K103" i="1"/>
  <c r="F102" i="1"/>
  <c r="F101" i="1"/>
  <c r="K101" i="1"/>
  <c r="F100" i="1"/>
  <c r="K100" i="1"/>
  <c r="F99" i="1"/>
  <c r="K99" i="1"/>
  <c r="F98" i="1"/>
  <c r="K98" i="1"/>
  <c r="F97" i="1"/>
  <c r="K97" i="1"/>
  <c r="F96" i="1"/>
  <c r="K96" i="1"/>
  <c r="K95" i="1"/>
  <c r="F95" i="1"/>
  <c r="F94" i="1"/>
  <c r="K94" i="1"/>
  <c r="F93" i="1"/>
  <c r="K93" i="1"/>
  <c r="F92" i="1"/>
  <c r="K92" i="1"/>
  <c r="F91" i="1"/>
  <c r="K91" i="1"/>
  <c r="F90" i="1"/>
  <c r="K90" i="1"/>
  <c r="F89" i="1"/>
  <c r="K89" i="1"/>
  <c r="F88" i="1"/>
  <c r="F87" i="1"/>
  <c r="K87" i="1"/>
  <c r="F86" i="1"/>
  <c r="K86" i="1"/>
  <c r="F85" i="1"/>
  <c r="F84" i="1"/>
  <c r="K84" i="1"/>
  <c r="F83" i="1"/>
  <c r="K83" i="1"/>
  <c r="F82" i="1"/>
  <c r="K82" i="1"/>
  <c r="F81" i="1"/>
  <c r="F80" i="1"/>
  <c r="K80" i="1"/>
  <c r="F79" i="1"/>
  <c r="K79" i="1"/>
  <c r="F78" i="1"/>
  <c r="K78" i="1"/>
  <c r="F77" i="1"/>
  <c r="K77" i="1"/>
  <c r="F76" i="1"/>
  <c r="K76" i="1"/>
  <c r="F75" i="1"/>
  <c r="K75" i="1"/>
  <c r="F74" i="1"/>
  <c r="K74" i="1"/>
  <c r="F73" i="1"/>
  <c r="F72" i="1"/>
  <c r="K72" i="1"/>
  <c r="F71" i="1"/>
  <c r="K71" i="1"/>
  <c r="K70" i="1"/>
  <c r="F70" i="1"/>
  <c r="F69" i="1"/>
  <c r="K69" i="1"/>
  <c r="F68" i="1"/>
  <c r="K68" i="1"/>
  <c r="F67" i="1"/>
  <c r="K67" i="1"/>
  <c r="F66" i="1"/>
  <c r="F65" i="1"/>
  <c r="K65" i="1"/>
  <c r="F64" i="1"/>
  <c r="K64" i="1"/>
  <c r="F63" i="1"/>
  <c r="K63" i="1"/>
  <c r="F62" i="1"/>
  <c r="K62" i="1"/>
  <c r="F61" i="1"/>
  <c r="K61" i="1"/>
  <c r="F60" i="1"/>
  <c r="K60" i="1"/>
  <c r="F59" i="1"/>
  <c r="K59" i="1"/>
  <c r="F58" i="1"/>
  <c r="F57" i="1"/>
  <c r="K57" i="1"/>
  <c r="F56" i="1"/>
  <c r="K56" i="1"/>
  <c r="F55" i="1"/>
  <c r="K55" i="1"/>
  <c r="F54" i="1"/>
  <c r="K54" i="1"/>
  <c r="F53" i="1"/>
  <c r="K53" i="1"/>
  <c r="F52" i="1"/>
  <c r="K52" i="1"/>
  <c r="F51" i="1"/>
  <c r="K51" i="1"/>
  <c r="F50" i="1"/>
  <c r="F49" i="1"/>
  <c r="K49" i="1"/>
  <c r="F48" i="1"/>
  <c r="K48" i="1"/>
  <c r="F47" i="1"/>
  <c r="K47" i="1"/>
  <c r="F46" i="1"/>
  <c r="K46" i="1"/>
  <c r="F45" i="1"/>
  <c r="K45" i="1"/>
  <c r="F44" i="1"/>
  <c r="K44" i="1"/>
  <c r="F43" i="1"/>
  <c r="F42" i="1"/>
  <c r="K42" i="1"/>
  <c r="F41" i="1"/>
  <c r="K41" i="1"/>
  <c r="F40" i="1"/>
  <c r="K40" i="1"/>
  <c r="F39" i="1"/>
  <c r="K39" i="1"/>
  <c r="F38" i="1"/>
  <c r="K38" i="1"/>
  <c r="F37" i="1"/>
  <c r="K37" i="1"/>
  <c r="F36" i="1"/>
  <c r="F35" i="1"/>
  <c r="K35" i="1"/>
  <c r="F34" i="1"/>
  <c r="K34" i="1"/>
  <c r="F33" i="1"/>
  <c r="K33" i="1"/>
  <c r="F32" i="1"/>
  <c r="K32" i="1"/>
  <c r="F31" i="1"/>
  <c r="K31" i="1"/>
  <c r="F30" i="1"/>
  <c r="K30" i="1"/>
  <c r="F29" i="1"/>
  <c r="K29" i="1"/>
  <c r="F28" i="1"/>
  <c r="F27" i="1"/>
  <c r="K27" i="1"/>
  <c r="F26" i="1"/>
  <c r="K26" i="1"/>
  <c r="F25" i="1"/>
  <c r="F24" i="1"/>
  <c r="K24" i="1"/>
  <c r="F23" i="1"/>
  <c r="K23" i="1"/>
  <c r="F22" i="1"/>
  <c r="K22" i="1"/>
  <c r="F21" i="1"/>
  <c r="F20" i="1"/>
  <c r="K20" i="1"/>
  <c r="F19" i="1"/>
  <c r="K19" i="1"/>
  <c r="F18" i="1"/>
  <c r="K18" i="1"/>
  <c r="F17" i="1"/>
  <c r="K17" i="1"/>
  <c r="F16" i="1"/>
  <c r="K16" i="1"/>
  <c r="F15" i="1"/>
  <c r="K15" i="1"/>
  <c r="F14" i="1"/>
  <c r="K14" i="1"/>
  <c r="F13" i="1"/>
  <c r="F12" i="1"/>
  <c r="K12" i="1"/>
  <c r="F11" i="1"/>
  <c r="K11" i="1"/>
  <c r="F10" i="1"/>
  <c r="K10" i="1"/>
  <c r="F9" i="1"/>
  <c r="K9" i="1"/>
  <c r="F8" i="1"/>
  <c r="K8" i="1"/>
  <c r="F7" i="1"/>
  <c r="K7" i="1"/>
  <c r="F6" i="1"/>
  <c r="F5" i="1"/>
  <c r="K5" i="1"/>
  <c r="F4" i="1"/>
  <c r="K4" i="1"/>
  <c r="F3" i="1"/>
  <c r="K3" i="1"/>
  <c r="F2" i="1"/>
  <c r="K2" i="1"/>
  <c r="J105" i="1" l="1"/>
  <c r="J97" i="1"/>
  <c r="J89" i="1"/>
  <c r="J65" i="1"/>
  <c r="J57" i="1"/>
  <c r="J49" i="1"/>
  <c r="J41" i="1"/>
  <c r="J33" i="1"/>
  <c r="J17" i="1"/>
  <c r="J9" i="1"/>
  <c r="J104" i="1"/>
  <c r="J96" i="1"/>
  <c r="J80" i="1"/>
  <c r="J72" i="1"/>
  <c r="J64" i="1"/>
  <c r="J56" i="1"/>
  <c r="J48" i="1"/>
  <c r="J40" i="1"/>
  <c r="J32" i="1"/>
  <c r="J24" i="1"/>
  <c r="J16" i="1"/>
  <c r="J8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" i="1"/>
  <c r="J94" i="1"/>
  <c r="J86" i="1"/>
  <c r="J78" i="1"/>
  <c r="J70" i="1"/>
  <c r="J62" i="1"/>
  <c r="J54" i="1"/>
  <c r="J46" i="1"/>
  <c r="J38" i="1"/>
  <c r="J30" i="1"/>
  <c r="J22" i="1"/>
  <c r="J14" i="1"/>
  <c r="J101" i="1"/>
  <c r="J93" i="1"/>
  <c r="J77" i="1"/>
  <c r="J69" i="1"/>
  <c r="J61" i="1"/>
  <c r="J53" i="1"/>
  <c r="J45" i="1"/>
  <c r="J37" i="1"/>
  <c r="J29" i="1"/>
  <c r="J5" i="1"/>
  <c r="J74" i="1"/>
  <c r="J108" i="1"/>
  <c r="J100" i="1"/>
  <c r="J92" i="1"/>
  <c r="J84" i="1"/>
  <c r="J76" i="1"/>
  <c r="J68" i="1"/>
  <c r="J60" i="1"/>
  <c r="J52" i="1"/>
  <c r="J44" i="1"/>
  <c r="J20" i="1"/>
  <c r="J12" i="1"/>
  <c r="J4" i="1"/>
  <c r="J107" i="1"/>
  <c r="J99" i="1"/>
  <c r="J91" i="1"/>
  <c r="J83" i="1"/>
  <c r="J75" i="1"/>
  <c r="J67" i="1"/>
  <c r="J59" i="1"/>
  <c r="J51" i="1"/>
  <c r="J35" i="1"/>
  <c r="J27" i="1"/>
  <c r="J19" i="1"/>
  <c r="J11" i="1"/>
  <c r="J3" i="1"/>
  <c r="K50" i="1" l="1"/>
  <c r="J50" i="1"/>
  <c r="K21" i="1"/>
  <c r="J21" i="1"/>
  <c r="K73" i="1"/>
  <c r="J73" i="1"/>
  <c r="K66" i="1"/>
  <c r="J66" i="1"/>
  <c r="K6" i="1"/>
  <c r="J6" i="1"/>
  <c r="K85" i="1"/>
  <c r="J85" i="1"/>
  <c r="K102" i="1"/>
  <c r="J102" i="1"/>
  <c r="K81" i="1"/>
  <c r="J81" i="1"/>
  <c r="K13" i="1"/>
  <c r="J13" i="1"/>
  <c r="K58" i="1"/>
  <c r="J58" i="1"/>
  <c r="K25" i="1"/>
  <c r="J25" i="1"/>
  <c r="K43" i="1"/>
  <c r="J43" i="1"/>
  <c r="K36" i="1"/>
  <c r="J36" i="1"/>
  <c r="K88" i="1"/>
  <c r="J88" i="1"/>
  <c r="K28" i="1"/>
  <c r="J28" i="1"/>
</calcChain>
</file>

<file path=xl/sharedStrings.xml><?xml version="1.0" encoding="utf-8"?>
<sst xmlns="http://schemas.openxmlformats.org/spreadsheetml/2006/main" count="13" uniqueCount="13">
  <si>
    <t>Resultado</t>
  </si>
  <si>
    <t>Data__Mês</t>
  </si>
  <si>
    <t>Taxa__de__juros__empréstimo</t>
  </si>
  <si>
    <t>Valor_de_empréstimo_liberado</t>
  </si>
  <si>
    <t>Receita_empréstimo</t>
  </si>
  <si>
    <t>Fator_selic</t>
  </si>
  <si>
    <t>Fator_coop</t>
  </si>
  <si>
    <t>proporção_coop/selic</t>
  </si>
  <si>
    <t>Receita_Selic</t>
  </si>
  <si>
    <t>Taxa_de_remuneração_coop</t>
  </si>
  <si>
    <t>capital</t>
  </si>
  <si>
    <t>Taxa_selic</t>
  </si>
  <si>
    <t xml:space="preserve">Sdo_emprestimo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</si>
</sst>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16]mmm\-yy;@"/>
    <numFmt numFmtId="165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 wrapText="1"/>
    </xf>
    <xf numFmtId="164" fontId="2" fillId="0" borderId="0" xfId="0" applyNumberFormat="1" applyFont="1"/>
    <xf numFmtId="10" fontId="0" fillId="0" borderId="0" xfId="0" applyNumberFormat="1"/>
    <xf numFmtId="43" fontId="0" fillId="0" borderId="0" xfId="1" applyFont="1"/>
    <xf numFmtId="165" fontId="0" fillId="0" borderId="0" xfId="2" applyNumberFormat="1" applyFont="1"/>
    <xf numFmtId="10" fontId="0" fillId="0" borderId="0" xfId="2" applyNumberFormat="1" applyFont="1"/>
    <xf numFmtId="0" fontId="2" fillId="0" borderId="0" xfId="1" applyNumberFormat="1" applyFont="1" applyAlignment="1">
      <alignment horizontal="center" vertical="center" wrapText="1"/>
    </xf>
    <xf numFmtId="0" fontId="0" fillId="0" borderId="0" xfId="2" applyNumberFormat="1" applyFont="1"/>
    <xf numFmtId="0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9B06-4FC0-4885-A117-AFABEC2E97A4}">
  <dimension ref="A1:M109"/>
  <sheetViews>
    <sheetView tabSelected="1" topLeftCell="H1" workbookViewId="0">
      <selection activeCell="M1" sqref="M1"/>
    </sheetView>
  </sheetViews>
  <sheetFormatPr defaultRowHeight="15" x14ac:dyDescent="0.25"/>
  <cols>
    <col min="1" max="1" width="10.85546875" customWidth="1"/>
    <col min="2" max="2" width="25.7109375" customWidth="1"/>
    <col min="3" max="3" width="11.5703125" bestFit="1" customWidth="1"/>
    <col min="4" max="4" width="21.140625" customWidth="1"/>
    <col min="5" max="5" width="11.5703125" bestFit="1" customWidth="1"/>
    <col min="6" max="6" width="15.42578125" customWidth="1"/>
    <col min="7" max="7" width="22.28515625" customWidth="1"/>
    <col min="8" max="8" width="22.28515625" style="11" customWidth="1"/>
    <col min="9" max="9" width="22.85546875" customWidth="1"/>
    <col min="10" max="10" width="16.140625" style="11" customWidth="1"/>
    <col min="11" max="11" width="23.5703125" customWidth="1"/>
    <col min="12" max="12" width="14.28515625" bestFit="1" customWidth="1"/>
    <col min="13" max="13" width="29.5703125" customWidth="1"/>
    <col min="14" max="14" width="18.7109375" customWidth="1"/>
  </cols>
  <sheetData>
    <row r="1" spans="1:13" ht="60" x14ac:dyDescent="0.25">
      <c r="A1" s="1" t="s">
        <v>1</v>
      </c>
      <c r="B1" s="2" t="s">
        <v>2</v>
      </c>
      <c r="C1" s="3" t="s">
        <v>3</v>
      </c>
      <c r="D1" s="3" t="s">
        <v>4</v>
      </c>
      <c r="E1" s="3" t="s">
        <v>0</v>
      </c>
      <c r="F1" s="3" t="s">
        <v>8</v>
      </c>
      <c r="G1" s="3" t="s">
        <v>11</v>
      </c>
      <c r="H1" s="9" t="s">
        <v>5</v>
      </c>
      <c r="I1" s="3" t="s">
        <v>9</v>
      </c>
      <c r="J1" s="9" t="s">
        <v>6</v>
      </c>
      <c r="K1" s="3" t="s">
        <v>7</v>
      </c>
      <c r="L1" s="2" t="s">
        <v>10</v>
      </c>
      <c r="M1" s="3" t="s">
        <v>12</v>
      </c>
    </row>
    <row r="2" spans="1:13" x14ac:dyDescent="0.25">
      <c r="A2" s="4">
        <v>42370</v>
      </c>
      <c r="B2" s="5">
        <v>1.7500000000000002E-2</v>
      </c>
      <c r="C2" s="6">
        <v>321995</v>
      </c>
      <c r="D2" s="6">
        <v>61673.87</v>
      </c>
      <c r="E2" s="6">
        <v>66923.72</v>
      </c>
      <c r="F2" s="6">
        <f t="shared" ref="F2:F33" si="0">L2*G2</f>
        <v>86476.976623931536</v>
      </c>
      <c r="G2" s="7">
        <v>1.0558796236773471E-2</v>
      </c>
      <c r="H2" s="10">
        <f t="shared" ref="H2:H33" si="1">G2+1</f>
        <v>1.0105587962367735</v>
      </c>
      <c r="I2" s="7">
        <v>8.1713532372884607E-3</v>
      </c>
      <c r="J2" s="10">
        <f>I2+1</f>
        <v>1.0081713532372885</v>
      </c>
      <c r="K2" s="8">
        <f t="shared" ref="K2:K33" si="2">I2/G2</f>
        <v>0.77389060779767838</v>
      </c>
      <c r="L2" s="6">
        <v>8190041.2400000002</v>
      </c>
      <c r="M2" s="6">
        <v>5300569.08</v>
      </c>
    </row>
    <row r="3" spans="1:13" x14ac:dyDescent="0.25">
      <c r="A3" s="4">
        <v>42401</v>
      </c>
      <c r="B3" s="5">
        <v>1.7500000000000002E-2</v>
      </c>
      <c r="C3" s="6">
        <v>381210</v>
      </c>
      <c r="D3" s="6">
        <v>91681.49</v>
      </c>
      <c r="E3" s="6">
        <v>70767.049999999988</v>
      </c>
      <c r="F3" s="6">
        <f t="shared" si="0"/>
        <v>82886.314254970915</v>
      </c>
      <c r="G3" s="7">
        <v>1.0028218313411275E-2</v>
      </c>
      <c r="H3" s="10">
        <f t="shared" si="1"/>
        <v>1.0100282183134113</v>
      </c>
      <c r="I3" s="7">
        <v>8.5619373134754942E-3</v>
      </c>
      <c r="J3" s="10">
        <f t="shared" ref="J3:J66" si="3">I3+1</f>
        <v>1.0085619373134755</v>
      </c>
      <c r="K3" s="8">
        <f t="shared" si="2"/>
        <v>0.85378449549958002</v>
      </c>
      <c r="L3" s="6">
        <v>8265308.1200000001</v>
      </c>
      <c r="M3" s="6">
        <v>5178960.53</v>
      </c>
    </row>
    <row r="4" spans="1:13" x14ac:dyDescent="0.25">
      <c r="A4" s="4">
        <v>42430</v>
      </c>
      <c r="B4" s="5">
        <v>1.7500000000000002E-2</v>
      </c>
      <c r="C4" s="6">
        <v>271860</v>
      </c>
      <c r="D4" s="6">
        <v>94173.52</v>
      </c>
      <c r="E4" s="6">
        <v>106779.81</v>
      </c>
      <c r="F4" s="6">
        <f t="shared" si="0"/>
        <v>88059.635791275199</v>
      </c>
      <c r="G4" s="7">
        <v>1.162078838357794E-2</v>
      </c>
      <c r="H4" s="10">
        <f t="shared" si="1"/>
        <v>1.0116207883835779</v>
      </c>
      <c r="I4" s="7">
        <v>1.4091195864014718E-2</v>
      </c>
      <c r="J4" s="10">
        <f t="shared" si="3"/>
        <v>1.0140911958640146</v>
      </c>
      <c r="K4" s="8">
        <f t="shared" si="2"/>
        <v>1.2125851877595384</v>
      </c>
      <c r="L4" s="6">
        <v>7577767.7800000003</v>
      </c>
      <c r="M4" s="6">
        <v>5129227.82</v>
      </c>
    </row>
    <row r="5" spans="1:13" x14ac:dyDescent="0.25">
      <c r="A5" s="4">
        <v>42461</v>
      </c>
      <c r="B5" s="5">
        <v>1.7500000000000002E-2</v>
      </c>
      <c r="C5" s="6">
        <v>216550</v>
      </c>
      <c r="D5" s="6">
        <v>88599.08</v>
      </c>
      <c r="E5" s="6">
        <v>70912.179999999993</v>
      </c>
      <c r="F5" s="6">
        <f t="shared" si="0"/>
        <v>80260.944119227643</v>
      </c>
      <c r="G5" s="7">
        <v>1.0558796236773471E-2</v>
      </c>
      <c r="H5" s="10">
        <f t="shared" si="1"/>
        <v>1.0105587962367735</v>
      </c>
      <c r="I5" s="7">
        <v>9.3289116835348802E-3</v>
      </c>
      <c r="J5" s="10">
        <f t="shared" si="3"/>
        <v>1.0093289116835349</v>
      </c>
      <c r="K5" s="8">
        <f t="shared" si="2"/>
        <v>0.88352038190156268</v>
      </c>
      <c r="L5" s="6">
        <v>7601334.6900000004</v>
      </c>
      <c r="M5" s="6">
        <v>5052815.58</v>
      </c>
    </row>
    <row r="6" spans="1:13" x14ac:dyDescent="0.25">
      <c r="A6" s="4">
        <v>42491</v>
      </c>
      <c r="B6" s="5">
        <v>1.7500000000000002E-2</v>
      </c>
      <c r="C6" s="6">
        <v>363360</v>
      </c>
      <c r="D6" s="6">
        <v>90195.22</v>
      </c>
      <c r="E6" s="6">
        <v>58736.420000000013</v>
      </c>
      <c r="F6" s="6">
        <f t="shared" si="0"/>
        <v>84860.2649305948</v>
      </c>
      <c r="G6" s="7">
        <v>1.1089652878024658E-2</v>
      </c>
      <c r="H6" s="10">
        <f t="shared" si="1"/>
        <v>1.0110896528780247</v>
      </c>
      <c r="I6" s="7">
        <v>7.6757538953078032E-3</v>
      </c>
      <c r="J6" s="10">
        <f t="shared" si="3"/>
        <v>1.0076757538953078</v>
      </c>
      <c r="K6" s="8">
        <f t="shared" si="2"/>
        <v>0.69215456784207707</v>
      </c>
      <c r="L6" s="6">
        <v>7652202.0899999999</v>
      </c>
      <c r="M6" s="6">
        <v>5102880.7</v>
      </c>
    </row>
    <row r="7" spans="1:13" x14ac:dyDescent="0.25">
      <c r="A7" s="4">
        <v>42522</v>
      </c>
      <c r="B7" s="5">
        <v>1.7500000000000002E-2</v>
      </c>
      <c r="C7" s="6">
        <v>411040</v>
      </c>
      <c r="D7" s="6">
        <v>91545.279999999999</v>
      </c>
      <c r="E7" s="6">
        <v>77672.539999999979</v>
      </c>
      <c r="F7" s="6">
        <f t="shared" si="0"/>
        <v>89240.577725752984</v>
      </c>
      <c r="G7" s="7">
        <v>1.162078838357794E-2</v>
      </c>
      <c r="H7" s="10">
        <f t="shared" si="1"/>
        <v>1.0116207883835779</v>
      </c>
      <c r="I7" s="7">
        <v>1.0114414020590953E-2</v>
      </c>
      <c r="J7" s="10">
        <f t="shared" si="3"/>
        <v>1.0101144140205909</v>
      </c>
      <c r="K7" s="8">
        <f t="shared" si="2"/>
        <v>0.87037244692315896</v>
      </c>
      <c r="L7" s="6">
        <v>7679391</v>
      </c>
      <c r="M7" s="6">
        <v>5217979.71</v>
      </c>
    </row>
    <row r="8" spans="1:13" x14ac:dyDescent="0.25">
      <c r="A8" s="4">
        <v>42552</v>
      </c>
      <c r="B8" s="5">
        <v>1.7500000000000002E-2</v>
      </c>
      <c r="C8" s="6">
        <v>424480</v>
      </c>
      <c r="D8" s="6">
        <v>94575.06</v>
      </c>
      <c r="E8" s="6">
        <v>67702.94</v>
      </c>
      <c r="F8" s="6">
        <f t="shared" si="0"/>
        <v>85466.849425233697</v>
      </c>
      <c r="G8" s="7">
        <v>1.1089652878024658E-2</v>
      </c>
      <c r="H8" s="10">
        <f t="shared" si="1"/>
        <v>1.0110896528780247</v>
      </c>
      <c r="I8" s="7">
        <v>8.7847172145795738E-3</v>
      </c>
      <c r="J8" s="10">
        <f t="shared" si="3"/>
        <v>1.0087847172145796</v>
      </c>
      <c r="K8" s="8">
        <f t="shared" si="2"/>
        <v>0.7921543903314987</v>
      </c>
      <c r="L8" s="6">
        <v>7706900.3300000001</v>
      </c>
      <c r="M8" s="6">
        <v>5329733.2</v>
      </c>
    </row>
    <row r="9" spans="1:13" x14ac:dyDescent="0.25">
      <c r="A9" s="4">
        <v>42583</v>
      </c>
      <c r="B9" s="5">
        <v>1.7500000000000002E-2</v>
      </c>
      <c r="C9" s="6">
        <v>409761</v>
      </c>
      <c r="D9" s="6">
        <v>97001.87</v>
      </c>
      <c r="E9" s="6">
        <v>71398.960000000006</v>
      </c>
      <c r="F9" s="6">
        <f t="shared" si="0"/>
        <v>94093.875747168495</v>
      </c>
      <c r="G9" s="7">
        <v>1.2152202899923692E-2</v>
      </c>
      <c r="H9" s="10">
        <f t="shared" si="1"/>
        <v>1.0121522028999237</v>
      </c>
      <c r="I9" s="7">
        <v>9.2211596331193274E-3</v>
      </c>
      <c r="J9" s="10">
        <f t="shared" si="3"/>
        <v>1.0092211596331193</v>
      </c>
      <c r="K9" s="8">
        <f t="shared" si="2"/>
        <v>0.75880560167220634</v>
      </c>
      <c r="L9" s="6">
        <v>7742948.0499999998</v>
      </c>
      <c r="M9" s="6">
        <v>5439146.5</v>
      </c>
    </row>
    <row r="10" spans="1:13" x14ac:dyDescent="0.25">
      <c r="A10" s="4">
        <v>42614</v>
      </c>
      <c r="B10" s="5">
        <v>1.7500000000000002E-2</v>
      </c>
      <c r="C10" s="6">
        <v>287075</v>
      </c>
      <c r="D10" s="6">
        <v>96698.49</v>
      </c>
      <c r="E10" s="6">
        <v>90262.920000000013</v>
      </c>
      <c r="F10" s="6">
        <f t="shared" si="0"/>
        <v>86722.103647183554</v>
      </c>
      <c r="G10" s="7">
        <v>1.1089652878024658E-2</v>
      </c>
      <c r="H10" s="10">
        <f t="shared" si="1"/>
        <v>1.0110896528780247</v>
      </c>
      <c r="I10" s="7">
        <v>1.1542437377087522E-2</v>
      </c>
      <c r="J10" s="10">
        <f t="shared" si="3"/>
        <v>1.0115424373770876</v>
      </c>
      <c r="K10" s="8">
        <f t="shared" si="2"/>
        <v>1.0408294564350256</v>
      </c>
      <c r="L10" s="6">
        <v>7820091.8099999996</v>
      </c>
      <c r="M10" s="6">
        <v>5432534.1399999997</v>
      </c>
    </row>
    <row r="11" spans="1:13" x14ac:dyDescent="0.25">
      <c r="A11" s="4">
        <v>42644</v>
      </c>
      <c r="B11" s="5">
        <v>1.7500000000000002E-2</v>
      </c>
      <c r="C11" s="6">
        <v>295650</v>
      </c>
      <c r="D11" s="6">
        <v>98409.94</v>
      </c>
      <c r="E11" s="6">
        <v>66834.179999999993</v>
      </c>
      <c r="F11" s="6">
        <f t="shared" si="0"/>
        <v>83197.552387214644</v>
      </c>
      <c r="G11" s="7">
        <v>1.0488419614854916E-2</v>
      </c>
      <c r="H11" s="10">
        <f t="shared" si="1"/>
        <v>1.0104884196148549</v>
      </c>
      <c r="I11" s="7">
        <v>8.4255474390911005E-3</v>
      </c>
      <c r="J11" s="10">
        <f t="shared" si="3"/>
        <v>1.0084255474390911</v>
      </c>
      <c r="K11" s="8">
        <f t="shared" si="2"/>
        <v>0.80331906507228823</v>
      </c>
      <c r="L11" s="6">
        <v>7932324.9299999997</v>
      </c>
      <c r="M11" s="6">
        <v>5482566.7699999996</v>
      </c>
    </row>
    <row r="12" spans="1:13" x14ac:dyDescent="0.25">
      <c r="A12" s="4">
        <v>42675</v>
      </c>
      <c r="B12" s="5">
        <v>1.7500000000000002E-2</v>
      </c>
      <c r="C12" s="6">
        <v>325700</v>
      </c>
      <c r="D12" s="6">
        <v>98952.24</v>
      </c>
      <c r="E12" s="6">
        <v>56460.47</v>
      </c>
      <c r="F12" s="6">
        <f t="shared" si="0"/>
        <v>82244.60164915699</v>
      </c>
      <c r="G12" s="7">
        <v>1.0382863871468473E-2</v>
      </c>
      <c r="H12" s="10">
        <f t="shared" si="1"/>
        <v>1.0103828638714685</v>
      </c>
      <c r="I12" s="7">
        <v>7.1277793602777858E-3</v>
      </c>
      <c r="J12" s="10">
        <f t="shared" si="3"/>
        <v>1.0071277793602778</v>
      </c>
      <c r="K12" s="8">
        <f t="shared" si="2"/>
        <v>0.68649454028425849</v>
      </c>
      <c r="L12" s="6">
        <v>7921186.5499999998</v>
      </c>
      <c r="M12" s="6">
        <v>5511706.1900000004</v>
      </c>
    </row>
    <row r="13" spans="1:13" x14ac:dyDescent="0.25">
      <c r="A13" s="4">
        <v>42705</v>
      </c>
      <c r="B13" s="5">
        <v>1.7500000000000002E-2</v>
      </c>
      <c r="C13" s="6">
        <v>214045</v>
      </c>
      <c r="D13" s="6">
        <v>100230.71</v>
      </c>
      <c r="E13" s="6">
        <v>119665.88999999993</v>
      </c>
      <c r="F13" s="6">
        <f t="shared" si="0"/>
        <v>100130.77235672309</v>
      </c>
      <c r="G13" s="7">
        <v>1.1233146856986398E-2</v>
      </c>
      <c r="H13" s="10">
        <f t="shared" si="1"/>
        <v>1.0112331468569864</v>
      </c>
      <c r="I13" s="7">
        <v>1.3424689378736464E-2</v>
      </c>
      <c r="J13" s="10">
        <f t="shared" si="3"/>
        <v>1.0134246893787364</v>
      </c>
      <c r="K13" s="8">
        <f t="shared" si="2"/>
        <v>1.1950960447371921</v>
      </c>
      <c r="L13" s="6">
        <v>8913866.5800000001</v>
      </c>
      <c r="M13" s="6">
        <v>5404674.9299999997</v>
      </c>
    </row>
    <row r="14" spans="1:13" x14ac:dyDescent="0.25">
      <c r="A14" s="4">
        <v>42736</v>
      </c>
      <c r="B14" s="5">
        <v>1.7500000000000002E-2</v>
      </c>
      <c r="C14" s="6">
        <v>432306.2</v>
      </c>
      <c r="D14" s="6">
        <v>98471.47</v>
      </c>
      <c r="E14" s="6">
        <v>38282.42</v>
      </c>
      <c r="F14" s="6">
        <f t="shared" si="0"/>
        <v>97799.331329913679</v>
      </c>
      <c r="G14" s="7">
        <v>1.0861204850344475E-2</v>
      </c>
      <c r="H14" s="10">
        <f t="shared" si="1"/>
        <v>1.0108612048503445</v>
      </c>
      <c r="I14" s="7">
        <v>4.2514933398092314E-3</v>
      </c>
      <c r="J14" s="10">
        <f t="shared" si="3"/>
        <v>1.0042514933398092</v>
      </c>
      <c r="K14" s="8">
        <f t="shared" si="2"/>
        <v>0.39143846363181251</v>
      </c>
      <c r="L14" s="6">
        <v>9004464.3000000007</v>
      </c>
      <c r="M14" s="6">
        <v>5531457.3899999997</v>
      </c>
    </row>
    <row r="15" spans="1:13" x14ac:dyDescent="0.25">
      <c r="A15" s="4">
        <v>42767</v>
      </c>
      <c r="B15" s="5">
        <v>1.7500000000000002E-2</v>
      </c>
      <c r="C15" s="6">
        <v>402695</v>
      </c>
      <c r="D15" s="6">
        <v>99025.2</v>
      </c>
      <c r="E15" s="6">
        <v>73238.859999999986</v>
      </c>
      <c r="F15" s="6">
        <f t="shared" si="0"/>
        <v>78146.243859530732</v>
      </c>
      <c r="G15" s="7">
        <v>8.6508422083291237E-3</v>
      </c>
      <c r="H15" s="10">
        <f t="shared" si="1"/>
        <v>1.0086508422083291</v>
      </c>
      <c r="I15" s="7">
        <v>8.1075914859935535E-3</v>
      </c>
      <c r="J15" s="10">
        <f t="shared" si="3"/>
        <v>1.0081075914859936</v>
      </c>
      <c r="K15" s="8">
        <f t="shared" si="2"/>
        <v>0.93720256256523526</v>
      </c>
      <c r="L15" s="6">
        <v>9033368.3100000005</v>
      </c>
      <c r="M15" s="6">
        <v>5602867.0700000003</v>
      </c>
    </row>
    <row r="16" spans="1:13" x14ac:dyDescent="0.25">
      <c r="A16" s="4">
        <v>42795</v>
      </c>
      <c r="B16" s="5">
        <v>1.7500000000000002E-2</v>
      </c>
      <c r="C16" s="6">
        <v>222075</v>
      </c>
      <c r="D16" s="6">
        <v>99698.16</v>
      </c>
      <c r="E16" s="6">
        <v>73172.45</v>
      </c>
      <c r="F16" s="6">
        <f t="shared" si="0"/>
        <v>87694.64147552097</v>
      </c>
      <c r="G16" s="7">
        <v>1.0520564604596938E-2</v>
      </c>
      <c r="H16" s="10">
        <f t="shared" si="1"/>
        <v>1.0105205646045969</v>
      </c>
      <c r="I16" s="7">
        <v>8.7783640431043329E-3</v>
      </c>
      <c r="J16" s="10">
        <f t="shared" si="3"/>
        <v>1.0087783640431043</v>
      </c>
      <c r="K16" s="8">
        <f t="shared" si="2"/>
        <v>0.83440046927411538</v>
      </c>
      <c r="L16" s="6">
        <v>8335545.1699999999</v>
      </c>
      <c r="M16" s="6">
        <v>5474090.1299999999</v>
      </c>
    </row>
    <row r="17" spans="1:13" x14ac:dyDescent="0.25">
      <c r="A17" s="4">
        <v>42826</v>
      </c>
      <c r="B17" s="5">
        <v>1.7500000000000002E-2</v>
      </c>
      <c r="C17" s="6">
        <v>193905</v>
      </c>
      <c r="D17" s="6">
        <v>96892.79</v>
      </c>
      <c r="E17" s="6">
        <v>90562.76999999999</v>
      </c>
      <c r="F17" s="6">
        <f t="shared" si="0"/>
        <v>66160.999917577908</v>
      </c>
      <c r="G17" s="7">
        <v>7.8658059100753519E-3</v>
      </c>
      <c r="H17" s="10">
        <f t="shared" si="1"/>
        <v>1.0078658059100754</v>
      </c>
      <c r="I17" s="7">
        <v>1.0766904556857143E-2</v>
      </c>
      <c r="J17" s="10">
        <f t="shared" si="3"/>
        <v>1.0107669045568572</v>
      </c>
      <c r="K17" s="8">
        <f t="shared" si="2"/>
        <v>1.3688240823569977</v>
      </c>
      <c r="L17" s="6">
        <v>8411216.9399999995</v>
      </c>
      <c r="M17" s="6">
        <v>5361429.0999999996</v>
      </c>
    </row>
    <row r="18" spans="1:13" x14ac:dyDescent="0.25">
      <c r="A18" s="4">
        <v>42856</v>
      </c>
      <c r="B18" s="5">
        <v>1.7500000000000002E-2</v>
      </c>
      <c r="C18" s="6">
        <v>234355</v>
      </c>
      <c r="D18" s="6">
        <v>95309.29</v>
      </c>
      <c r="E18" s="6">
        <v>38730.729999999981</v>
      </c>
      <c r="F18" s="6">
        <f t="shared" si="0"/>
        <v>78155.988587693966</v>
      </c>
      <c r="G18" s="7">
        <v>9.2713189779876082E-3</v>
      </c>
      <c r="H18" s="10">
        <f t="shared" si="1"/>
        <v>1.0092713189779876</v>
      </c>
      <c r="I18" s="7">
        <v>4.5944649740743406E-3</v>
      </c>
      <c r="J18" s="10">
        <f t="shared" si="3"/>
        <v>1.0045944649740743</v>
      </c>
      <c r="K18" s="8">
        <f t="shared" si="2"/>
        <v>0.49555677945961418</v>
      </c>
      <c r="L18" s="6">
        <v>8429867.2899999991</v>
      </c>
      <c r="M18" s="6">
        <v>5281590.96</v>
      </c>
    </row>
    <row r="19" spans="1:13" x14ac:dyDescent="0.25">
      <c r="A19" s="4">
        <v>42887</v>
      </c>
      <c r="B19" s="5">
        <v>1.7500000000000002E-2</v>
      </c>
      <c r="C19" s="6">
        <v>335472.27</v>
      </c>
      <c r="D19" s="6">
        <v>95801.79</v>
      </c>
      <c r="E19" s="6">
        <v>61593.58</v>
      </c>
      <c r="F19" s="6">
        <f t="shared" si="0"/>
        <v>68383.813153181894</v>
      </c>
      <c r="G19" s="7">
        <v>8.0886926571577256E-3</v>
      </c>
      <c r="H19" s="10">
        <f t="shared" si="1"/>
        <v>1.0080886926571577</v>
      </c>
      <c r="I19" s="7">
        <v>7.2855185357687995E-3</v>
      </c>
      <c r="J19" s="10">
        <f t="shared" si="3"/>
        <v>1.0072855185357688</v>
      </c>
      <c r="K19" s="8">
        <f t="shared" si="2"/>
        <v>0.90070408712115013</v>
      </c>
      <c r="L19" s="6">
        <v>8454247.9299999997</v>
      </c>
      <c r="M19" s="6">
        <v>5293835.32</v>
      </c>
    </row>
    <row r="20" spans="1:13" x14ac:dyDescent="0.25">
      <c r="A20" s="4">
        <v>42917</v>
      </c>
      <c r="B20" s="5">
        <v>1.7500000000000002E-2</v>
      </c>
      <c r="C20" s="6">
        <v>333523.62999999995</v>
      </c>
      <c r="D20" s="6">
        <v>94211.18</v>
      </c>
      <c r="E20" s="6">
        <v>49097.200000000012</v>
      </c>
      <c r="F20" s="6">
        <f t="shared" si="0"/>
        <v>67726.43788578418</v>
      </c>
      <c r="G20" s="7">
        <v>7.9792299470564654E-3</v>
      </c>
      <c r="H20" s="10">
        <f t="shared" si="1"/>
        <v>1.0079792299470565</v>
      </c>
      <c r="I20" s="7">
        <v>5.7844153743519264E-3</v>
      </c>
      <c r="J20" s="10">
        <f t="shared" si="3"/>
        <v>1.005784415374352</v>
      </c>
      <c r="K20" s="8">
        <f t="shared" si="2"/>
        <v>0.72493403658404343</v>
      </c>
      <c r="L20" s="6">
        <v>8487841.3499999996</v>
      </c>
      <c r="M20" s="6">
        <v>5306859.72</v>
      </c>
    </row>
    <row r="21" spans="1:13" x14ac:dyDescent="0.25">
      <c r="A21" s="4">
        <v>42948</v>
      </c>
      <c r="B21" s="5">
        <v>1.7500000000000002E-2</v>
      </c>
      <c r="C21" s="6">
        <v>334077.06</v>
      </c>
      <c r="D21" s="6">
        <v>96084.15</v>
      </c>
      <c r="E21" s="6">
        <v>65267.65</v>
      </c>
      <c r="F21" s="6">
        <f t="shared" si="0"/>
        <v>68125.800939757173</v>
      </c>
      <c r="G21" s="7">
        <v>8.0228940119029257E-3</v>
      </c>
      <c r="H21" s="10">
        <f t="shared" si="1"/>
        <v>1.0080228940119029</v>
      </c>
      <c r="I21" s="7">
        <v>7.686301388500673E-3</v>
      </c>
      <c r="J21" s="10">
        <f t="shared" si="3"/>
        <v>1.0076863013885007</v>
      </c>
      <c r="K21" s="8">
        <f t="shared" si="2"/>
        <v>0.95804598404230723</v>
      </c>
      <c r="L21" s="6">
        <v>8491424.7699999996</v>
      </c>
      <c r="M21" s="6">
        <v>5296667.6399999997</v>
      </c>
    </row>
    <row r="22" spans="1:13" x14ac:dyDescent="0.25">
      <c r="A22" s="4">
        <v>42979</v>
      </c>
      <c r="B22" s="5">
        <v>1.7500000000000002E-2</v>
      </c>
      <c r="C22" s="6">
        <v>272930</v>
      </c>
      <c r="D22" s="6">
        <v>98445.75</v>
      </c>
      <c r="E22" s="6">
        <v>49168.199999999983</v>
      </c>
      <c r="F22" s="6">
        <f t="shared" si="0"/>
        <v>54627.973430630685</v>
      </c>
      <c r="G22" s="7">
        <v>6.384600370850313E-3</v>
      </c>
      <c r="H22" s="10">
        <f t="shared" si="1"/>
        <v>1.0063846003708503</v>
      </c>
      <c r="I22" s="7">
        <v>5.7464937510938886E-3</v>
      </c>
      <c r="J22" s="10">
        <f t="shared" si="3"/>
        <v>1.0057464937510938</v>
      </c>
      <c r="K22" s="8">
        <f t="shared" si="2"/>
        <v>0.90005535465151754</v>
      </c>
      <c r="L22" s="6">
        <v>8556208.7300000004</v>
      </c>
      <c r="M22" s="6">
        <v>5250477.3099999996</v>
      </c>
    </row>
    <row r="23" spans="1:13" x14ac:dyDescent="0.25">
      <c r="A23" s="4">
        <v>43009</v>
      </c>
      <c r="B23" s="5">
        <v>1.7500000000000002E-2</v>
      </c>
      <c r="C23" s="6">
        <v>255375</v>
      </c>
      <c r="D23" s="6">
        <v>93637.43</v>
      </c>
      <c r="E23" s="6">
        <v>70022.040000000008</v>
      </c>
      <c r="F23" s="6">
        <f t="shared" si="0"/>
        <v>55023.813461681748</v>
      </c>
      <c r="G23" s="7">
        <v>6.4393014601031862E-3</v>
      </c>
      <c r="H23" s="10">
        <f t="shared" si="1"/>
        <v>1.0064393014601032</v>
      </c>
      <c r="I23" s="7">
        <v>8.1945069969641942E-3</v>
      </c>
      <c r="J23" s="10">
        <f t="shared" si="3"/>
        <v>1.0081945069969642</v>
      </c>
      <c r="K23" s="8">
        <f t="shared" si="2"/>
        <v>1.2725770097480236</v>
      </c>
      <c r="L23" s="6">
        <v>8544997.2799999993</v>
      </c>
      <c r="M23" s="6">
        <v>5150307.79</v>
      </c>
    </row>
    <row r="24" spans="1:13" x14ac:dyDescent="0.25">
      <c r="A24" s="4">
        <v>43040</v>
      </c>
      <c r="B24" s="5">
        <v>1.7500000000000002E-2</v>
      </c>
      <c r="C24" s="6">
        <v>184120</v>
      </c>
      <c r="D24" s="6">
        <v>90787.18</v>
      </c>
      <c r="E24" s="6">
        <v>48665.270000000004</v>
      </c>
      <c r="F24" s="6">
        <f t="shared" si="0"/>
        <v>48868.234556737654</v>
      </c>
      <c r="G24" s="7">
        <v>5.6818783789489569E-3</v>
      </c>
      <c r="H24" s="10">
        <f t="shared" si="1"/>
        <v>1.005681878378949</v>
      </c>
      <c r="I24" s="7">
        <v>5.6582798197400766E-3</v>
      </c>
      <c r="J24" s="10">
        <f t="shared" si="3"/>
        <v>1.00565827981974</v>
      </c>
      <c r="K24" s="8">
        <f t="shared" si="2"/>
        <v>0.99584669758220945</v>
      </c>
      <c r="L24" s="6">
        <v>8600718.1600000001</v>
      </c>
      <c r="M24" s="6">
        <v>5057505.95</v>
      </c>
    </row>
    <row r="25" spans="1:13" x14ac:dyDescent="0.25">
      <c r="A25" s="4">
        <v>43070</v>
      </c>
      <c r="B25" s="5">
        <v>1.7500000000000002E-2</v>
      </c>
      <c r="C25" s="6">
        <v>242780</v>
      </c>
      <c r="D25" s="6">
        <v>92273.22</v>
      </c>
      <c r="E25" s="6">
        <v>90585.579999999958</v>
      </c>
      <c r="F25" s="6">
        <f t="shared" si="0"/>
        <v>50531.539168403324</v>
      </c>
      <c r="G25" s="7">
        <v>5.3840004998948476E-3</v>
      </c>
      <c r="H25" s="10">
        <f t="shared" si="1"/>
        <v>1.0053840004998948</v>
      </c>
      <c r="I25" s="7">
        <v>9.6516515433637245E-3</v>
      </c>
      <c r="J25" s="10">
        <f t="shared" si="3"/>
        <v>1.0096516515433638</v>
      </c>
      <c r="K25" s="8">
        <f t="shared" si="2"/>
        <v>1.792654280688166</v>
      </c>
      <c r="L25" s="6">
        <v>9385500.4600000009</v>
      </c>
      <c r="M25" s="6">
        <v>5066765.5</v>
      </c>
    </row>
    <row r="26" spans="1:13" x14ac:dyDescent="0.25">
      <c r="A26" s="4">
        <v>43101</v>
      </c>
      <c r="B26" s="5">
        <v>1.7500000000000002E-2</v>
      </c>
      <c r="C26" s="6">
        <v>320125</v>
      </c>
      <c r="D26" s="6">
        <v>90055.6</v>
      </c>
      <c r="E26" s="6">
        <v>49767.299999999988</v>
      </c>
      <c r="F26" s="6">
        <f t="shared" si="0"/>
        <v>54799.756856299471</v>
      </c>
      <c r="G26" s="7">
        <v>5.8420473548672636E-3</v>
      </c>
      <c r="H26" s="10">
        <f t="shared" si="1"/>
        <v>1.0058420473548673</v>
      </c>
      <c r="I26" s="7">
        <v>5.3055513382348762E-3</v>
      </c>
      <c r="J26" s="10">
        <f t="shared" si="3"/>
        <v>1.005305551338235</v>
      </c>
      <c r="K26" s="8">
        <f t="shared" si="2"/>
        <v>0.90816643822898679</v>
      </c>
      <c r="L26" s="6">
        <v>9380231.5399999991</v>
      </c>
      <c r="M26" s="6">
        <v>5091773.96</v>
      </c>
    </row>
    <row r="27" spans="1:13" x14ac:dyDescent="0.25">
      <c r="A27" s="4">
        <v>43132</v>
      </c>
      <c r="B27" s="5">
        <v>1.7500000000000002E-2</v>
      </c>
      <c r="C27" s="6">
        <v>270900</v>
      </c>
      <c r="D27" s="6">
        <v>89844.33</v>
      </c>
      <c r="E27" s="6">
        <v>51215.729999999996</v>
      </c>
      <c r="F27" s="6">
        <f t="shared" si="0"/>
        <v>41245.395849914341</v>
      </c>
      <c r="G27" s="7">
        <v>4.656016119303219E-3</v>
      </c>
      <c r="H27" s="10">
        <f t="shared" si="1"/>
        <v>1.0046560161193032</v>
      </c>
      <c r="I27" s="7">
        <v>5.7815244472281301E-3</v>
      </c>
      <c r="J27" s="10">
        <f t="shared" si="3"/>
        <v>1.0057815244472281</v>
      </c>
      <c r="K27" s="8">
        <f t="shared" si="2"/>
        <v>1.2417320514116574</v>
      </c>
      <c r="L27" s="6">
        <v>8858516.5500000007</v>
      </c>
      <c r="M27" s="6">
        <v>5077546.09</v>
      </c>
    </row>
    <row r="28" spans="1:13" x14ac:dyDescent="0.25">
      <c r="A28" s="4">
        <v>43160</v>
      </c>
      <c r="B28" s="5">
        <v>1.7500000000000002E-2</v>
      </c>
      <c r="C28" s="6">
        <v>187138.8</v>
      </c>
      <c r="D28" s="6">
        <v>89868.84</v>
      </c>
      <c r="E28" s="6">
        <v>55440.839999999982</v>
      </c>
      <c r="F28" s="6">
        <f t="shared" si="0"/>
        <v>46677.903705647943</v>
      </c>
      <c r="G28" s="7">
        <v>5.3234480536681339E-3</v>
      </c>
      <c r="H28" s="10">
        <f t="shared" si="1"/>
        <v>1.0053234480536681</v>
      </c>
      <c r="I28" s="7">
        <v>6.3228296123335834E-3</v>
      </c>
      <c r="J28" s="10">
        <f t="shared" si="3"/>
        <v>1.0063228296123337</v>
      </c>
      <c r="K28" s="8">
        <f t="shared" si="2"/>
        <v>1.18773200162568</v>
      </c>
      <c r="L28" s="6">
        <v>8768359.0099999998</v>
      </c>
      <c r="M28" s="6">
        <v>4958071.3099999996</v>
      </c>
    </row>
    <row r="29" spans="1:13" x14ac:dyDescent="0.25">
      <c r="A29" s="4">
        <v>43191</v>
      </c>
      <c r="B29" s="5">
        <v>1.7500000000000002E-2</v>
      </c>
      <c r="C29" s="6">
        <v>188310</v>
      </c>
      <c r="D29" s="6">
        <v>87771.42</v>
      </c>
      <c r="E29" s="6">
        <v>63507.31</v>
      </c>
      <c r="F29" s="6">
        <f t="shared" si="0"/>
        <v>45106.17154288946</v>
      </c>
      <c r="G29" s="7">
        <v>5.1829489023655917E-3</v>
      </c>
      <c r="H29" s="10">
        <f t="shared" si="1"/>
        <v>1.0051829489023656</v>
      </c>
      <c r="I29" s="7">
        <v>7.2973416141893649E-3</v>
      </c>
      <c r="J29" s="10">
        <f t="shared" si="3"/>
        <v>1.0072973416141893</v>
      </c>
      <c r="K29" s="8">
        <f t="shared" si="2"/>
        <v>1.4079516799516827</v>
      </c>
      <c r="L29" s="6">
        <v>8702800.7400000002</v>
      </c>
      <c r="M29" s="6">
        <v>4843612.3600000003</v>
      </c>
    </row>
    <row r="30" spans="1:13" x14ac:dyDescent="0.25">
      <c r="A30" s="4">
        <v>43221</v>
      </c>
      <c r="B30" s="5">
        <v>1.7500000000000002E-2</v>
      </c>
      <c r="C30" s="6">
        <v>394520</v>
      </c>
      <c r="D30" s="6">
        <v>90271.73</v>
      </c>
      <c r="E30" s="6">
        <v>61155.25</v>
      </c>
      <c r="F30" s="6">
        <f t="shared" si="0"/>
        <v>45063.445385317922</v>
      </c>
      <c r="G30" s="7">
        <v>5.1829489023655917E-3</v>
      </c>
      <c r="H30" s="10">
        <f t="shared" si="1"/>
        <v>1.0051829489023656</v>
      </c>
      <c r="I30" s="7">
        <v>7.0337395010782568E-3</v>
      </c>
      <c r="J30" s="10">
        <f t="shared" si="3"/>
        <v>1.0070337395010782</v>
      </c>
      <c r="K30" s="8">
        <f t="shared" si="2"/>
        <v>1.3570921947287442</v>
      </c>
      <c r="L30" s="6">
        <v>8694557.1400000006</v>
      </c>
      <c r="M30" s="6">
        <v>4899780.75</v>
      </c>
    </row>
    <row r="31" spans="1:13" x14ac:dyDescent="0.25">
      <c r="A31" s="4">
        <v>43252</v>
      </c>
      <c r="B31" s="5">
        <v>1.7500000000000002E-2</v>
      </c>
      <c r="C31" s="6">
        <v>271910</v>
      </c>
      <c r="D31" s="6">
        <v>87546.99</v>
      </c>
      <c r="E31" s="6">
        <v>48229</v>
      </c>
      <c r="F31" s="6">
        <f t="shared" si="0"/>
        <v>45427.53484748429</v>
      </c>
      <c r="G31" s="7">
        <v>5.1829489023655917E-3</v>
      </c>
      <c r="H31" s="10">
        <f t="shared" si="1"/>
        <v>1.0051829489023656</v>
      </c>
      <c r="I31" s="7">
        <v>5.5025755514011348E-3</v>
      </c>
      <c r="J31" s="10">
        <f t="shared" si="3"/>
        <v>1.0055025755514011</v>
      </c>
      <c r="K31" s="8">
        <f t="shared" si="2"/>
        <v>1.06166887906027</v>
      </c>
      <c r="L31" s="6">
        <v>8764804.6899999995</v>
      </c>
      <c r="M31" s="6">
        <v>4922524.34</v>
      </c>
    </row>
    <row r="32" spans="1:13" x14ac:dyDescent="0.25">
      <c r="A32" s="4">
        <v>43282</v>
      </c>
      <c r="B32" s="5">
        <v>1.7500000000000002E-2</v>
      </c>
      <c r="C32" s="6">
        <v>318120</v>
      </c>
      <c r="D32" s="6">
        <v>87146.65</v>
      </c>
      <c r="E32" s="6">
        <v>50060.900000000009</v>
      </c>
      <c r="F32" s="6">
        <f t="shared" si="0"/>
        <v>47757.144876585509</v>
      </c>
      <c r="G32" s="7">
        <v>5.4304249443855035E-3</v>
      </c>
      <c r="H32" s="10">
        <f t="shared" si="1"/>
        <v>1.0054304249443855</v>
      </c>
      <c r="I32" s="7">
        <v>5.6923830099330861E-3</v>
      </c>
      <c r="J32" s="10">
        <f t="shared" si="3"/>
        <v>1.0056923830099331</v>
      </c>
      <c r="K32" s="8">
        <f t="shared" si="2"/>
        <v>1.0482389625545641</v>
      </c>
      <c r="L32" s="6">
        <v>8794366.0700000003</v>
      </c>
      <c r="M32" s="6">
        <v>4976288.5</v>
      </c>
    </row>
    <row r="33" spans="1:13" x14ac:dyDescent="0.25">
      <c r="A33" s="4">
        <v>43313</v>
      </c>
      <c r="B33" s="5">
        <v>1.7500000000000002E-2</v>
      </c>
      <c r="C33" s="6">
        <v>342940</v>
      </c>
      <c r="D33" s="6">
        <v>89241.45</v>
      </c>
      <c r="E33" s="6">
        <v>49611.16</v>
      </c>
      <c r="F33" s="6">
        <f t="shared" si="0"/>
        <v>49991.498146866725</v>
      </c>
      <c r="G33" s="7">
        <v>5.6779619150069127E-3</v>
      </c>
      <c r="H33" s="10">
        <f t="shared" si="1"/>
        <v>1.0056779619150069</v>
      </c>
      <c r="I33" s="7">
        <v>5.6347636594477543E-3</v>
      </c>
      <c r="J33" s="10">
        <f t="shared" si="3"/>
        <v>1.0056347636594478</v>
      </c>
      <c r="K33" s="8">
        <f t="shared" si="2"/>
        <v>0.99239194341107062</v>
      </c>
      <c r="L33" s="6">
        <v>8804479.3000000007</v>
      </c>
      <c r="M33" s="6">
        <v>5014320.5999999996</v>
      </c>
    </row>
    <row r="34" spans="1:13" x14ac:dyDescent="0.25">
      <c r="A34" s="4">
        <v>43344</v>
      </c>
      <c r="B34" s="5">
        <v>1.7500000000000002E-2</v>
      </c>
      <c r="C34" s="6">
        <v>253020</v>
      </c>
      <c r="D34" s="6">
        <v>89068.58</v>
      </c>
      <c r="E34" s="6">
        <v>60620.439999999988</v>
      </c>
      <c r="F34" s="6">
        <f t="shared" ref="F34:F65" si="4">L34*G34</f>
        <v>41415.21466305096</v>
      </c>
      <c r="G34" s="7">
        <v>4.6881795441464647E-3</v>
      </c>
      <c r="H34" s="10">
        <f t="shared" ref="H34:H65" si="5">G34+1</f>
        <v>1.0046881795441465</v>
      </c>
      <c r="I34" s="7">
        <v>6.8622004999218259E-3</v>
      </c>
      <c r="J34" s="10">
        <f t="shared" si="3"/>
        <v>1.0068622004999219</v>
      </c>
      <c r="K34" s="8">
        <f t="shared" ref="K34:K65" si="6">I34/G34</f>
        <v>1.4637239114465626</v>
      </c>
      <c r="L34" s="6">
        <v>8833965.1400000006</v>
      </c>
      <c r="M34" s="6">
        <v>5022398.9800000004</v>
      </c>
    </row>
    <row r="35" spans="1:13" x14ac:dyDescent="0.25">
      <c r="A35" s="4">
        <v>43374</v>
      </c>
      <c r="B35" s="5">
        <v>1.7500000000000002E-2</v>
      </c>
      <c r="C35" s="6">
        <v>277050</v>
      </c>
      <c r="D35" s="6">
        <v>89581.3</v>
      </c>
      <c r="E35" s="6">
        <v>48446.94</v>
      </c>
      <c r="F35" s="6">
        <f t="shared" si="4"/>
        <v>48283.798728671652</v>
      </c>
      <c r="G35" s="7">
        <v>5.4304249443855035E-3</v>
      </c>
      <c r="H35" s="10">
        <f t="shared" si="5"/>
        <v>1.0054304249443855</v>
      </c>
      <c r="I35" s="7">
        <v>5.4487732610591488E-3</v>
      </c>
      <c r="J35" s="10">
        <f t="shared" si="3"/>
        <v>1.0054487732610591</v>
      </c>
      <c r="K35" s="8">
        <f t="shared" si="6"/>
        <v>1.0033787994239043</v>
      </c>
      <c r="L35" s="6">
        <v>8891348.1400000006</v>
      </c>
      <c r="M35" s="6">
        <v>4992191.1900000004</v>
      </c>
    </row>
    <row r="36" spans="1:13" x14ac:dyDescent="0.25">
      <c r="A36" s="4">
        <v>43405</v>
      </c>
      <c r="B36" s="5">
        <v>1.7500000000000002E-2</v>
      </c>
      <c r="C36" s="6">
        <v>216820</v>
      </c>
      <c r="D36" s="6">
        <v>86862.44</v>
      </c>
      <c r="E36" s="6">
        <v>52856.80999999999</v>
      </c>
      <c r="F36" s="6">
        <f t="shared" si="4"/>
        <v>44214.530575202902</v>
      </c>
      <c r="G36" s="7">
        <v>4.9355337739502847E-3</v>
      </c>
      <c r="H36" s="10">
        <f t="shared" si="5"/>
        <v>1.0049355337739503</v>
      </c>
      <c r="I36" s="7">
        <v>5.9002451805873534E-3</v>
      </c>
      <c r="J36" s="10">
        <f t="shared" si="3"/>
        <v>1.0059002451805874</v>
      </c>
      <c r="K36" s="8">
        <f t="shared" si="6"/>
        <v>1.1954624263192786</v>
      </c>
      <c r="L36" s="6">
        <v>8958409.0800000001</v>
      </c>
      <c r="M36" s="6">
        <v>4886516.33</v>
      </c>
    </row>
    <row r="37" spans="1:13" x14ac:dyDescent="0.25">
      <c r="A37" s="4">
        <v>43435</v>
      </c>
      <c r="B37" s="5">
        <v>1.7500000000000002E-2</v>
      </c>
      <c r="C37" s="6">
        <v>271630</v>
      </c>
      <c r="D37" s="6">
        <v>88187.93</v>
      </c>
      <c r="E37" s="6">
        <v>71402.970000000059</v>
      </c>
      <c r="F37" s="6">
        <f t="shared" si="4"/>
        <v>47196.257840423554</v>
      </c>
      <c r="G37" s="7">
        <v>4.9355337739502847E-3</v>
      </c>
      <c r="H37" s="10">
        <f t="shared" si="5"/>
        <v>1.0049355337739503</v>
      </c>
      <c r="I37" s="7">
        <v>7.4669430611831022E-3</v>
      </c>
      <c r="J37" s="10">
        <f t="shared" si="3"/>
        <v>1.0074669430611831</v>
      </c>
      <c r="K37" s="8">
        <f t="shared" si="6"/>
        <v>1.5128947350322228</v>
      </c>
      <c r="L37" s="6">
        <v>9562543.7899999991</v>
      </c>
      <c r="M37" s="6">
        <v>4898095.92</v>
      </c>
    </row>
    <row r="38" spans="1:13" x14ac:dyDescent="0.25">
      <c r="A38" s="4">
        <v>43466</v>
      </c>
      <c r="B38" s="5">
        <v>1.7500000000000002E-2</v>
      </c>
      <c r="C38" s="6">
        <v>309320</v>
      </c>
      <c r="D38" s="6">
        <v>87253.07</v>
      </c>
      <c r="E38" s="6">
        <v>56075.350000000006</v>
      </c>
      <c r="F38" s="6">
        <f t="shared" si="4"/>
        <v>51405.758229140542</v>
      </c>
      <c r="G38" s="7">
        <v>5.4304249443855035E-3</v>
      </c>
      <c r="H38" s="10">
        <f t="shared" si="5"/>
        <v>1.0054304249443855</v>
      </c>
      <c r="I38" s="7">
        <v>5.9237134106219147E-3</v>
      </c>
      <c r="J38" s="10">
        <f t="shared" si="3"/>
        <v>1.0059237134106218</v>
      </c>
      <c r="K38" s="8">
        <f t="shared" si="6"/>
        <v>1.0908379125553369</v>
      </c>
      <c r="L38" s="6">
        <v>9466249.6500000004</v>
      </c>
      <c r="M38" s="6">
        <v>4903343</v>
      </c>
    </row>
    <row r="39" spans="1:13" x14ac:dyDescent="0.25">
      <c r="A39" s="4">
        <v>43497</v>
      </c>
      <c r="B39" s="5">
        <v>1.7500000000000002E-2</v>
      </c>
      <c r="C39" s="6">
        <v>358365</v>
      </c>
      <c r="D39" s="6">
        <v>88043.8</v>
      </c>
      <c r="E39" s="6">
        <v>40340.229999999996</v>
      </c>
      <c r="F39" s="6">
        <f t="shared" si="4"/>
        <v>44099.733020941079</v>
      </c>
      <c r="G39" s="7">
        <v>4.9355337739502847E-3</v>
      </c>
      <c r="H39" s="10">
        <f t="shared" si="5"/>
        <v>1.0049355337739503</v>
      </c>
      <c r="I39" s="7">
        <v>4.5147794323239579E-3</v>
      </c>
      <c r="J39" s="10">
        <f t="shared" si="3"/>
        <v>1.0045147794323239</v>
      </c>
      <c r="K39" s="8">
        <f t="shared" si="6"/>
        <v>0.914749982292277</v>
      </c>
      <c r="L39" s="6">
        <v>8935149.6799999997</v>
      </c>
      <c r="M39" s="6">
        <v>4942745.55</v>
      </c>
    </row>
    <row r="40" spans="1:13" x14ac:dyDescent="0.25">
      <c r="A40" s="4">
        <v>43525</v>
      </c>
      <c r="B40" s="5">
        <v>1.7500000000000002E-2</v>
      </c>
      <c r="C40" s="6">
        <v>167450</v>
      </c>
      <c r="D40" s="6">
        <v>88794.75</v>
      </c>
      <c r="E40" s="6">
        <v>47209.289999999994</v>
      </c>
      <c r="F40" s="6">
        <f t="shared" si="4"/>
        <v>42044.125228884252</v>
      </c>
      <c r="G40" s="7">
        <v>4.6881795441464647E-3</v>
      </c>
      <c r="H40" s="10">
        <f t="shared" si="5"/>
        <v>1.0046881795441465</v>
      </c>
      <c r="I40" s="7">
        <v>5.2641273059387582E-3</v>
      </c>
      <c r="J40" s="10">
        <f t="shared" si="3"/>
        <v>1.0052641273059388</v>
      </c>
      <c r="K40" s="8">
        <f t="shared" si="6"/>
        <v>1.1228510462043644</v>
      </c>
      <c r="L40" s="6">
        <v>8968113.2799999993</v>
      </c>
      <c r="M40" s="6">
        <v>4838196.07</v>
      </c>
    </row>
    <row r="41" spans="1:13" x14ac:dyDescent="0.25">
      <c r="A41" s="4">
        <v>43556</v>
      </c>
      <c r="B41" s="5">
        <v>1.7500000000000002E-2</v>
      </c>
      <c r="C41" s="6">
        <v>233268.07</v>
      </c>
      <c r="D41" s="6">
        <v>85875.89</v>
      </c>
      <c r="E41" s="6">
        <v>68283.799999999988</v>
      </c>
      <c r="F41" s="6">
        <f t="shared" si="4"/>
        <v>46351.360245278425</v>
      </c>
      <c r="G41" s="7">
        <v>5.1829489023655917E-3</v>
      </c>
      <c r="H41" s="10">
        <f t="shared" si="5"/>
        <v>1.0051829489023656</v>
      </c>
      <c r="I41" s="7">
        <v>7.6354058303046823E-3</v>
      </c>
      <c r="J41" s="10">
        <f t="shared" si="3"/>
        <v>1.0076354058303048</v>
      </c>
      <c r="K41" s="8">
        <f t="shared" si="6"/>
        <v>1.4731779097455011</v>
      </c>
      <c r="L41" s="6">
        <v>8943047.8900000006</v>
      </c>
      <c r="M41" s="6">
        <v>4765656.6500000004</v>
      </c>
    </row>
    <row r="42" spans="1:13" x14ac:dyDescent="0.25">
      <c r="A42" s="4">
        <v>43586</v>
      </c>
      <c r="B42" s="5">
        <v>1.7500000000000002E-2</v>
      </c>
      <c r="C42" s="6">
        <v>317755</v>
      </c>
      <c r="D42" s="6">
        <v>84752.639999999999</v>
      </c>
      <c r="E42" s="6">
        <v>61611.460000000006</v>
      </c>
      <c r="F42" s="6">
        <f t="shared" si="4"/>
        <v>50090.726253086897</v>
      </c>
      <c r="G42" s="7">
        <v>5.4304249443855035E-3</v>
      </c>
      <c r="H42" s="10">
        <f t="shared" si="5"/>
        <v>1.0054304249443855</v>
      </c>
      <c r="I42" s="7">
        <v>6.6794082312470176E-3</v>
      </c>
      <c r="J42" s="10">
        <f t="shared" si="3"/>
        <v>1.0066794082312469</v>
      </c>
      <c r="K42" s="8">
        <f t="shared" si="6"/>
        <v>1.229997339002509</v>
      </c>
      <c r="L42" s="6">
        <v>9224089.5999999996</v>
      </c>
      <c r="M42" s="6">
        <v>4683602.83</v>
      </c>
    </row>
    <row r="43" spans="1:13" x14ac:dyDescent="0.25">
      <c r="A43" s="4">
        <v>43617</v>
      </c>
      <c r="B43" s="5">
        <v>1.7500000000000002E-2</v>
      </c>
      <c r="C43" s="6">
        <v>239604.18</v>
      </c>
      <c r="D43" s="6">
        <v>83103.070000000007</v>
      </c>
      <c r="E43" s="6">
        <v>50840.869999999995</v>
      </c>
      <c r="F43" s="6">
        <f t="shared" si="4"/>
        <v>41455.561792553017</v>
      </c>
      <c r="G43" s="7">
        <v>4.6881795441464647E-3</v>
      </c>
      <c r="H43" s="10">
        <f t="shared" si="5"/>
        <v>1.0046881795441465</v>
      </c>
      <c r="I43" s="7">
        <v>5.7495572713098901E-3</v>
      </c>
      <c r="J43" s="10">
        <f t="shared" si="3"/>
        <v>1.00574955727131</v>
      </c>
      <c r="K43" s="8">
        <f t="shared" si="6"/>
        <v>1.226394428193057</v>
      </c>
      <c r="L43" s="6">
        <v>8842571.2799999993</v>
      </c>
      <c r="M43" s="6">
        <v>4635549.92</v>
      </c>
    </row>
    <row r="44" spans="1:13" x14ac:dyDescent="0.25">
      <c r="A44" s="4">
        <v>43647</v>
      </c>
      <c r="B44" s="5">
        <v>1.7500000000000002E-2</v>
      </c>
      <c r="C44" s="6">
        <v>303215</v>
      </c>
      <c r="D44" s="6">
        <v>83744.12</v>
      </c>
      <c r="E44" s="6">
        <v>14936.409999999989</v>
      </c>
      <c r="F44" s="6">
        <f t="shared" si="4"/>
        <v>50367.560977201079</v>
      </c>
      <c r="G44" s="7">
        <v>5.6779619150069127E-3</v>
      </c>
      <c r="H44" s="10">
        <f t="shared" si="5"/>
        <v>1.0056779619150069</v>
      </c>
      <c r="I44" s="7">
        <v>1.6837894367233092E-3</v>
      </c>
      <c r="J44" s="10">
        <f t="shared" si="3"/>
        <v>1.0016837894367232</v>
      </c>
      <c r="K44" s="8">
        <f t="shared" si="6"/>
        <v>0.29654820901017953</v>
      </c>
      <c r="L44" s="6">
        <v>8870711.3100000005</v>
      </c>
      <c r="M44" s="6">
        <v>4697503.9800000004</v>
      </c>
    </row>
    <row r="45" spans="1:13" x14ac:dyDescent="0.25">
      <c r="A45" s="4">
        <v>43678</v>
      </c>
      <c r="B45" s="5">
        <v>1.7500000000000002E-2</v>
      </c>
      <c r="C45" s="6">
        <v>223745.9</v>
      </c>
      <c r="D45" s="6">
        <v>84406.36</v>
      </c>
      <c r="E45" s="6">
        <v>40509.009999999995</v>
      </c>
      <c r="F45" s="6">
        <f t="shared" si="4"/>
        <v>44286.315338682012</v>
      </c>
      <c r="G45" s="7">
        <v>5.0171948996304838E-3</v>
      </c>
      <c r="H45" s="10">
        <f t="shared" si="5"/>
        <v>1.0050171948996305</v>
      </c>
      <c r="I45" s="7">
        <v>4.5892641283606242E-3</v>
      </c>
      <c r="J45" s="10">
        <f t="shared" si="3"/>
        <v>1.0045892641283607</v>
      </c>
      <c r="K45" s="8">
        <f t="shared" si="6"/>
        <v>0.91470716608968561</v>
      </c>
      <c r="L45" s="6">
        <v>8826907.5099999998</v>
      </c>
      <c r="M45" s="6">
        <v>4648649.74</v>
      </c>
    </row>
    <row r="46" spans="1:13" x14ac:dyDescent="0.25">
      <c r="A46" s="4">
        <v>43709</v>
      </c>
      <c r="B46" s="5">
        <v>1.7500000000000002E-2</v>
      </c>
      <c r="C46" s="6">
        <v>257705.31</v>
      </c>
      <c r="D46" s="6">
        <v>82828.92</v>
      </c>
      <c r="E46" s="6">
        <v>66399.28</v>
      </c>
      <c r="F46" s="6">
        <f t="shared" si="4"/>
        <v>40610.462157765949</v>
      </c>
      <c r="G46" s="7">
        <v>4.6375999081094132E-3</v>
      </c>
      <c r="H46" s="10">
        <f t="shared" si="5"/>
        <v>1.0046375999081094</v>
      </c>
      <c r="I46" s="7">
        <v>7.5826099597254898E-3</v>
      </c>
      <c r="J46" s="10">
        <f t="shared" si="3"/>
        <v>1.0075826099597256</v>
      </c>
      <c r="K46" s="8">
        <f t="shared" si="6"/>
        <v>1.6350289179681854</v>
      </c>
      <c r="L46" s="6">
        <v>8756784.3200000003</v>
      </c>
      <c r="M46" s="6">
        <v>4652919.37</v>
      </c>
    </row>
    <row r="47" spans="1:13" x14ac:dyDescent="0.25">
      <c r="A47" s="4">
        <v>43739</v>
      </c>
      <c r="B47" s="5">
        <v>1.7500000000000002E-2</v>
      </c>
      <c r="C47" s="6">
        <v>241370</v>
      </c>
      <c r="D47" s="6">
        <v>82176.25</v>
      </c>
      <c r="E47" s="6">
        <v>59386.64</v>
      </c>
      <c r="F47" s="6">
        <f t="shared" si="4"/>
        <v>41956.3516350848</v>
      </c>
      <c r="G47" s="7">
        <v>4.7926409835021833E-3</v>
      </c>
      <c r="H47" s="10">
        <f t="shared" si="5"/>
        <v>1.0047926409835022</v>
      </c>
      <c r="I47" s="7">
        <v>6.7836890874583512E-3</v>
      </c>
      <c r="J47" s="10">
        <f t="shared" si="3"/>
        <v>1.0067836890874584</v>
      </c>
      <c r="K47" s="8">
        <f t="shared" si="6"/>
        <v>1.4154386090696127</v>
      </c>
      <c r="L47" s="6">
        <v>8754328.0999999996</v>
      </c>
      <c r="M47" s="6">
        <v>4623937.0599999996</v>
      </c>
    </row>
    <row r="48" spans="1:13" x14ac:dyDescent="0.25">
      <c r="A48" s="4">
        <v>43770</v>
      </c>
      <c r="B48" s="5">
        <v>1.7500000000000002E-2</v>
      </c>
      <c r="C48" s="6">
        <v>222360</v>
      </c>
      <c r="D48" s="6">
        <v>83823.899999999994</v>
      </c>
      <c r="E48" s="6">
        <v>33764.089999999997</v>
      </c>
      <c r="F48" s="6">
        <f t="shared" si="4"/>
        <v>33420.521933073942</v>
      </c>
      <c r="G48" s="7">
        <v>3.8038559813271533E-3</v>
      </c>
      <c r="H48" s="10">
        <f t="shared" si="5"/>
        <v>1.0038038559813272</v>
      </c>
      <c r="I48" s="7">
        <v>3.8429602014523438E-3</v>
      </c>
      <c r="J48" s="10">
        <f t="shared" si="3"/>
        <v>1.0038429602014523</v>
      </c>
      <c r="K48" s="8">
        <f t="shared" si="6"/>
        <v>1.0102801526443561</v>
      </c>
      <c r="L48" s="6">
        <v>8785958.8000000007</v>
      </c>
      <c r="M48" s="6">
        <v>4605924.22</v>
      </c>
    </row>
    <row r="49" spans="1:13" x14ac:dyDescent="0.25">
      <c r="A49" s="4">
        <v>43800</v>
      </c>
      <c r="B49" s="5">
        <v>1.7500000000000002E-2</v>
      </c>
      <c r="C49" s="6">
        <v>162390</v>
      </c>
      <c r="D49" s="6">
        <v>83213.259999999995</v>
      </c>
      <c r="E49" s="6">
        <v>55067.800000000017</v>
      </c>
      <c r="F49" s="6">
        <f t="shared" si="4"/>
        <v>35192.669376184822</v>
      </c>
      <c r="G49" s="7">
        <v>3.7470387078872847E-3</v>
      </c>
      <c r="H49" s="10">
        <f t="shared" si="5"/>
        <v>1.0037470387078873</v>
      </c>
      <c r="I49" s="7">
        <v>5.8631863344196416E-3</v>
      </c>
      <c r="J49" s="10">
        <f t="shared" si="3"/>
        <v>1.0058631863344196</v>
      </c>
      <c r="K49" s="8">
        <f t="shared" si="6"/>
        <v>1.5647520059181661</v>
      </c>
      <c r="L49" s="6">
        <v>9392128.5899999999</v>
      </c>
      <c r="M49" s="6">
        <v>4573295.46</v>
      </c>
    </row>
    <row r="50" spans="1:13" x14ac:dyDescent="0.25">
      <c r="A50" s="4">
        <v>43831</v>
      </c>
      <c r="B50" s="5">
        <v>1.7500000000000002E-2</v>
      </c>
      <c r="C50" s="6">
        <v>268360.42</v>
      </c>
      <c r="D50" s="6">
        <v>82698.06</v>
      </c>
      <c r="E50" s="6">
        <v>84588.34</v>
      </c>
      <c r="F50" s="6">
        <f t="shared" si="4"/>
        <v>34990.848557550969</v>
      </c>
      <c r="G50" s="7">
        <v>3.7663336752904453E-3</v>
      </c>
      <c r="H50" s="10">
        <f t="shared" si="5"/>
        <v>1.0037663336752904</v>
      </c>
      <c r="I50" s="7">
        <v>9.1048924679526539E-3</v>
      </c>
      <c r="J50" s="10">
        <f t="shared" si="3"/>
        <v>1.0091048924679527</v>
      </c>
      <c r="K50" s="8">
        <f t="shared" si="6"/>
        <v>2.4174418022722111</v>
      </c>
      <c r="L50" s="6">
        <v>9290427.1300000008</v>
      </c>
      <c r="M50" s="6">
        <v>4619390.4800000004</v>
      </c>
    </row>
    <row r="51" spans="1:13" x14ac:dyDescent="0.25">
      <c r="A51" s="4">
        <v>43862</v>
      </c>
      <c r="B51" s="5">
        <v>1.7500000000000002E-2</v>
      </c>
      <c r="C51" s="6">
        <v>217605</v>
      </c>
      <c r="D51" s="6">
        <v>82698.06</v>
      </c>
      <c r="E51" s="6">
        <v>59810.600000000006</v>
      </c>
      <c r="F51" s="6">
        <f t="shared" si="4"/>
        <v>26029.575931752905</v>
      </c>
      <c r="G51" s="7">
        <v>2.93728631555501E-3</v>
      </c>
      <c r="H51" s="10">
        <f t="shared" si="5"/>
        <v>1.002937286315555</v>
      </c>
      <c r="I51" s="7">
        <v>6.7492784886604811E-3</v>
      </c>
      <c r="J51" s="10">
        <f t="shared" si="3"/>
        <v>1.0067492784886605</v>
      </c>
      <c r="K51" s="8">
        <f t="shared" si="6"/>
        <v>2.2977938694359739</v>
      </c>
      <c r="L51" s="6">
        <v>8861776.8699999992</v>
      </c>
      <c r="M51" s="6">
        <v>4591743.92</v>
      </c>
    </row>
    <row r="52" spans="1:13" x14ac:dyDescent="0.25">
      <c r="A52" s="4">
        <v>43891</v>
      </c>
      <c r="B52" s="5">
        <v>1.7500000000000002E-2</v>
      </c>
      <c r="C52" s="6">
        <v>155875</v>
      </c>
      <c r="D52" s="6">
        <v>83115.25</v>
      </c>
      <c r="E52" s="6">
        <v>21868.949999999997</v>
      </c>
      <c r="F52" s="6">
        <f t="shared" si="4"/>
        <v>29800.431686529751</v>
      </c>
      <c r="G52" s="7">
        <v>3.3836914846629984E-3</v>
      </c>
      <c r="H52" s="10">
        <f t="shared" si="5"/>
        <v>1.003383691484663</v>
      </c>
      <c r="I52" s="7">
        <v>2.4831110056358343E-3</v>
      </c>
      <c r="J52" s="10">
        <f t="shared" si="3"/>
        <v>1.0024831110056358</v>
      </c>
      <c r="K52" s="8">
        <f t="shared" si="6"/>
        <v>0.73384675195443883</v>
      </c>
      <c r="L52" s="6">
        <v>8807077.0700000003</v>
      </c>
      <c r="M52" s="6">
        <v>4523326.04</v>
      </c>
    </row>
    <row r="53" spans="1:13" x14ac:dyDescent="0.25">
      <c r="A53" s="4">
        <v>43922</v>
      </c>
      <c r="B53" s="5">
        <v>1.7500000000000002E-2</v>
      </c>
      <c r="C53" s="6">
        <v>77590</v>
      </c>
      <c r="D53" s="6">
        <v>78968.66</v>
      </c>
      <c r="E53" s="6">
        <v>-50.029999999998836</v>
      </c>
      <c r="F53" s="6">
        <f t="shared" si="4"/>
        <v>25321.468605680431</v>
      </c>
      <c r="G53" s="7">
        <v>2.8492490278402283E-3</v>
      </c>
      <c r="H53" s="10">
        <f t="shared" si="5"/>
        <v>1.0028492490278402</v>
      </c>
      <c r="I53" s="7">
        <v>-5.6295284875722078E-6</v>
      </c>
      <c r="J53" s="10">
        <f t="shared" si="3"/>
        <v>0.99999437047151241</v>
      </c>
      <c r="K53" s="8">
        <f t="shared" si="6"/>
        <v>-1.9757937732243331E-3</v>
      </c>
      <c r="L53" s="6">
        <v>8887067.5600000005</v>
      </c>
      <c r="M53" s="6">
        <v>4409414.3600000003</v>
      </c>
    </row>
    <row r="54" spans="1:13" x14ac:dyDescent="0.25">
      <c r="A54" s="4">
        <v>43952</v>
      </c>
      <c r="B54" s="5">
        <v>1.7500000000000002E-2</v>
      </c>
      <c r="C54" s="6">
        <v>73190</v>
      </c>
      <c r="D54" s="6">
        <v>76869.87</v>
      </c>
      <c r="E54" s="6">
        <v>36462.69</v>
      </c>
      <c r="F54" s="6">
        <f t="shared" si="4"/>
        <v>21060.25493772946</v>
      </c>
      <c r="G54" s="7">
        <v>2.3580961930711464E-3</v>
      </c>
      <c r="H54" s="10">
        <f t="shared" si="5"/>
        <v>1.0023580961930711</v>
      </c>
      <c r="I54" s="7">
        <v>4.0826918160470895E-3</v>
      </c>
      <c r="J54" s="10">
        <f t="shared" si="3"/>
        <v>1.004082691816047</v>
      </c>
      <c r="K54" s="8">
        <f t="shared" si="6"/>
        <v>1.7313508363413528</v>
      </c>
      <c r="L54" s="6">
        <v>8931041.4900000002</v>
      </c>
      <c r="M54" s="6">
        <v>4494673.8899999997</v>
      </c>
    </row>
    <row r="55" spans="1:13" x14ac:dyDescent="0.25">
      <c r="A55" s="4">
        <v>43983</v>
      </c>
      <c r="B55" s="5">
        <v>1.7500000000000002E-2</v>
      </c>
      <c r="C55" s="6">
        <v>107380</v>
      </c>
      <c r="D55" s="6">
        <v>78428.259999999995</v>
      </c>
      <c r="E55" s="6">
        <v>69207.25</v>
      </c>
      <c r="F55" s="6">
        <f t="shared" si="4"/>
        <v>18979.615839805534</v>
      </c>
      <c r="G55" s="7">
        <v>2.1233217736713605E-3</v>
      </c>
      <c r="H55" s="10">
        <f t="shared" si="5"/>
        <v>1.0021233217736714</v>
      </c>
      <c r="I55" s="7">
        <v>7.7424781439845471E-3</v>
      </c>
      <c r="J55" s="10">
        <f t="shared" si="3"/>
        <v>1.0077424781439845</v>
      </c>
      <c r="K55" s="8">
        <f t="shared" si="6"/>
        <v>3.6463988831034788</v>
      </c>
      <c r="L55" s="6">
        <v>8938643.25</v>
      </c>
      <c r="M55" s="6">
        <v>4622121.5</v>
      </c>
    </row>
    <row r="56" spans="1:13" x14ac:dyDescent="0.25">
      <c r="A56" s="4">
        <v>44013</v>
      </c>
      <c r="B56" s="5">
        <v>1.7500000000000002E-2</v>
      </c>
      <c r="C56" s="6">
        <v>126970</v>
      </c>
      <c r="D56" s="6">
        <v>82124.14</v>
      </c>
      <c r="E56" s="6">
        <v>27932.339999999997</v>
      </c>
      <c r="F56" s="6">
        <f t="shared" si="4"/>
        <v>17568.988267666144</v>
      </c>
      <c r="G56" s="7">
        <v>1.9434641302638056E-3</v>
      </c>
      <c r="H56" s="10">
        <f t="shared" si="5"/>
        <v>1.0019434641302638</v>
      </c>
      <c r="I56" s="7">
        <v>3.0898478635926689E-3</v>
      </c>
      <c r="J56" s="10">
        <f t="shared" si="3"/>
        <v>1.0030898478635926</v>
      </c>
      <c r="K56" s="8">
        <f t="shared" si="6"/>
        <v>1.5898661649974746</v>
      </c>
      <c r="L56" s="6">
        <v>9040037.3200000003</v>
      </c>
      <c r="M56" s="6">
        <v>4777505.01</v>
      </c>
    </row>
    <row r="57" spans="1:13" x14ac:dyDescent="0.25">
      <c r="A57" s="4">
        <v>44044</v>
      </c>
      <c r="B57" s="5">
        <v>1.7500000000000002E-2</v>
      </c>
      <c r="C57" s="6">
        <v>121000</v>
      </c>
      <c r="D57" s="6">
        <v>85992.25</v>
      </c>
      <c r="E57" s="6">
        <v>38199.449999999997</v>
      </c>
      <c r="F57" s="6">
        <f t="shared" si="4"/>
        <v>14314.602363710661</v>
      </c>
      <c r="G57" s="7">
        <v>1.5988959789294821E-3</v>
      </c>
      <c r="H57" s="10">
        <f t="shared" si="5"/>
        <v>1.0015988959789295</v>
      </c>
      <c r="I57" s="7">
        <v>4.2667581991069226E-3</v>
      </c>
      <c r="J57" s="10">
        <f t="shared" si="3"/>
        <v>1.0042667581991069</v>
      </c>
      <c r="K57" s="8">
        <f t="shared" si="6"/>
        <v>2.6685652195858731</v>
      </c>
      <c r="L57" s="6">
        <v>8952804.0299999993</v>
      </c>
      <c r="M57" s="6">
        <v>4599589</v>
      </c>
    </row>
    <row r="58" spans="1:13" x14ac:dyDescent="0.25">
      <c r="A58" s="4">
        <v>44075</v>
      </c>
      <c r="B58" s="5">
        <v>1.7500000000000002E-2</v>
      </c>
      <c r="C58" s="6">
        <v>172060</v>
      </c>
      <c r="D58" s="6">
        <v>82426.149999999994</v>
      </c>
      <c r="E58" s="6">
        <v>36815.660000000003</v>
      </c>
      <c r="F58" s="6">
        <f t="shared" si="4"/>
        <v>14146.31618906726</v>
      </c>
      <c r="G58" s="7">
        <v>1.5696620595304633E-3</v>
      </c>
      <c r="H58" s="10">
        <f t="shared" si="5"/>
        <v>1.0015696620595305</v>
      </c>
      <c r="I58" s="7">
        <v>4.0850313202552254E-3</v>
      </c>
      <c r="J58" s="10">
        <f t="shared" si="3"/>
        <v>1.0040850313202552</v>
      </c>
      <c r="K58" s="8">
        <f t="shared" si="6"/>
        <v>2.6024909600460053</v>
      </c>
      <c r="L58" s="6">
        <v>9012332.3699999992</v>
      </c>
      <c r="M58" s="6">
        <v>4515039.25</v>
      </c>
    </row>
    <row r="59" spans="1:13" x14ac:dyDescent="0.25">
      <c r="A59" s="4">
        <v>44105</v>
      </c>
      <c r="B59" s="5">
        <v>1.7500000000000002E-2</v>
      </c>
      <c r="C59" s="6">
        <v>224740</v>
      </c>
      <c r="D59" s="6">
        <v>82265.87</v>
      </c>
      <c r="E59" s="6">
        <v>14975.259999999995</v>
      </c>
      <c r="F59" s="6">
        <f t="shared" si="4"/>
        <v>15156.485737965046</v>
      </c>
      <c r="G59" s="7">
        <v>1.5696620595304633E-3</v>
      </c>
      <c r="H59" s="10">
        <f t="shared" si="5"/>
        <v>1.0015696620595305</v>
      </c>
      <c r="I59" s="7">
        <v>1.5508936477751179E-3</v>
      </c>
      <c r="J59" s="10">
        <f t="shared" si="3"/>
        <v>1.0015508936477751</v>
      </c>
      <c r="K59" s="8">
        <f t="shared" si="6"/>
        <v>0.98804302388441512</v>
      </c>
      <c r="L59" s="6">
        <v>9655890.9900000002</v>
      </c>
      <c r="M59" s="6">
        <v>4527061.7300000004</v>
      </c>
    </row>
    <row r="60" spans="1:13" x14ac:dyDescent="0.25">
      <c r="A60" s="4">
        <v>44136</v>
      </c>
      <c r="B60" s="5">
        <v>1.7500000000000002E-2</v>
      </c>
      <c r="C60" s="6">
        <v>118985</v>
      </c>
      <c r="D60" s="6">
        <v>79074.45</v>
      </c>
      <c r="E60" s="6">
        <v>16727.809999999998</v>
      </c>
      <c r="F60" s="6">
        <f t="shared" si="4"/>
        <v>13678.58984519445</v>
      </c>
      <c r="G60" s="7">
        <v>1.4948604084066286E-3</v>
      </c>
      <c r="H60" s="10">
        <f t="shared" si="5"/>
        <v>1.0014948604084066</v>
      </c>
      <c r="I60" s="7">
        <v>1.8280934783005776E-3</v>
      </c>
      <c r="J60" s="10">
        <f t="shared" si="3"/>
        <v>1.0018280934783006</v>
      </c>
      <c r="K60" s="8">
        <f t="shared" si="6"/>
        <v>1.2229191889891191</v>
      </c>
      <c r="L60" s="6">
        <v>9150412.8200000003</v>
      </c>
      <c r="M60" s="6">
        <v>4456928.9000000004</v>
      </c>
    </row>
    <row r="61" spans="1:13" x14ac:dyDescent="0.25">
      <c r="A61" s="4">
        <v>44166</v>
      </c>
      <c r="B61" s="5">
        <v>1.7500000000000002E-2</v>
      </c>
      <c r="C61" s="6">
        <v>118570</v>
      </c>
      <c r="D61" s="6">
        <v>79794.09</v>
      </c>
      <c r="E61" s="6">
        <v>88953.23000000001</v>
      </c>
      <c r="F61" s="6">
        <f t="shared" si="4"/>
        <v>14979.120707786034</v>
      </c>
      <c r="G61" s="7">
        <v>1.6444692975896569E-3</v>
      </c>
      <c r="H61" s="10">
        <f t="shared" si="5"/>
        <v>1.0016444692975897</v>
      </c>
      <c r="I61" s="7">
        <v>9.7656503682753242E-3</v>
      </c>
      <c r="J61" s="10">
        <f t="shared" si="3"/>
        <v>1.0097656503682753</v>
      </c>
      <c r="K61" s="8">
        <f t="shared" si="6"/>
        <v>5.9384814192573261</v>
      </c>
      <c r="L61" s="6">
        <v>9108787.0899999999</v>
      </c>
      <c r="M61" s="6">
        <v>4363643.51</v>
      </c>
    </row>
    <row r="62" spans="1:13" x14ac:dyDescent="0.25">
      <c r="A62" s="4">
        <v>44197</v>
      </c>
      <c r="B62" s="5">
        <v>1.7500000000000002E-2</v>
      </c>
      <c r="C62" s="6">
        <v>178008.06</v>
      </c>
      <c r="D62" s="6">
        <v>76889.373999999996</v>
      </c>
      <c r="E62" s="6">
        <v>16438.11</v>
      </c>
      <c r="F62" s="6">
        <f t="shared" si="4"/>
        <v>13616.365189446426</v>
      </c>
      <c r="G62" s="7">
        <v>1.4948604084066286E-3</v>
      </c>
      <c r="H62" s="10">
        <f t="shared" si="5"/>
        <v>1.0014948604084066</v>
      </c>
      <c r="I62" s="7">
        <v>1.8046431251034984E-3</v>
      </c>
      <c r="J62" s="10">
        <f t="shared" si="3"/>
        <v>1.0018046431251035</v>
      </c>
      <c r="K62" s="8">
        <f t="shared" si="6"/>
        <v>1.2072318692466188</v>
      </c>
      <c r="L62" s="6">
        <v>9108787.0899999999</v>
      </c>
      <c r="M62" s="6">
        <v>4328643.2</v>
      </c>
    </row>
    <row r="63" spans="1:13" x14ac:dyDescent="0.25">
      <c r="A63" s="4">
        <v>44228</v>
      </c>
      <c r="B63" s="5">
        <v>1.7500000000000002E-2</v>
      </c>
      <c r="C63" s="6">
        <v>256290</v>
      </c>
      <c r="D63" s="6">
        <v>78701</v>
      </c>
      <c r="E63" s="6">
        <v>35049.480000000003</v>
      </c>
      <c r="F63" s="6">
        <f t="shared" si="4"/>
        <v>12554.470625315102</v>
      </c>
      <c r="G63" s="7">
        <v>1.3452738652959262E-3</v>
      </c>
      <c r="H63" s="10">
        <f t="shared" si="5"/>
        <v>1.0013452738652959</v>
      </c>
      <c r="I63" s="7">
        <v>3.7557258161993452E-3</v>
      </c>
      <c r="J63" s="10">
        <f t="shared" si="3"/>
        <v>1.0037557258161993</v>
      </c>
      <c r="K63" s="8">
        <f t="shared" si="6"/>
        <v>2.7917927442775237</v>
      </c>
      <c r="L63" s="6">
        <v>9332278.6899999995</v>
      </c>
      <c r="M63" s="6">
        <v>4386124.5599999996</v>
      </c>
    </row>
    <row r="64" spans="1:13" x14ac:dyDescent="0.25">
      <c r="A64" s="4">
        <v>44256</v>
      </c>
      <c r="B64" s="5">
        <v>1.7500000000000002E-2</v>
      </c>
      <c r="C64" s="6">
        <v>216258.1</v>
      </c>
      <c r="D64" s="6">
        <v>77325.2</v>
      </c>
      <c r="E64" s="6">
        <v>52432.71</v>
      </c>
      <c r="F64" s="6">
        <f t="shared" si="4"/>
        <v>18659.194015047728</v>
      </c>
      <c r="G64" s="7">
        <v>2.0107988327939808E-3</v>
      </c>
      <c r="H64" s="10">
        <f t="shared" si="5"/>
        <v>1.002010798832794</v>
      </c>
      <c r="I64" s="7">
        <v>5.6503851121972272E-3</v>
      </c>
      <c r="J64" s="10">
        <f t="shared" si="3"/>
        <v>1.0056503851121972</v>
      </c>
      <c r="K64" s="8">
        <f t="shared" si="6"/>
        <v>2.8100200875619592</v>
      </c>
      <c r="L64" s="6">
        <v>9279493.1600000001</v>
      </c>
      <c r="M64" s="6">
        <v>4383829.04</v>
      </c>
    </row>
    <row r="65" spans="1:13" x14ac:dyDescent="0.25">
      <c r="A65" s="4">
        <v>44287</v>
      </c>
      <c r="B65" s="5">
        <v>1.7500000000000002E-2</v>
      </c>
      <c r="C65" s="6">
        <v>192648.35</v>
      </c>
      <c r="D65" s="6">
        <v>78678.02</v>
      </c>
      <c r="E65" s="6">
        <v>53386.770000000004</v>
      </c>
      <c r="F65" s="6">
        <f t="shared" si="4"/>
        <v>19352.909585125166</v>
      </c>
      <c r="G65" s="7">
        <v>2.0778480243350828E-3</v>
      </c>
      <c r="H65" s="10">
        <f t="shared" si="5"/>
        <v>1.0020778480243351</v>
      </c>
      <c r="I65" s="7">
        <v>5.7319336961814274E-3</v>
      </c>
      <c r="J65" s="10">
        <f t="shared" si="3"/>
        <v>1.0057319336961814</v>
      </c>
      <c r="K65" s="8">
        <f t="shared" si="6"/>
        <v>2.7585914027642433</v>
      </c>
      <c r="L65" s="6">
        <v>9313919.6699999999</v>
      </c>
      <c r="M65" s="6">
        <v>4320126.05</v>
      </c>
    </row>
    <row r="66" spans="1:13" x14ac:dyDescent="0.25">
      <c r="A66" s="4">
        <v>44317</v>
      </c>
      <c r="B66" s="5">
        <v>1.4999999999999999E-2</v>
      </c>
      <c r="C66" s="6">
        <v>259300</v>
      </c>
      <c r="D66" s="6">
        <v>75289.179999999993</v>
      </c>
      <c r="E66" s="6">
        <v>40816.14</v>
      </c>
      <c r="F66" s="6">
        <f t="shared" ref="F66:F97" si="7">L66*G66</f>
        <v>25177.708452246843</v>
      </c>
      <c r="G66" s="7">
        <v>2.7032626398217907E-3</v>
      </c>
      <c r="H66" s="10">
        <f t="shared" ref="H66:H97" si="8">G66+1</f>
        <v>1.0027032626398218</v>
      </c>
      <c r="I66" s="7">
        <v>4.3823188505421511E-3</v>
      </c>
      <c r="J66" s="10">
        <f t="shared" si="3"/>
        <v>1.0043823188505421</v>
      </c>
      <c r="K66" s="8">
        <f t="shared" ref="K66:K97" si="9">I66/G66</f>
        <v>1.6211221159151039</v>
      </c>
      <c r="L66" s="6">
        <v>9313822.5199999996</v>
      </c>
      <c r="M66" s="6">
        <v>4303230.53</v>
      </c>
    </row>
    <row r="67" spans="1:13" x14ac:dyDescent="0.25">
      <c r="A67" s="4">
        <v>44348</v>
      </c>
      <c r="B67" s="5">
        <v>1.4999999999999999E-2</v>
      </c>
      <c r="C67" s="6">
        <v>300030</v>
      </c>
      <c r="D67" s="6">
        <v>74992.710000000006</v>
      </c>
      <c r="E67" s="6">
        <v>49994.15</v>
      </c>
      <c r="F67" s="6">
        <f t="shared" si="7"/>
        <v>28452.859500653245</v>
      </c>
      <c r="G67" s="7">
        <v>3.0777896833165119E-3</v>
      </c>
      <c r="H67" s="10">
        <f t="shared" si="8"/>
        <v>1.0030777896833165</v>
      </c>
      <c r="I67" s="7">
        <v>5.4079442908943993E-3</v>
      </c>
      <c r="J67" s="10">
        <f t="shared" ref="J67:J109" si="10">I67+1</f>
        <v>1.0054079442908943</v>
      </c>
      <c r="K67" s="8">
        <f t="shared" si="9"/>
        <v>1.7570870161170336</v>
      </c>
      <c r="L67" s="6">
        <v>9244575.6300000008</v>
      </c>
      <c r="M67" s="6">
        <v>4371778.1500000004</v>
      </c>
    </row>
    <row r="68" spans="1:13" x14ac:dyDescent="0.25">
      <c r="A68" s="4">
        <v>44378</v>
      </c>
      <c r="B68" s="5">
        <v>1.4999999999999999E-2</v>
      </c>
      <c r="C68" s="6">
        <v>284180</v>
      </c>
      <c r="D68" s="6">
        <v>73999.75</v>
      </c>
      <c r="E68" s="6">
        <v>119223.31</v>
      </c>
      <c r="F68" s="6">
        <f t="shared" si="7"/>
        <v>32547.549926682153</v>
      </c>
      <c r="G68" s="7">
        <v>3.5561617801918022E-3</v>
      </c>
      <c r="H68" s="10">
        <f t="shared" si="8"/>
        <v>1.0035561617801918</v>
      </c>
      <c r="I68" s="7">
        <v>1.302639920009422E-2</v>
      </c>
      <c r="J68" s="10">
        <f t="shared" si="10"/>
        <v>1.0130263992000943</v>
      </c>
      <c r="K68" s="8">
        <f t="shared" si="9"/>
        <v>3.66305022247656</v>
      </c>
      <c r="L68" s="6">
        <v>9152437.9199999999</v>
      </c>
      <c r="M68" s="6">
        <v>4411781.03</v>
      </c>
    </row>
    <row r="69" spans="1:13" x14ac:dyDescent="0.25">
      <c r="A69" s="4">
        <v>44409</v>
      </c>
      <c r="B69" s="5">
        <v>1.4999999999999999E-2</v>
      </c>
      <c r="C69" s="6">
        <v>331020</v>
      </c>
      <c r="D69" s="6">
        <v>148807.82</v>
      </c>
      <c r="E69" s="6">
        <v>126732.06000000001</v>
      </c>
      <c r="F69" s="6">
        <f t="shared" si="7"/>
        <v>39532.424511197241</v>
      </c>
      <c r="G69" s="7">
        <v>4.2795247734248587E-3</v>
      </c>
      <c r="H69" s="10">
        <f t="shared" si="8"/>
        <v>1.0042795247734249</v>
      </c>
      <c r="I69" s="7">
        <v>1.3719193726748244E-2</v>
      </c>
      <c r="J69" s="10">
        <f t="shared" si="10"/>
        <v>1.0137191937267482</v>
      </c>
      <c r="K69" s="8">
        <f t="shared" si="9"/>
        <v>3.2057750458513921</v>
      </c>
      <c r="L69" s="6">
        <v>9237573.4700000007</v>
      </c>
      <c r="M69" s="6">
        <v>4529277.68</v>
      </c>
    </row>
    <row r="70" spans="1:13" x14ac:dyDescent="0.25">
      <c r="A70" s="4">
        <v>44440</v>
      </c>
      <c r="B70" s="5">
        <v>1.4999999999999999E-2</v>
      </c>
      <c r="C70" s="6">
        <v>307455</v>
      </c>
      <c r="D70" s="6">
        <v>147968.82</v>
      </c>
      <c r="E70" s="6">
        <v>112316.52999999998</v>
      </c>
      <c r="F70" s="6">
        <f t="shared" si="7"/>
        <v>40977.899884912105</v>
      </c>
      <c r="G70" s="7">
        <v>4.4199933223521004E-3</v>
      </c>
      <c r="H70" s="10">
        <f t="shared" si="8"/>
        <v>1.0044199933223521</v>
      </c>
      <c r="I70" s="7">
        <v>1.2114781723417355E-2</v>
      </c>
      <c r="J70" s="10">
        <f t="shared" si="10"/>
        <v>1.0121147817234173</v>
      </c>
      <c r="K70" s="8">
        <f t="shared" si="9"/>
        <v>2.7409049833067329</v>
      </c>
      <c r="L70" s="6">
        <v>9271032.0800000001</v>
      </c>
      <c r="M70" s="6">
        <v>4644881.68</v>
      </c>
    </row>
    <row r="71" spans="1:13" x14ac:dyDescent="0.25">
      <c r="A71" s="4">
        <v>44470</v>
      </c>
      <c r="B71" s="5">
        <v>1.4999999999999999E-2</v>
      </c>
      <c r="C71" s="6">
        <v>302930</v>
      </c>
      <c r="D71" s="6">
        <v>75440.66</v>
      </c>
      <c r="E71" s="6">
        <v>67778.37000000001</v>
      </c>
      <c r="F71" s="6">
        <f t="shared" si="7"/>
        <v>45134.299265815251</v>
      </c>
      <c r="G71" s="7">
        <v>4.8599610251687242E-3</v>
      </c>
      <c r="H71" s="10">
        <f t="shared" si="8"/>
        <v>1.0048599610251687</v>
      </c>
      <c r="I71" s="7">
        <v>7.2982242309664732E-3</v>
      </c>
      <c r="J71" s="10">
        <f t="shared" si="10"/>
        <v>1.0072982242309665</v>
      </c>
      <c r="K71" s="8">
        <f t="shared" si="9"/>
        <v>1.5017042715302638</v>
      </c>
      <c r="L71" s="6">
        <v>9286967.3300000001</v>
      </c>
      <c r="M71" s="6">
        <v>4746406.71</v>
      </c>
    </row>
    <row r="72" spans="1:13" x14ac:dyDescent="0.25">
      <c r="A72" s="4">
        <v>44501</v>
      </c>
      <c r="B72" s="5">
        <v>1.4999999999999999E-2</v>
      </c>
      <c r="C72" s="6">
        <v>210260</v>
      </c>
      <c r="D72" s="6">
        <v>77203.429999999993</v>
      </c>
      <c r="E72" s="6">
        <v>64524.659999999996</v>
      </c>
      <c r="F72" s="6">
        <f t="shared" si="7"/>
        <v>54846.972970167</v>
      </c>
      <c r="G72" s="7">
        <v>5.867490939004627E-3</v>
      </c>
      <c r="H72" s="10">
        <f t="shared" si="8"/>
        <v>1.0058674909390046</v>
      </c>
      <c r="I72" s="7">
        <v>6.9028031519312036E-3</v>
      </c>
      <c r="J72" s="10">
        <f t="shared" si="10"/>
        <v>1.0069028031519311</v>
      </c>
      <c r="K72" s="8">
        <f t="shared" si="9"/>
        <v>1.1764488814195271</v>
      </c>
      <c r="L72" s="6">
        <v>9347602.5</v>
      </c>
      <c r="M72" s="6">
        <v>4740967.25</v>
      </c>
    </row>
    <row r="73" spans="1:13" x14ac:dyDescent="0.25">
      <c r="A73" s="4">
        <v>44531</v>
      </c>
      <c r="B73" s="5">
        <v>1.4999999999999999E-2</v>
      </c>
      <c r="C73" s="6">
        <v>188010</v>
      </c>
      <c r="D73" s="6">
        <v>75500.06</v>
      </c>
      <c r="E73" s="6">
        <v>51783.53</v>
      </c>
      <c r="F73" s="6">
        <f t="shared" si="7"/>
        <v>75149.441634570758</v>
      </c>
      <c r="G73" s="7">
        <v>7.6908308186334207E-3</v>
      </c>
      <c r="H73" s="10">
        <f t="shared" si="8"/>
        <v>1.0076908308186334</v>
      </c>
      <c r="I73" s="7">
        <v>5.299551929583716E-3</v>
      </c>
      <c r="J73" s="10">
        <f t="shared" si="10"/>
        <v>1.0052995519295838</v>
      </c>
      <c r="K73" s="8">
        <f t="shared" si="9"/>
        <v>0.68907404863775046</v>
      </c>
      <c r="L73" s="6">
        <v>9771303.4399999995</v>
      </c>
      <c r="M73" s="6">
        <v>4721839.87</v>
      </c>
    </row>
    <row r="74" spans="1:13" x14ac:dyDescent="0.25">
      <c r="A74" s="4">
        <v>44562</v>
      </c>
      <c r="B74" s="5">
        <v>1.4999999999999999E-2</v>
      </c>
      <c r="C74" s="6">
        <v>288110</v>
      </c>
      <c r="D74" s="6">
        <v>75290.25</v>
      </c>
      <c r="E74" s="6">
        <v>56394.71</v>
      </c>
      <c r="F74" s="6">
        <f t="shared" si="7"/>
        <v>71936.569822644655</v>
      </c>
      <c r="G74" s="7">
        <v>7.3227032460896346E-3</v>
      </c>
      <c r="H74" s="10">
        <f t="shared" si="8"/>
        <v>1.0073227032460896</v>
      </c>
      <c r="I74" s="7">
        <v>5.7406368832627992E-3</v>
      </c>
      <c r="J74" s="10">
        <f t="shared" si="10"/>
        <v>1.0057406368832629</v>
      </c>
      <c r="K74" s="8">
        <f t="shared" si="9"/>
        <v>0.78395050165774938</v>
      </c>
      <c r="L74" s="6">
        <v>9823772.3699999992</v>
      </c>
      <c r="M74" s="6">
        <v>4778049.6399999997</v>
      </c>
    </row>
    <row r="75" spans="1:13" x14ac:dyDescent="0.25">
      <c r="A75" s="4">
        <v>44593</v>
      </c>
      <c r="B75" s="5">
        <v>1.4999999999999999E-2</v>
      </c>
      <c r="C75" s="6">
        <v>240330</v>
      </c>
      <c r="D75" s="6">
        <v>76735.56</v>
      </c>
      <c r="E75" s="6">
        <v>63039.1</v>
      </c>
      <c r="F75" s="6">
        <f t="shared" si="7"/>
        <v>71534.937027845706</v>
      </c>
      <c r="G75" s="7">
        <v>7.5504098703889078E-3</v>
      </c>
      <c r="H75" s="10">
        <f t="shared" si="8"/>
        <v>1.0075504098703889</v>
      </c>
      <c r="I75" s="7">
        <v>6.6536864731586579E-3</v>
      </c>
      <c r="J75" s="10">
        <f t="shared" si="10"/>
        <v>1.0066536864731586</v>
      </c>
      <c r="K75" s="8">
        <f t="shared" si="9"/>
        <v>0.88123513655238672</v>
      </c>
      <c r="L75" s="6">
        <v>9474311.7599999998</v>
      </c>
      <c r="M75" s="6">
        <v>4816105.8499999996</v>
      </c>
    </row>
    <row r="76" spans="1:13" x14ac:dyDescent="0.25">
      <c r="A76" s="4">
        <v>44621</v>
      </c>
      <c r="B76" s="5">
        <v>1.4999999999999999E-2</v>
      </c>
      <c r="C76" s="6">
        <v>184060</v>
      </c>
      <c r="D76" s="6">
        <v>75251.570000000007</v>
      </c>
      <c r="E76" s="6">
        <v>75854.349999999991</v>
      </c>
      <c r="F76" s="6">
        <f t="shared" si="7"/>
        <v>88095.9208701795</v>
      </c>
      <c r="G76" s="7">
        <v>9.2705386289309022E-3</v>
      </c>
      <c r="H76" s="10">
        <f t="shared" si="8"/>
        <v>1.0092705386289309</v>
      </c>
      <c r="I76" s="7">
        <v>7.9823296572802144E-3</v>
      </c>
      <c r="J76" s="10">
        <f t="shared" si="10"/>
        <v>1.0079823296572803</v>
      </c>
      <c r="K76" s="8">
        <f t="shared" si="9"/>
        <v>0.86104270493728075</v>
      </c>
      <c r="L76" s="6">
        <v>9502783.4299999997</v>
      </c>
      <c r="M76" s="6">
        <v>4781814.2300000004</v>
      </c>
    </row>
    <row r="77" spans="1:13" x14ac:dyDescent="0.25">
      <c r="A77" s="4">
        <v>44652</v>
      </c>
      <c r="B77" s="5">
        <v>1.4999999999999999E-2</v>
      </c>
      <c r="C77" s="6">
        <v>200085</v>
      </c>
      <c r="D77" s="6">
        <v>76277.86</v>
      </c>
      <c r="E77" s="6">
        <v>59381.490000000005</v>
      </c>
      <c r="F77" s="6">
        <f t="shared" si="7"/>
        <v>79237.374700511136</v>
      </c>
      <c r="G77" s="7">
        <v>8.3432052372138799E-3</v>
      </c>
      <c r="H77" s="10">
        <f t="shared" si="8"/>
        <v>1.0083432052372139</v>
      </c>
      <c r="I77" s="7">
        <v>6.2525034459321605E-3</v>
      </c>
      <c r="J77" s="10">
        <f t="shared" si="10"/>
        <v>1.0062525034459322</v>
      </c>
      <c r="K77" s="8">
        <f t="shared" si="9"/>
        <v>0.74941263796839241</v>
      </c>
      <c r="L77" s="6">
        <v>9497234.2699999996</v>
      </c>
      <c r="M77" s="6">
        <v>4750098.26</v>
      </c>
    </row>
    <row r="78" spans="1:13" x14ac:dyDescent="0.25">
      <c r="A78" s="4">
        <v>44682</v>
      </c>
      <c r="B78" s="5">
        <v>1.4999999999999999E-2</v>
      </c>
      <c r="C78" s="6">
        <v>327205</v>
      </c>
      <c r="D78" s="6">
        <v>74037.990000000005</v>
      </c>
      <c r="E78" s="6">
        <v>83475.179999999993</v>
      </c>
      <c r="F78" s="6">
        <f t="shared" si="7"/>
        <v>98463.030499002387</v>
      </c>
      <c r="G78" s="7">
        <v>1.0345923015313563E-2</v>
      </c>
      <c r="H78" s="10">
        <f t="shared" si="8"/>
        <v>1.0103459230153136</v>
      </c>
      <c r="I78" s="7">
        <v>8.771086788540319E-3</v>
      </c>
      <c r="J78" s="10">
        <f t="shared" si="10"/>
        <v>1.0087710867885402</v>
      </c>
      <c r="K78" s="8">
        <f t="shared" si="9"/>
        <v>0.84778195000656364</v>
      </c>
      <c r="L78" s="6">
        <v>9517085.1699999999</v>
      </c>
      <c r="M78" s="6">
        <v>4833691.3</v>
      </c>
    </row>
    <row r="79" spans="1:13" x14ac:dyDescent="0.25">
      <c r="A79" s="4">
        <v>44713</v>
      </c>
      <c r="B79" s="5">
        <v>1.4999999999999999E-2</v>
      </c>
      <c r="C79" s="6">
        <v>285900</v>
      </c>
      <c r="D79" s="6">
        <v>74958.36</v>
      </c>
      <c r="E79" s="6">
        <v>63856.800000000003</v>
      </c>
      <c r="F79" s="6">
        <f t="shared" si="7"/>
        <v>97288.591586209834</v>
      </c>
      <c r="G79" s="7">
        <v>1.0153156089369508E-2</v>
      </c>
      <c r="H79" s="10">
        <f t="shared" si="8"/>
        <v>1.0101531560893695</v>
      </c>
      <c r="I79" s="7">
        <v>6.6641735397426696E-3</v>
      </c>
      <c r="J79" s="10">
        <f t="shared" si="10"/>
        <v>1.0066641735397426</v>
      </c>
      <c r="K79" s="8">
        <f t="shared" si="9"/>
        <v>0.65636472847296712</v>
      </c>
      <c r="L79" s="6">
        <v>9582103.4100000001</v>
      </c>
      <c r="M79" s="6">
        <v>4906062.6900000004</v>
      </c>
    </row>
    <row r="80" spans="1:13" x14ac:dyDescent="0.25">
      <c r="A80" s="4">
        <v>44743</v>
      </c>
      <c r="B80" s="5">
        <v>1.4999999999999999E-2</v>
      </c>
      <c r="C80" s="6">
        <v>334790</v>
      </c>
      <c r="D80" s="6">
        <v>75909.63</v>
      </c>
      <c r="E80" s="6">
        <v>82026.23</v>
      </c>
      <c r="F80" s="6">
        <f t="shared" si="7"/>
        <v>99587.318501574322</v>
      </c>
      <c r="G80" s="7">
        <v>1.0348424349291951E-2</v>
      </c>
      <c r="H80" s="10">
        <f t="shared" si="8"/>
        <v>1.010348424349292</v>
      </c>
      <c r="I80" s="7">
        <v>8.5235976687052083E-3</v>
      </c>
      <c r="J80" s="10">
        <f t="shared" si="10"/>
        <v>1.0085235976687053</v>
      </c>
      <c r="K80" s="8">
        <f t="shared" si="9"/>
        <v>0.8236613982000458</v>
      </c>
      <c r="L80" s="6">
        <v>9623428.1799999997</v>
      </c>
      <c r="M80" s="6">
        <v>4993050.09</v>
      </c>
    </row>
    <row r="81" spans="1:13" x14ac:dyDescent="0.25">
      <c r="A81" s="4">
        <v>44774</v>
      </c>
      <c r="B81" s="5">
        <v>1.4999999999999999E-2</v>
      </c>
      <c r="C81" s="6">
        <v>396365</v>
      </c>
      <c r="D81" s="6">
        <v>90104.29</v>
      </c>
      <c r="E81" s="6">
        <v>106813.48000000001</v>
      </c>
      <c r="F81" s="6">
        <f t="shared" si="7"/>
        <v>113228.93175334171</v>
      </c>
      <c r="G81" s="7">
        <v>1.1693612800063313E-2</v>
      </c>
      <c r="H81" s="10">
        <f t="shared" si="8"/>
        <v>1.0116936128000633</v>
      </c>
      <c r="I81" s="7">
        <v>1.1031062976626945E-2</v>
      </c>
      <c r="J81" s="10">
        <f t="shared" si="10"/>
        <v>1.011031062976627</v>
      </c>
      <c r="K81" s="8">
        <f t="shared" si="9"/>
        <v>0.94334087892556351</v>
      </c>
      <c r="L81" s="6">
        <v>9682972.5500000007</v>
      </c>
      <c r="M81" s="6">
        <v>5160772.3099999996</v>
      </c>
    </row>
    <row r="82" spans="1:13" x14ac:dyDescent="0.25">
      <c r="A82" s="4">
        <v>44805</v>
      </c>
      <c r="B82" s="5">
        <v>1.4999999999999999E-2</v>
      </c>
      <c r="C82" s="6">
        <v>356660</v>
      </c>
      <c r="D82" s="6">
        <v>82884.34</v>
      </c>
      <c r="E82" s="6">
        <v>88904.53</v>
      </c>
      <c r="F82" s="6">
        <f t="shared" si="7"/>
        <v>104578.97472137824</v>
      </c>
      <c r="G82" s="7">
        <v>1.0719822473548524E-2</v>
      </c>
      <c r="H82" s="10">
        <f t="shared" si="8"/>
        <v>1.0107198224735485</v>
      </c>
      <c r="I82" s="7">
        <v>9.113120311548116E-3</v>
      </c>
      <c r="J82" s="10">
        <f t="shared" si="10"/>
        <v>1.0091131203115482</v>
      </c>
      <c r="K82" s="8">
        <f t="shared" si="9"/>
        <v>0.85011858489587933</v>
      </c>
      <c r="L82" s="6">
        <v>9755662.9299999997</v>
      </c>
      <c r="M82" s="6">
        <v>5281765.9400000004</v>
      </c>
    </row>
    <row r="83" spans="1:13" x14ac:dyDescent="0.25">
      <c r="A83" s="4">
        <v>44835</v>
      </c>
      <c r="B83" s="5">
        <v>1.4999999999999999E-2</v>
      </c>
      <c r="C83" s="6">
        <v>272765</v>
      </c>
      <c r="D83" s="6">
        <v>80766.8</v>
      </c>
      <c r="E83" s="6">
        <v>68936.179999999993</v>
      </c>
      <c r="F83" s="6">
        <f t="shared" si="7"/>
        <v>99754.842102928233</v>
      </c>
      <c r="G83" s="7">
        <v>1.0206758664957682E-2</v>
      </c>
      <c r="H83" s="10">
        <f t="shared" si="8"/>
        <v>1.0102067586649577</v>
      </c>
      <c r="I83" s="7">
        <v>7.0534415945251476E-3</v>
      </c>
      <c r="J83" s="10">
        <f t="shared" si="10"/>
        <v>1.0070534415945251</v>
      </c>
      <c r="K83" s="8">
        <f t="shared" si="9"/>
        <v>0.69105597830399879</v>
      </c>
      <c r="L83" s="6">
        <v>9773410.4800000004</v>
      </c>
      <c r="M83" s="6">
        <v>5272281.8099999996</v>
      </c>
    </row>
    <row r="84" spans="1:13" x14ac:dyDescent="0.25">
      <c r="A84" s="4">
        <v>44866</v>
      </c>
      <c r="B84" s="5">
        <v>1.4999999999999999E-2</v>
      </c>
      <c r="C84" s="6">
        <v>255250</v>
      </c>
      <c r="D84" s="6">
        <v>79406.95</v>
      </c>
      <c r="E84" s="6">
        <v>73269.910000000018</v>
      </c>
      <c r="F84" s="6">
        <f t="shared" si="7"/>
        <v>100599.10271957748</v>
      </c>
      <c r="G84" s="7">
        <v>1.0206758664957682E-2</v>
      </c>
      <c r="H84" s="10">
        <f t="shared" si="8"/>
        <v>1.0102067586649577</v>
      </c>
      <c r="I84" s="7">
        <v>7.433945915579541E-3</v>
      </c>
      <c r="J84" s="10">
        <f t="shared" si="10"/>
        <v>1.0074339459155794</v>
      </c>
      <c r="K84" s="8">
        <f t="shared" si="9"/>
        <v>0.72833562148403774</v>
      </c>
      <c r="L84" s="6">
        <v>9856126.3200000003</v>
      </c>
      <c r="M84" s="6">
        <v>5278551.6500000004</v>
      </c>
    </row>
    <row r="85" spans="1:13" x14ac:dyDescent="0.25">
      <c r="A85" s="4">
        <v>44896</v>
      </c>
      <c r="B85" s="5">
        <v>1.4999999999999999E-2</v>
      </c>
      <c r="C85" s="6">
        <v>225430</v>
      </c>
      <c r="D85" s="6">
        <v>79484.600000000006</v>
      </c>
      <c r="E85" s="6">
        <v>76432.219999999914</v>
      </c>
      <c r="F85" s="6">
        <f t="shared" si="7"/>
        <v>121674.41200792178</v>
      </c>
      <c r="G85" s="7">
        <v>1.1233146856986398E-2</v>
      </c>
      <c r="H85" s="10">
        <f t="shared" si="8"/>
        <v>1.0112331468569864</v>
      </c>
      <c r="I85" s="7">
        <v>7.0563262866607758E-3</v>
      </c>
      <c r="J85" s="10">
        <f t="shared" si="10"/>
        <v>1.0070563262866608</v>
      </c>
      <c r="K85" s="8">
        <f t="shared" si="9"/>
        <v>0.62817003787964631</v>
      </c>
      <c r="L85" s="6">
        <v>10831729.84</v>
      </c>
      <c r="M85" s="6">
        <v>5239392.5199999996</v>
      </c>
    </row>
    <row r="86" spans="1:13" x14ac:dyDescent="0.25">
      <c r="A86" s="4">
        <v>44927</v>
      </c>
      <c r="B86" s="5">
        <v>1.4999999999999999E-2</v>
      </c>
      <c r="C86" s="6">
        <v>387550</v>
      </c>
      <c r="D86" s="6">
        <v>81344.81</v>
      </c>
      <c r="E86" s="6">
        <v>41716.83</v>
      </c>
      <c r="F86" s="6">
        <f t="shared" si="7"/>
        <v>121824.62119836753</v>
      </c>
      <c r="G86" s="7">
        <v>1.1233146856986398E-2</v>
      </c>
      <c r="H86" s="10">
        <f t="shared" si="8"/>
        <v>1.0112331468569864</v>
      </c>
      <c r="I86" s="7">
        <v>3.8466056630284467E-3</v>
      </c>
      <c r="J86" s="10">
        <f t="shared" si="10"/>
        <v>1.0038466056630284</v>
      </c>
      <c r="K86" s="8">
        <f t="shared" si="9"/>
        <v>0.34243348831819731</v>
      </c>
      <c r="L86" s="6">
        <v>10845101.800000001</v>
      </c>
      <c r="M86" s="6">
        <v>5419787.3600000003</v>
      </c>
    </row>
    <row r="87" spans="1:13" x14ac:dyDescent="0.25">
      <c r="A87" s="4">
        <v>44958</v>
      </c>
      <c r="B87" s="5">
        <v>1.4999999999999999E-2</v>
      </c>
      <c r="C87" s="6">
        <v>306120</v>
      </c>
      <c r="D87" s="6">
        <v>81300.800000000003</v>
      </c>
      <c r="E87" s="6">
        <v>70450.27</v>
      </c>
      <c r="F87" s="6">
        <f t="shared" si="7"/>
        <v>92614.267268761192</v>
      </c>
      <c r="G87" s="7">
        <v>9.1814122432902767E-3</v>
      </c>
      <c r="H87" s="10">
        <f t="shared" si="8"/>
        <v>1.0091814122432903</v>
      </c>
      <c r="I87" s="7">
        <v>6.9841611945601666E-3</v>
      </c>
      <c r="J87" s="10">
        <f t="shared" si="10"/>
        <v>1.0069841611945602</v>
      </c>
      <c r="K87" s="8">
        <f t="shared" si="9"/>
        <v>0.76068484994387997</v>
      </c>
      <c r="L87" s="6">
        <v>10087148.34</v>
      </c>
      <c r="M87" s="6">
        <v>5456027.1100000003</v>
      </c>
    </row>
    <row r="88" spans="1:13" x14ac:dyDescent="0.25">
      <c r="A88" s="4">
        <v>44986</v>
      </c>
      <c r="B88" s="5">
        <v>1.4999999999999999E-2</v>
      </c>
      <c r="C88" s="6">
        <v>255370</v>
      </c>
      <c r="D88" s="6">
        <v>83326.25</v>
      </c>
      <c r="E88" s="6">
        <v>62661.810000000012</v>
      </c>
      <c r="F88" s="6">
        <f t="shared" si="7"/>
        <v>119370.51359194322</v>
      </c>
      <c r="G88" s="7">
        <v>1.174673194761211E-2</v>
      </c>
      <c r="H88" s="10">
        <f t="shared" si="8"/>
        <v>1.0117467319476121</v>
      </c>
      <c r="I88" s="7">
        <v>6.1662756008438631E-3</v>
      </c>
      <c r="J88" s="10">
        <f t="shared" si="10"/>
        <v>1.0061662756008438</v>
      </c>
      <c r="K88" s="8">
        <f t="shared" si="9"/>
        <v>0.52493541423641243</v>
      </c>
      <c r="L88" s="6">
        <v>10162019.029999999</v>
      </c>
      <c r="M88" s="6">
        <v>5454295.9299999997</v>
      </c>
    </row>
    <row r="89" spans="1:13" x14ac:dyDescent="0.25">
      <c r="A89" s="4">
        <v>45017</v>
      </c>
      <c r="B89" s="5">
        <v>1.4999999999999999E-2</v>
      </c>
      <c r="C89" s="6">
        <v>254660</v>
      </c>
      <c r="D89" s="6">
        <v>81804.490000000005</v>
      </c>
      <c r="E89" s="6">
        <v>69991.3</v>
      </c>
      <c r="F89" s="6">
        <f t="shared" si="7"/>
        <v>93132.506941242842</v>
      </c>
      <c r="G89" s="7">
        <v>9.1814122432902767E-3</v>
      </c>
      <c r="H89" s="10">
        <f t="shared" si="8"/>
        <v>1.0091814122432903</v>
      </c>
      <c r="I89" s="7">
        <v>6.9000502601012344E-3</v>
      </c>
      <c r="J89" s="10">
        <f t="shared" si="10"/>
        <v>1.0069000502601013</v>
      </c>
      <c r="K89" s="8">
        <f t="shared" si="9"/>
        <v>0.751523848103406</v>
      </c>
      <c r="L89" s="6">
        <v>10143592.779999999</v>
      </c>
      <c r="M89" s="6">
        <v>5419826.5800000001</v>
      </c>
    </row>
    <row r="90" spans="1:13" x14ac:dyDescent="0.25">
      <c r="A90" s="4">
        <v>45047</v>
      </c>
      <c r="B90" s="5">
        <v>1.4999999999999999E-2</v>
      </c>
      <c r="C90" s="6">
        <v>388400</v>
      </c>
      <c r="D90" s="6">
        <v>85814.57</v>
      </c>
      <c r="E90" s="6">
        <v>72262.350000000006</v>
      </c>
      <c r="F90" s="6">
        <f t="shared" si="7"/>
        <v>114644.60019262104</v>
      </c>
      <c r="G90" s="7">
        <v>1.1233146856986398E-2</v>
      </c>
      <c r="H90" s="10">
        <f t="shared" si="8"/>
        <v>1.0112331468569864</v>
      </c>
      <c r="I90" s="7">
        <v>7.0804345640100826E-3</v>
      </c>
      <c r="J90" s="10">
        <f t="shared" si="10"/>
        <v>1.0070804345640101</v>
      </c>
      <c r="K90" s="8">
        <f t="shared" si="9"/>
        <v>0.63031621095618839</v>
      </c>
      <c r="L90" s="6">
        <v>10205920.18</v>
      </c>
      <c r="M90" s="6">
        <v>5640723.8099999996</v>
      </c>
    </row>
    <row r="91" spans="1:13" x14ac:dyDescent="0.25">
      <c r="A91" s="4">
        <v>45078</v>
      </c>
      <c r="B91" s="5">
        <v>1.4999999999999999E-2</v>
      </c>
      <c r="C91" s="6">
        <v>360280</v>
      </c>
      <c r="D91" s="6">
        <v>86478.48</v>
      </c>
      <c r="E91" s="6">
        <v>86822.37999999999</v>
      </c>
      <c r="F91" s="6">
        <f t="shared" si="7"/>
        <v>109466.52416313664</v>
      </c>
      <c r="G91" s="7">
        <v>1.0719822473548524E-2</v>
      </c>
      <c r="H91" s="10">
        <f t="shared" si="8"/>
        <v>1.0107198224735485</v>
      </c>
      <c r="I91" s="7">
        <v>8.5023298898568144E-3</v>
      </c>
      <c r="J91" s="10">
        <f t="shared" si="10"/>
        <v>1.0085023298898568</v>
      </c>
      <c r="K91" s="8">
        <f t="shared" si="9"/>
        <v>0.79314092288716187</v>
      </c>
      <c r="L91" s="6">
        <v>10211598.6</v>
      </c>
      <c r="M91" s="6">
        <v>5667147.6399999997</v>
      </c>
    </row>
    <row r="92" spans="1:13" x14ac:dyDescent="0.25">
      <c r="A92" s="4">
        <v>45108</v>
      </c>
      <c r="B92" s="5">
        <v>1.4999999999999999E-2</v>
      </c>
      <c r="C92" s="6">
        <v>288070</v>
      </c>
      <c r="D92" s="6">
        <v>88055.44</v>
      </c>
      <c r="E92" s="6">
        <v>86081.760000000009</v>
      </c>
      <c r="F92" s="6">
        <f t="shared" si="7"/>
        <v>109446.87312056925</v>
      </c>
      <c r="G92" s="7">
        <v>1.0719822473548524E-2</v>
      </c>
      <c r="H92" s="10">
        <f t="shared" si="8"/>
        <v>1.0107198224735485</v>
      </c>
      <c r="I92" s="7">
        <v>8.4313161180406947E-3</v>
      </c>
      <c r="J92" s="10">
        <f t="shared" si="10"/>
        <v>1.0084313161180407</v>
      </c>
      <c r="K92" s="8">
        <f t="shared" si="9"/>
        <v>0.78651639417025931</v>
      </c>
      <c r="L92" s="6">
        <v>10209765.449999999</v>
      </c>
      <c r="M92" s="6">
        <v>5639721.5700000003</v>
      </c>
    </row>
    <row r="93" spans="1:13" x14ac:dyDescent="0.25">
      <c r="A93" s="4">
        <v>45139</v>
      </c>
      <c r="B93" s="5">
        <v>1.4999999999999999E-2</v>
      </c>
      <c r="C93" s="6">
        <v>466935</v>
      </c>
      <c r="D93" s="6">
        <v>90677.65</v>
      </c>
      <c r="E93" s="6">
        <v>94843.27</v>
      </c>
      <c r="F93" s="6">
        <f t="shared" si="7"/>
        <v>114889.7137319476</v>
      </c>
      <c r="G93" s="7">
        <v>1.1374956476198017E-2</v>
      </c>
      <c r="H93" s="10">
        <f t="shared" si="8"/>
        <v>1.011374956476198</v>
      </c>
      <c r="I93" s="7">
        <v>9.3902059050069899E-3</v>
      </c>
      <c r="J93" s="10">
        <f t="shared" si="10"/>
        <v>1.0093902059050071</v>
      </c>
      <c r="K93" s="8">
        <f t="shared" si="9"/>
        <v>0.82551576567839202</v>
      </c>
      <c r="L93" s="6">
        <v>10100233.26</v>
      </c>
      <c r="M93" s="6">
        <v>5754616.1699999999</v>
      </c>
    </row>
    <row r="94" spans="1:13" x14ac:dyDescent="0.25">
      <c r="A94" s="4">
        <v>45170</v>
      </c>
      <c r="B94" s="5">
        <v>1.4999999999999999E-2</v>
      </c>
      <c r="C94" s="6">
        <v>342940</v>
      </c>
      <c r="D94" s="6">
        <v>88215.14</v>
      </c>
      <c r="E94" s="6">
        <v>81298.37999999999</v>
      </c>
      <c r="F94" s="6">
        <f t="shared" si="7"/>
        <v>98672.061548856858</v>
      </c>
      <c r="G94" s="7">
        <v>9.7290175441113735E-3</v>
      </c>
      <c r="H94" s="10">
        <f t="shared" si="8"/>
        <v>1.0097290175441114</v>
      </c>
      <c r="I94" s="7">
        <v>8.0159809465032549E-3</v>
      </c>
      <c r="J94" s="10">
        <f t="shared" si="10"/>
        <v>1.0080159809465032</v>
      </c>
      <c r="K94" s="8">
        <f t="shared" si="9"/>
        <v>0.8239250171108019</v>
      </c>
      <c r="L94" s="6">
        <v>10142037.58</v>
      </c>
      <c r="M94" s="6">
        <v>5815945.5</v>
      </c>
    </row>
    <row r="95" spans="1:13" x14ac:dyDescent="0.25">
      <c r="A95" s="4">
        <v>45200</v>
      </c>
      <c r="B95" s="5">
        <v>1.4999999999999999E-2</v>
      </c>
      <c r="C95" s="6">
        <v>219640</v>
      </c>
      <c r="D95" s="6">
        <v>91814.71</v>
      </c>
      <c r="E95" s="6">
        <v>61772.56</v>
      </c>
      <c r="F95" s="6">
        <f t="shared" si="7"/>
        <v>101221.74033240015</v>
      </c>
      <c r="G95" s="7">
        <v>9.9756722384831686E-3</v>
      </c>
      <c r="H95" s="10">
        <f t="shared" si="8"/>
        <v>1.0099756722384832</v>
      </c>
      <c r="I95" s="7">
        <v>6.0878503952652213E-3</v>
      </c>
      <c r="J95" s="10">
        <f t="shared" si="10"/>
        <v>1.0060878503952653</v>
      </c>
      <c r="K95" s="8">
        <f t="shared" si="9"/>
        <v>0.61026968907219203</v>
      </c>
      <c r="L95" s="6">
        <v>10146859.07</v>
      </c>
      <c r="M95" s="6">
        <v>5680364.2699999996</v>
      </c>
    </row>
    <row r="96" spans="1:13" x14ac:dyDescent="0.25">
      <c r="A96" s="4">
        <v>45231</v>
      </c>
      <c r="B96" s="5">
        <v>1.4999999999999999E-2</v>
      </c>
      <c r="C96" s="6">
        <v>221255</v>
      </c>
      <c r="D96" s="6">
        <v>85393.72</v>
      </c>
      <c r="E96" s="6">
        <v>77880.48000000001</v>
      </c>
      <c r="F96" s="6">
        <f t="shared" si="7"/>
        <v>93683.727208366763</v>
      </c>
      <c r="G96" s="7">
        <v>9.1598782558219849E-3</v>
      </c>
      <c r="H96" s="10">
        <f t="shared" si="8"/>
        <v>1.009159878255822</v>
      </c>
      <c r="I96" s="7">
        <v>7.6147238860205012E-3</v>
      </c>
      <c r="J96" s="10">
        <f t="shared" si="10"/>
        <v>1.0076147238860205</v>
      </c>
      <c r="K96" s="8">
        <f t="shared" si="9"/>
        <v>0.83131278313449319</v>
      </c>
      <c r="L96" s="6">
        <v>10227617.07</v>
      </c>
      <c r="M96" s="6">
        <v>5647087.4199999999</v>
      </c>
    </row>
    <row r="97" spans="1:13" x14ac:dyDescent="0.25">
      <c r="A97" s="4">
        <v>45261</v>
      </c>
      <c r="B97" s="5">
        <v>1.4999999999999999E-2</v>
      </c>
      <c r="C97" s="6">
        <v>252960</v>
      </c>
      <c r="D97" s="6">
        <v>86216.3</v>
      </c>
      <c r="E97" s="6">
        <v>63091.630000000005</v>
      </c>
      <c r="F97" s="6">
        <f t="shared" si="7"/>
        <v>99986.66228725019</v>
      </c>
      <c r="G97" s="7">
        <v>8.9452479673750585E-3</v>
      </c>
      <c r="H97" s="10">
        <f t="shared" si="8"/>
        <v>1.0089452479673751</v>
      </c>
      <c r="I97" s="7">
        <v>5.6444555914318684E-3</v>
      </c>
      <c r="J97" s="10">
        <f t="shared" si="10"/>
        <v>1.0056444555914319</v>
      </c>
      <c r="K97" s="8">
        <f t="shared" si="9"/>
        <v>0.63100046102894203</v>
      </c>
      <c r="L97" s="6">
        <v>11177628.91</v>
      </c>
      <c r="M97" s="6">
        <v>5643370.75</v>
      </c>
    </row>
    <row r="98" spans="1:13" x14ac:dyDescent="0.25">
      <c r="A98" s="4">
        <v>45292</v>
      </c>
      <c r="B98" s="5">
        <v>1.4999999999999999E-2</v>
      </c>
      <c r="C98" s="6">
        <v>306610</v>
      </c>
      <c r="D98" s="6">
        <v>88199.97</v>
      </c>
      <c r="E98" s="6">
        <v>72533.37999999999</v>
      </c>
      <c r="F98" s="6">
        <f t="shared" ref="F98:F109" si="11">L98*G98</f>
        <v>108049.87555308078</v>
      </c>
      <c r="G98" s="7">
        <v>9.6669017436581406E-3</v>
      </c>
      <c r="H98" s="10">
        <f t="shared" ref="H98:H109" si="12">G98+1</f>
        <v>1.0096669017436581</v>
      </c>
      <c r="I98" s="7">
        <v>6.4893462764883877E-3</v>
      </c>
      <c r="J98" s="10">
        <f t="shared" si="10"/>
        <v>1.0064893462764883</v>
      </c>
      <c r="K98" s="8">
        <f t="shared" ref="K98:K109" si="13">I98/G98</f>
        <v>0.67129535900637949</v>
      </c>
      <c r="L98" s="6">
        <v>11177301.52</v>
      </c>
      <c r="M98" s="6">
        <v>5685325.0999999996</v>
      </c>
    </row>
    <row r="99" spans="1:13" x14ac:dyDescent="0.25">
      <c r="A99" s="4">
        <v>45323</v>
      </c>
      <c r="B99" s="5">
        <v>1.4999999999999999E-2</v>
      </c>
      <c r="C99" s="6">
        <v>181950</v>
      </c>
      <c r="D99" s="6">
        <v>91527.98</v>
      </c>
      <c r="E99" s="6">
        <v>76797.17</v>
      </c>
      <c r="F99" s="6">
        <f t="shared" si="11"/>
        <v>83965.228814522838</v>
      </c>
      <c r="G99" s="7">
        <v>8.0020043576818356E-3</v>
      </c>
      <c r="H99" s="10">
        <f t="shared" si="12"/>
        <v>1.0080020043576818</v>
      </c>
      <c r="I99" s="7">
        <v>7.3188782746619737E-3</v>
      </c>
      <c r="J99" s="10">
        <f t="shared" si="10"/>
        <v>1.007318878274662</v>
      </c>
      <c r="K99" s="8">
        <f t="shared" si="13"/>
        <v>0.91463062846697052</v>
      </c>
      <c r="L99" s="6">
        <v>10493024.630000001</v>
      </c>
      <c r="M99" s="6">
        <v>5572486.2400000002</v>
      </c>
    </row>
    <row r="100" spans="1:13" x14ac:dyDescent="0.25">
      <c r="A100" s="4">
        <v>45352</v>
      </c>
      <c r="B100" s="5">
        <v>1.4999999999999999E-2</v>
      </c>
      <c r="C100" s="6">
        <v>159070</v>
      </c>
      <c r="D100" s="6">
        <v>83090.11</v>
      </c>
      <c r="E100" s="6">
        <v>54024.400000000009</v>
      </c>
      <c r="F100" s="6">
        <f t="shared" si="11"/>
        <v>86656.462126980972</v>
      </c>
      <c r="G100" s="7">
        <v>8.3167376605550736E-3</v>
      </c>
      <c r="H100" s="10">
        <f t="shared" si="12"/>
        <v>1.0083167376605551</v>
      </c>
      <c r="I100" s="7">
        <v>5.1849192898102102E-3</v>
      </c>
      <c r="J100" s="10">
        <f t="shared" si="10"/>
        <v>1.0051849192898101</v>
      </c>
      <c r="K100" s="8">
        <f t="shared" si="13"/>
        <v>0.62343186732959421</v>
      </c>
      <c r="L100" s="6">
        <v>10419525.74</v>
      </c>
      <c r="M100" s="6">
        <v>5388558.1200000001</v>
      </c>
    </row>
    <row r="101" spans="1:13" x14ac:dyDescent="0.25">
      <c r="A101" s="4">
        <v>45383</v>
      </c>
      <c r="B101" s="5">
        <v>1.4999999999999999E-2</v>
      </c>
      <c r="C101" s="6">
        <v>255540</v>
      </c>
      <c r="D101" s="6">
        <v>81987.759999999995</v>
      </c>
      <c r="E101" s="6">
        <v>63710.979999999981</v>
      </c>
      <c r="F101" s="6">
        <f t="shared" si="11"/>
        <v>91737.665578667686</v>
      </c>
      <c r="G101" s="7">
        <v>8.874331113757794E-3</v>
      </c>
      <c r="H101" s="10">
        <f t="shared" si="12"/>
        <v>1.0088743311137578</v>
      </c>
      <c r="I101" s="7">
        <v>6.1631427891214452E-3</v>
      </c>
      <c r="J101" s="10">
        <f t="shared" si="10"/>
        <v>1.0061631427891213</v>
      </c>
      <c r="K101" s="8">
        <f t="shared" si="13"/>
        <v>0.69449096614918748</v>
      </c>
      <c r="L101" s="6">
        <v>10337417.48</v>
      </c>
      <c r="M101" s="6">
        <v>5338565.3899999997</v>
      </c>
    </row>
    <row r="102" spans="1:13" x14ac:dyDescent="0.25">
      <c r="A102" s="4">
        <v>45413</v>
      </c>
      <c r="B102" s="5">
        <v>1.4999999999999999E-2</v>
      </c>
      <c r="C102" s="6">
        <v>173910</v>
      </c>
      <c r="D102" s="6">
        <v>79885.460000000006</v>
      </c>
      <c r="E102" s="6">
        <v>68803.860000000015</v>
      </c>
      <c r="F102" s="6">
        <f t="shared" si="11"/>
        <v>89664.788667251865</v>
      </c>
      <c r="G102" s="7">
        <v>8.3244202533836464E-3</v>
      </c>
      <c r="H102" s="10">
        <f t="shared" si="12"/>
        <v>1.0083244202533836</v>
      </c>
      <c r="I102" s="7">
        <v>6.3877052989046801E-3</v>
      </c>
      <c r="J102" s="10">
        <f t="shared" si="10"/>
        <v>1.0063877052989048</v>
      </c>
      <c r="K102" s="8">
        <f t="shared" si="13"/>
        <v>0.7673453651391825</v>
      </c>
      <c r="L102" s="6">
        <v>10771295.289999999</v>
      </c>
      <c r="M102" s="6">
        <v>5255041.08</v>
      </c>
    </row>
    <row r="103" spans="1:13" x14ac:dyDescent="0.25">
      <c r="A103" s="4">
        <v>45444</v>
      </c>
      <c r="B103" s="5">
        <v>1.4999999999999999E-2</v>
      </c>
      <c r="C103" s="6">
        <v>370430</v>
      </c>
      <c r="D103" s="6">
        <v>80880.320000000007</v>
      </c>
      <c r="E103" s="6">
        <v>70724.72</v>
      </c>
      <c r="F103" s="6">
        <f t="shared" si="11"/>
        <v>81962.654770528403</v>
      </c>
      <c r="G103" s="7">
        <v>7.8833696783628948E-3</v>
      </c>
      <c r="H103" s="10">
        <f t="shared" si="12"/>
        <v>1.0078833696783629</v>
      </c>
      <c r="I103" s="7">
        <v>6.8024774785502154E-3</v>
      </c>
      <c r="J103" s="10">
        <f t="shared" si="10"/>
        <v>1.0068024774785502</v>
      </c>
      <c r="K103" s="8">
        <f t="shared" si="13"/>
        <v>0.86288957084185047</v>
      </c>
      <c r="L103" s="6">
        <v>10396906.16</v>
      </c>
      <c r="M103" s="6">
        <v>5339478.37</v>
      </c>
    </row>
    <row r="104" spans="1:13" x14ac:dyDescent="0.25">
      <c r="A104" s="4">
        <v>45474</v>
      </c>
      <c r="B104" s="5">
        <v>1.4999999999999999E-2</v>
      </c>
      <c r="C104" s="6">
        <v>412060</v>
      </c>
      <c r="D104" s="6">
        <v>83746.67</v>
      </c>
      <c r="E104" s="6">
        <v>80078.789999999994</v>
      </c>
      <c r="F104" s="6">
        <f t="shared" si="11"/>
        <v>94834.71295839503</v>
      </c>
      <c r="G104" s="7">
        <v>9.0712234242487089E-3</v>
      </c>
      <c r="H104" s="10">
        <f t="shared" si="12"/>
        <v>1.0090712234242487</v>
      </c>
      <c r="I104" s="7">
        <v>7.6597753393546726E-3</v>
      </c>
      <c r="J104" s="10">
        <f t="shared" si="10"/>
        <v>1.0076597753393546</v>
      </c>
      <c r="K104" s="8">
        <f t="shared" si="13"/>
        <v>0.84440377897417573</v>
      </c>
      <c r="L104" s="6">
        <v>10454456.75</v>
      </c>
      <c r="M104" s="6">
        <v>5502440.96</v>
      </c>
    </row>
    <row r="105" spans="1:13" x14ac:dyDescent="0.25">
      <c r="A105" s="4">
        <v>45505</v>
      </c>
      <c r="B105" s="5">
        <v>1.4999999999999999E-2</v>
      </c>
      <c r="C105" s="6">
        <v>298970</v>
      </c>
      <c r="D105" s="6">
        <v>84000.23</v>
      </c>
      <c r="E105" s="6">
        <v>83407.639999999985</v>
      </c>
      <c r="F105" s="6">
        <f t="shared" si="11"/>
        <v>90269.324724286795</v>
      </c>
      <c r="G105" s="7">
        <v>8.6751167059184731E-3</v>
      </c>
      <c r="H105" s="10">
        <f t="shared" si="12"/>
        <v>1.0086751167059185</v>
      </c>
      <c r="I105" s="7">
        <v>8.0156909711606404E-3</v>
      </c>
      <c r="J105" s="10">
        <f t="shared" si="10"/>
        <v>1.0080156909711606</v>
      </c>
      <c r="K105" s="8">
        <f t="shared" si="13"/>
        <v>0.92398652869903763</v>
      </c>
      <c r="L105" s="6">
        <v>10405545.859999999</v>
      </c>
      <c r="M105" s="6">
        <v>5532976.54</v>
      </c>
    </row>
    <row r="106" spans="1:13" x14ac:dyDescent="0.25">
      <c r="A106" s="4">
        <v>45536</v>
      </c>
      <c r="B106" s="5">
        <v>1.4999999999999999E-2</v>
      </c>
      <c r="C106" s="6">
        <v>274055</v>
      </c>
      <c r="D106" s="6">
        <v>83090.210000000006</v>
      </c>
      <c r="E106" s="6">
        <v>61526.28</v>
      </c>
      <c r="F106" s="6">
        <f t="shared" si="11"/>
        <v>86964.256376614794</v>
      </c>
      <c r="G106" s="7">
        <v>8.35157409379228E-3</v>
      </c>
      <c r="H106" s="10">
        <f t="shared" si="12"/>
        <v>1.0083515740937923</v>
      </c>
      <c r="I106" s="7">
        <v>5.9086492260696779E-3</v>
      </c>
      <c r="J106" s="10">
        <f t="shared" si="10"/>
        <v>1.0059086492260696</v>
      </c>
      <c r="K106" s="8">
        <f t="shared" si="13"/>
        <v>0.70748929000840377</v>
      </c>
      <c r="L106" s="6">
        <v>10412918.02</v>
      </c>
      <c r="M106" s="6">
        <v>5509642.0700000003</v>
      </c>
    </row>
    <row r="107" spans="1:13" x14ac:dyDescent="0.25">
      <c r="A107" s="4">
        <v>45566</v>
      </c>
      <c r="B107" s="5">
        <v>1.4999999999999999E-2</v>
      </c>
      <c r="C107" s="6">
        <v>395080</v>
      </c>
      <c r="D107" s="6">
        <v>90145.58</v>
      </c>
      <c r="E107" s="6">
        <v>74837.78</v>
      </c>
      <c r="F107" s="6">
        <f t="shared" si="11"/>
        <v>97268.1738962487</v>
      </c>
      <c r="G107" s="7">
        <v>9.2795757550794278E-3</v>
      </c>
      <c r="H107" s="10">
        <f t="shared" si="12"/>
        <v>1.0092795757550794</v>
      </c>
      <c r="I107" s="7">
        <v>7.139671909464634E-3</v>
      </c>
      <c r="J107" s="10">
        <f t="shared" si="10"/>
        <v>1.0071396719094647</v>
      </c>
      <c r="K107" s="8">
        <f t="shared" si="13"/>
        <v>0.76939637090160518</v>
      </c>
      <c r="L107" s="6">
        <v>10481963.449999999</v>
      </c>
      <c r="M107" s="6">
        <v>5659503.1699999999</v>
      </c>
    </row>
    <row r="108" spans="1:13" x14ac:dyDescent="0.25">
      <c r="A108" s="4">
        <v>45597</v>
      </c>
      <c r="B108" s="5">
        <v>1.4999999999999999E-2</v>
      </c>
      <c r="C108" s="6">
        <v>292410</v>
      </c>
      <c r="D108" s="6">
        <v>85279.91</v>
      </c>
      <c r="E108" s="6">
        <v>41845.349999999991</v>
      </c>
      <c r="F108" s="6">
        <f t="shared" si="11"/>
        <v>82776.458687389939</v>
      </c>
      <c r="G108" s="7">
        <v>7.9299039202747057E-3</v>
      </c>
      <c r="H108" s="10">
        <f t="shared" si="12"/>
        <v>1.0079299039202747</v>
      </c>
      <c r="I108" s="7">
        <v>4.0087436726840503E-3</v>
      </c>
      <c r="J108" s="10">
        <f t="shared" si="10"/>
        <v>1.0040087436726841</v>
      </c>
      <c r="K108" s="8">
        <f t="shared" si="13"/>
        <v>0.50552235096250453</v>
      </c>
      <c r="L108" s="6">
        <v>10438519.75</v>
      </c>
      <c r="M108" s="6">
        <v>5675400.6699999999</v>
      </c>
    </row>
    <row r="109" spans="1:13" x14ac:dyDescent="0.25">
      <c r="A109" s="4">
        <v>45627</v>
      </c>
      <c r="B109" s="5">
        <v>1.4999999999999999E-2</v>
      </c>
      <c r="C109" s="6">
        <v>225435</v>
      </c>
      <c r="D109" s="6">
        <v>85852.11</v>
      </c>
      <c r="E109" s="6">
        <v>60323.650000000081</v>
      </c>
      <c r="F109" s="6">
        <f t="shared" si="11"/>
        <v>105263.05642081253</v>
      </c>
      <c r="G109" s="7">
        <v>9.3143107189948005E-3</v>
      </c>
      <c r="H109" s="10">
        <f t="shared" si="12"/>
        <v>1.0093143107189948</v>
      </c>
      <c r="I109" s="7">
        <v>5.3378007337890514E-3</v>
      </c>
      <c r="J109" s="10">
        <f t="shared" si="10"/>
        <v>1.005337800733789</v>
      </c>
      <c r="K109" s="8">
        <f t="shared" si="13"/>
        <v>0.57307522744582717</v>
      </c>
      <c r="L109" s="6">
        <v>11301218.050000001</v>
      </c>
      <c r="M109" s="6">
        <v>5670013.1100000003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Nascimento</dc:creator>
  <cp:lastModifiedBy>Bruno 2</cp:lastModifiedBy>
  <dcterms:created xsi:type="dcterms:W3CDTF">2025-03-07T15:52:17Z</dcterms:created>
  <dcterms:modified xsi:type="dcterms:W3CDTF">2025-03-11T15:10:15Z</dcterms:modified>
</cp:coreProperties>
</file>