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ioroy1-my.sharepoint.com/personal/vilma_disior_com/Documents/Ankle - Medical/Shuyuan/MWD scans 29.9.22/3rd_send_202302/"/>
    </mc:Choice>
  </mc:AlternateContent>
  <xr:revisionPtr revIDLastSave="111" documentId="11_714D88E78F7FA221029483E7619AD53644CD7F38" xr6:coauthVersionLast="47" xr6:coauthVersionMax="47" xr10:uidLastSave="{C44BF164-18BD-4E8D-917B-65C819A24B4D}"/>
  <bookViews>
    <workbookView xWindow="-108" yWindow="-108" windowWidth="23256" windowHeight="12576" activeTab="1" xr2:uid="{00000000-000D-0000-FFFF-FFFF00000000}"/>
  </bookViews>
  <sheets>
    <sheet name="Control" sheetId="2" r:id="rId1"/>
    <sheet name="MW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3" i="3" l="1"/>
  <c r="BG3" i="3"/>
  <c r="BH3" i="3"/>
  <c r="BI3" i="3"/>
  <c r="BF4" i="3"/>
  <c r="BG4" i="3"/>
  <c r="BH4" i="3"/>
  <c r="BI4" i="3"/>
  <c r="BF5" i="3"/>
  <c r="BG5" i="3"/>
  <c r="BH5" i="3"/>
  <c r="BI5" i="3"/>
  <c r="BF6" i="3"/>
  <c r="BG6" i="3"/>
  <c r="BH6" i="3"/>
  <c r="BI6" i="3"/>
  <c r="BF8" i="3"/>
  <c r="BG8" i="3"/>
  <c r="BH8" i="3"/>
  <c r="BI8" i="3"/>
  <c r="BF9" i="3"/>
  <c r="BG9" i="3"/>
  <c r="BH9" i="3"/>
  <c r="BI9" i="3"/>
  <c r="BF10" i="3"/>
  <c r="BG10" i="3"/>
  <c r="BH10" i="3"/>
  <c r="BI10" i="3"/>
  <c r="BF11" i="3"/>
  <c r="BG11" i="3"/>
  <c r="BH11" i="3"/>
  <c r="BI11" i="3"/>
  <c r="BF12" i="3"/>
  <c r="BG12" i="3"/>
  <c r="BH12" i="3"/>
  <c r="BI12" i="3"/>
  <c r="BF14" i="3"/>
  <c r="BG14" i="3"/>
  <c r="BH14" i="3"/>
  <c r="BI14" i="3"/>
  <c r="BF15" i="3"/>
  <c r="BG15" i="3"/>
  <c r="BH15" i="3"/>
  <c r="BI15" i="3"/>
  <c r="BF16" i="3"/>
  <c r="BG16" i="3"/>
  <c r="BH16" i="3"/>
  <c r="BI16" i="3"/>
  <c r="BF17" i="3"/>
  <c r="BG17" i="3"/>
  <c r="BH17" i="3"/>
  <c r="BI17" i="3"/>
  <c r="BF18" i="3"/>
  <c r="BG18" i="3"/>
  <c r="BH18" i="3"/>
  <c r="BI18" i="3"/>
  <c r="BF20" i="3"/>
  <c r="BG20" i="3"/>
  <c r="BH20" i="3"/>
  <c r="BI20" i="3"/>
  <c r="BF21" i="3"/>
  <c r="BG21" i="3"/>
  <c r="BH21" i="3"/>
  <c r="BI21" i="3"/>
  <c r="BF22" i="3"/>
  <c r="BG22" i="3"/>
  <c r="BH22" i="3"/>
  <c r="BI22" i="3"/>
  <c r="BF23" i="3"/>
  <c r="BG23" i="3"/>
  <c r="BH23" i="3"/>
  <c r="BI23" i="3"/>
  <c r="BF24" i="3"/>
  <c r="BG24" i="3"/>
  <c r="BH24" i="3"/>
  <c r="BI24" i="3"/>
  <c r="BF26" i="3"/>
  <c r="BG26" i="3"/>
  <c r="BH26" i="3"/>
  <c r="BI26" i="3"/>
  <c r="BF27" i="3"/>
  <c r="BG27" i="3"/>
  <c r="BH27" i="3"/>
  <c r="BI27" i="3"/>
  <c r="BF28" i="3"/>
  <c r="BG28" i="3"/>
  <c r="BH28" i="3"/>
  <c r="BI28" i="3"/>
  <c r="BF29" i="3"/>
  <c r="BG29" i="3"/>
  <c r="BH29" i="3"/>
  <c r="BI29" i="3"/>
  <c r="BF30" i="3"/>
  <c r="BG30" i="3"/>
  <c r="BH30" i="3"/>
  <c r="BI30" i="3"/>
  <c r="BF32" i="3"/>
  <c r="BG32" i="3"/>
  <c r="BH32" i="3"/>
  <c r="BI32" i="3"/>
  <c r="BF33" i="3"/>
  <c r="BG33" i="3"/>
  <c r="BH33" i="3"/>
  <c r="BI33" i="3"/>
  <c r="BF34" i="3"/>
  <c r="BG34" i="3"/>
  <c r="BH34" i="3"/>
  <c r="BI34" i="3"/>
  <c r="BF35" i="3"/>
  <c r="BG35" i="3"/>
  <c r="BH35" i="3"/>
  <c r="BI35" i="3"/>
  <c r="BF36" i="3"/>
  <c r="BG36" i="3"/>
  <c r="BH36" i="3"/>
  <c r="BI36" i="3"/>
  <c r="BF38" i="3"/>
  <c r="BG38" i="3"/>
  <c r="BH38" i="3"/>
  <c r="BI38" i="3"/>
  <c r="BF39" i="3"/>
  <c r="BG39" i="3"/>
  <c r="BH39" i="3"/>
  <c r="BI39" i="3"/>
  <c r="BF40" i="3"/>
  <c r="BG40" i="3"/>
  <c r="BH40" i="3"/>
  <c r="BI40" i="3"/>
  <c r="BF41" i="3"/>
  <c r="BG41" i="3"/>
  <c r="BH41" i="3"/>
  <c r="BI41" i="3"/>
  <c r="BF42" i="3"/>
  <c r="BG42" i="3"/>
  <c r="BH42" i="3"/>
  <c r="BI42" i="3"/>
  <c r="BF44" i="3"/>
  <c r="BG44" i="3"/>
  <c r="BH44" i="3"/>
  <c r="BI44" i="3"/>
  <c r="BF45" i="3"/>
  <c r="BG45" i="3"/>
  <c r="BH45" i="3"/>
  <c r="BI45" i="3"/>
  <c r="BF46" i="3"/>
  <c r="BG46" i="3"/>
  <c r="BH46" i="3"/>
  <c r="BI46" i="3"/>
  <c r="BF47" i="3"/>
  <c r="BG47" i="3"/>
  <c r="BH47" i="3"/>
  <c r="BI47" i="3"/>
  <c r="BF48" i="3"/>
  <c r="BG48" i="3"/>
  <c r="BH48" i="3"/>
  <c r="BI48" i="3"/>
  <c r="BF50" i="3"/>
  <c r="BG50" i="3"/>
  <c r="BH50" i="3"/>
  <c r="BI50" i="3"/>
  <c r="BF51" i="3"/>
  <c r="BG51" i="3"/>
  <c r="BH51" i="3"/>
  <c r="BI51" i="3"/>
  <c r="BF52" i="3"/>
  <c r="BG52" i="3"/>
  <c r="BH52" i="3"/>
  <c r="BI52" i="3"/>
  <c r="BF53" i="3"/>
  <c r="BG53" i="3"/>
  <c r="BH53" i="3"/>
  <c r="BI53" i="3"/>
  <c r="BF54" i="3"/>
  <c r="BG54" i="3"/>
  <c r="BH54" i="3"/>
  <c r="BI54" i="3"/>
  <c r="BF56" i="3"/>
  <c r="BG56" i="3"/>
  <c r="BH56" i="3"/>
  <c r="BI56" i="3"/>
  <c r="BF57" i="3"/>
  <c r="BG57" i="3"/>
  <c r="BH57" i="3"/>
  <c r="BI57" i="3"/>
  <c r="BF58" i="3"/>
  <c r="BG58" i="3"/>
  <c r="BH58" i="3"/>
  <c r="BI58" i="3"/>
  <c r="BF59" i="3"/>
  <c r="BG59" i="3"/>
  <c r="BH59" i="3"/>
  <c r="BI59" i="3"/>
  <c r="BF60" i="3"/>
  <c r="BG60" i="3"/>
  <c r="BH60" i="3"/>
  <c r="BI60" i="3"/>
  <c r="BI2" i="3"/>
  <c r="BH2" i="3"/>
  <c r="BG2" i="3"/>
  <c r="BF2" i="3"/>
  <c r="BT3" i="2"/>
  <c r="BU3" i="2"/>
  <c r="BV3" i="2"/>
  <c r="BW3" i="2"/>
  <c r="BT4" i="2"/>
  <c r="BU4" i="2"/>
  <c r="BV4" i="2"/>
  <c r="BW4" i="2"/>
  <c r="BT5" i="2"/>
  <c r="BU5" i="2"/>
  <c r="BV5" i="2"/>
  <c r="BW5" i="2"/>
  <c r="BT6" i="2"/>
  <c r="BU6" i="2"/>
  <c r="BV6" i="2"/>
  <c r="BW6" i="2"/>
  <c r="BT8" i="2"/>
  <c r="BU8" i="2"/>
  <c r="BV8" i="2"/>
  <c r="BW8" i="2"/>
  <c r="BT9" i="2"/>
  <c r="BU9" i="2"/>
  <c r="BV9" i="2"/>
  <c r="BW9" i="2"/>
  <c r="BT10" i="2"/>
  <c r="BU10" i="2"/>
  <c r="BV10" i="2"/>
  <c r="BW10" i="2"/>
  <c r="BT11" i="2"/>
  <c r="BU11" i="2"/>
  <c r="BV11" i="2"/>
  <c r="BW11" i="2"/>
  <c r="BT12" i="2"/>
  <c r="BU12" i="2"/>
  <c r="BV12" i="2"/>
  <c r="BW12" i="2"/>
  <c r="BT14" i="2"/>
  <c r="BU14" i="2"/>
  <c r="BV14" i="2"/>
  <c r="BW14" i="2"/>
  <c r="BT15" i="2"/>
  <c r="BU15" i="2"/>
  <c r="BV15" i="2"/>
  <c r="BW15" i="2"/>
  <c r="BT16" i="2"/>
  <c r="BU16" i="2"/>
  <c r="BV16" i="2"/>
  <c r="BW16" i="2"/>
  <c r="BT17" i="2"/>
  <c r="BU17" i="2"/>
  <c r="BV17" i="2"/>
  <c r="BW17" i="2"/>
  <c r="BT18" i="2"/>
  <c r="BU18" i="2"/>
  <c r="BV18" i="2"/>
  <c r="BW18" i="2"/>
  <c r="BT20" i="2"/>
  <c r="BU20" i="2"/>
  <c r="BV20" i="2"/>
  <c r="BW20" i="2"/>
  <c r="BT21" i="2"/>
  <c r="BU21" i="2"/>
  <c r="BV21" i="2"/>
  <c r="BW21" i="2"/>
  <c r="BT22" i="2"/>
  <c r="BU22" i="2"/>
  <c r="BV22" i="2"/>
  <c r="BW22" i="2"/>
  <c r="BT23" i="2"/>
  <c r="BU23" i="2"/>
  <c r="BV23" i="2"/>
  <c r="BW23" i="2"/>
  <c r="BT24" i="2"/>
  <c r="BU24" i="2"/>
  <c r="BV24" i="2"/>
  <c r="BW24" i="2"/>
  <c r="BT26" i="2"/>
  <c r="BU26" i="2"/>
  <c r="BV26" i="2"/>
  <c r="BW26" i="2"/>
  <c r="BT27" i="2"/>
  <c r="BU27" i="2"/>
  <c r="BV27" i="2"/>
  <c r="BW27" i="2"/>
  <c r="BT28" i="2"/>
  <c r="BU28" i="2"/>
  <c r="BV28" i="2"/>
  <c r="BW28" i="2"/>
  <c r="BT29" i="2"/>
  <c r="BU29" i="2"/>
  <c r="BV29" i="2"/>
  <c r="BW29" i="2"/>
  <c r="BT30" i="2"/>
  <c r="BU30" i="2"/>
  <c r="BV30" i="2"/>
  <c r="BW30" i="2"/>
  <c r="BT32" i="2"/>
  <c r="BU32" i="2"/>
  <c r="BV32" i="2"/>
  <c r="BW32" i="2"/>
  <c r="BT33" i="2"/>
  <c r="BU33" i="2"/>
  <c r="BV33" i="2"/>
  <c r="BW33" i="2"/>
  <c r="BT34" i="2"/>
  <c r="BU34" i="2"/>
  <c r="BV34" i="2"/>
  <c r="BW34" i="2"/>
  <c r="BT35" i="2"/>
  <c r="BU35" i="2"/>
  <c r="BV35" i="2"/>
  <c r="BW35" i="2"/>
  <c r="BT36" i="2"/>
  <c r="BU36" i="2"/>
  <c r="BV36" i="2"/>
  <c r="BW36" i="2"/>
  <c r="BT38" i="2"/>
  <c r="BU38" i="2"/>
  <c r="BV38" i="2"/>
  <c r="BW38" i="2"/>
  <c r="BT39" i="2"/>
  <c r="BU39" i="2"/>
  <c r="BV39" i="2"/>
  <c r="BW39" i="2"/>
  <c r="BT40" i="2"/>
  <c r="BU40" i="2"/>
  <c r="BV40" i="2"/>
  <c r="BW40" i="2"/>
  <c r="BT41" i="2"/>
  <c r="BU41" i="2"/>
  <c r="BV41" i="2"/>
  <c r="BW41" i="2"/>
  <c r="BT42" i="2"/>
  <c r="BU42" i="2"/>
  <c r="BV42" i="2"/>
  <c r="BW42" i="2"/>
  <c r="BT44" i="2"/>
  <c r="BU44" i="2"/>
  <c r="BV44" i="2"/>
  <c r="BW44" i="2"/>
  <c r="BT45" i="2"/>
  <c r="BU45" i="2"/>
  <c r="BV45" i="2"/>
  <c r="BW45" i="2"/>
  <c r="BT46" i="2"/>
  <c r="BU46" i="2"/>
  <c r="BV46" i="2"/>
  <c r="BW46" i="2"/>
  <c r="BT47" i="2"/>
  <c r="BU47" i="2"/>
  <c r="BV47" i="2"/>
  <c r="BW47" i="2"/>
  <c r="BT48" i="2"/>
  <c r="BU48" i="2"/>
  <c r="BV48" i="2"/>
  <c r="BW48" i="2"/>
  <c r="BT50" i="2"/>
  <c r="BU50" i="2"/>
  <c r="BV50" i="2"/>
  <c r="BW50" i="2"/>
  <c r="BT51" i="2"/>
  <c r="BU51" i="2"/>
  <c r="BV51" i="2"/>
  <c r="BW51" i="2"/>
  <c r="BT52" i="2"/>
  <c r="BU52" i="2"/>
  <c r="BV52" i="2"/>
  <c r="BW52" i="2"/>
  <c r="BT53" i="2"/>
  <c r="BU53" i="2"/>
  <c r="BV53" i="2"/>
  <c r="BW53" i="2"/>
  <c r="BT54" i="2"/>
  <c r="BU54" i="2"/>
  <c r="BV54" i="2"/>
  <c r="BW54" i="2"/>
  <c r="BT56" i="2"/>
  <c r="BU56" i="2"/>
  <c r="BV56" i="2"/>
  <c r="BW56" i="2"/>
  <c r="BT57" i="2"/>
  <c r="BU57" i="2"/>
  <c r="BV57" i="2"/>
  <c r="BW57" i="2"/>
  <c r="BT58" i="2"/>
  <c r="BU58" i="2"/>
  <c r="BV58" i="2"/>
  <c r="BW58" i="2"/>
  <c r="BT59" i="2"/>
  <c r="BU59" i="2"/>
  <c r="BV59" i="2"/>
  <c r="BW59" i="2"/>
  <c r="BT60" i="2"/>
  <c r="BU60" i="2"/>
  <c r="BV60" i="2"/>
  <c r="BW60" i="2"/>
  <c r="BT2" i="2"/>
  <c r="BW2" i="2"/>
  <c r="BV2" i="2"/>
  <c r="BU2" i="2"/>
</calcChain>
</file>

<file path=xl/sharedStrings.xml><?xml version="1.0" encoding="utf-8"?>
<sst xmlns="http://schemas.openxmlformats.org/spreadsheetml/2006/main" count="282" uniqueCount="154">
  <si>
    <t>Talonavicular - Talus</t>
  </si>
  <si>
    <t>SD</t>
  </si>
  <si>
    <t>Control 1 - Control 1_L</t>
  </si>
  <si>
    <t>Control 1 - Control 1_R</t>
  </si>
  <si>
    <t>Control 10 - Control 10_L</t>
  </si>
  <si>
    <t>Control 11 - 3111980_L</t>
  </si>
  <si>
    <t>Control 11 - 3111980_R</t>
  </si>
  <si>
    <t>Control 12 JZ 008355_L</t>
  </si>
  <si>
    <t>Control 12 JZ 008355_R</t>
  </si>
  <si>
    <t>Control 13 WYQ 008297_L</t>
  </si>
  <si>
    <t>Control 13 WYQ 008297_R</t>
  </si>
  <si>
    <t>Control 14 WHH 008250_L</t>
  </si>
  <si>
    <t>Control 14 WHH 008250_R</t>
  </si>
  <si>
    <t>Control 15 XF 008136_L</t>
  </si>
  <si>
    <t>Control 15 XF 008136_R</t>
  </si>
  <si>
    <t>Control 16 LZQ 008029_L</t>
  </si>
  <si>
    <t>Control 16 LZQ 008029_R</t>
  </si>
  <si>
    <t>Control 17 YLB 007981_L</t>
  </si>
  <si>
    <t>Control 17 YLB 007981_R</t>
  </si>
  <si>
    <t>Control 18 ZY 001920_L</t>
  </si>
  <si>
    <t>Control 18 ZY 001920_R</t>
  </si>
  <si>
    <t>Control 19 GN 001458_L</t>
  </si>
  <si>
    <t>Control 19 GN 001458_R</t>
  </si>
  <si>
    <t>Control 2 - Control 2_R</t>
  </si>
  <si>
    <t>Control 20 RXC 001346_L</t>
  </si>
  <si>
    <t>Control 20 RXC 001346_R</t>
  </si>
  <si>
    <t>Control 21 ZYF 001343_L</t>
  </si>
  <si>
    <t>Control 21 ZYF 001343_R</t>
  </si>
  <si>
    <t>Control 22 HYL001331_L</t>
  </si>
  <si>
    <t>Control 22 HYL001331_R</t>
  </si>
  <si>
    <t>Control 23 LXY 001692_L</t>
  </si>
  <si>
    <t>Control 23 LXY 001692_R</t>
  </si>
  <si>
    <t>Control 24 MXQ 001329_L</t>
  </si>
  <si>
    <t>Control 24 MXQ 001329_R</t>
  </si>
  <si>
    <t>Control 25 LN 001328_L</t>
  </si>
  <si>
    <t>Control 25 LN 001328_R</t>
  </si>
  <si>
    <t>Control 26 JY 001327_L</t>
  </si>
  <si>
    <t>Control 26 JY 001327_R</t>
  </si>
  <si>
    <t>Control 27 FB 001326_L</t>
  </si>
  <si>
    <t>Control 27 FB 001326_R</t>
  </si>
  <si>
    <t>Control 28 XYF 001325_L</t>
  </si>
  <si>
    <t>Control 28 XYF 001325_R</t>
  </si>
  <si>
    <t>Control 29 SXY 001324_L</t>
  </si>
  <si>
    <t>Control 29 SXY 001324_R</t>
  </si>
  <si>
    <t>Control 3 - Control 3_L</t>
  </si>
  <si>
    <t>Control 3 - Control 3_R</t>
  </si>
  <si>
    <t>Control 30 XFJ 001323_L</t>
  </si>
  <si>
    <t>Control 30 XFJ 001323_R</t>
  </si>
  <si>
    <t>Control 31 JQ 001322_L</t>
  </si>
  <si>
    <t>Control 31 JQ 001322_R</t>
  </si>
  <si>
    <t>Control 32 WH 001321_L</t>
  </si>
  <si>
    <t>Control 32 WH 001321_R</t>
  </si>
  <si>
    <t>Control 33 ZY 001320_L</t>
  </si>
  <si>
    <t>Control 33 ZY 001320_R</t>
  </si>
  <si>
    <t>Control 34 HCY 001284_L</t>
  </si>
  <si>
    <t>Control 34 HCY 001284_R</t>
  </si>
  <si>
    <t>Control 35 GY 001213_L</t>
  </si>
  <si>
    <t>Control 35 GY 001213_R</t>
  </si>
  <si>
    <t>Control 36 WZR 001209_L</t>
  </si>
  <si>
    <t>Control 36 WZR 001209_R</t>
  </si>
  <si>
    <t>Control 37 LLF 001187_L</t>
  </si>
  <si>
    <t>Control 37 LLF 001187_R</t>
  </si>
  <si>
    <t>Control 38 CYS - 3471_L</t>
  </si>
  <si>
    <t>Control 38 CYS - 3471_R</t>
  </si>
  <si>
    <t>Control 4 - Control 4_L</t>
  </si>
  <si>
    <t>Control 4 - Control 4_R</t>
  </si>
  <si>
    <t>Control 5 - Control 5_L</t>
  </si>
  <si>
    <t>Control 5 - Control 5_R</t>
  </si>
  <si>
    <t>Control 7 - Control 7_L</t>
  </si>
  <si>
    <t>Control 7 - Control 7_R</t>
  </si>
  <si>
    <t>Control 8 - Control 8_L</t>
  </si>
  <si>
    <t>Talonavicular - Navicular</t>
  </si>
  <si>
    <t>Navicular-C1 - Navicular</t>
  </si>
  <si>
    <t>Navicular-C1 - Medial_Cuneiform</t>
  </si>
  <si>
    <t>Navicular-C2 - Navicular</t>
  </si>
  <si>
    <t>Navicular-C2 - Intermediate_Cuneiform</t>
  </si>
  <si>
    <t>Navicular-C3 - Navicular</t>
  </si>
  <si>
    <t>Navicular-C3 - Lateral_Cuneiform</t>
  </si>
  <si>
    <t>Calcaneocuboid - Calcaneus</t>
  </si>
  <si>
    <t>Calcaneocuboid - Cuboid</t>
  </si>
  <si>
    <t>Talonavicular - Talus</t>
  </si>
  <si>
    <t>1208 - 03131968_R</t>
  </si>
  <si>
    <t>1534 - 11081974_L</t>
  </si>
  <si>
    <t>1534 - 11081974_R</t>
  </si>
  <si>
    <t>1943 - 03011969_L</t>
  </si>
  <si>
    <t>1943 - 03011969_R</t>
  </si>
  <si>
    <t>2032 - 03271969_L</t>
  </si>
  <si>
    <t>2032 - 03271969_R</t>
  </si>
  <si>
    <t>2147 - 01241966_L</t>
  </si>
  <si>
    <t>2147 - 01241966_R</t>
  </si>
  <si>
    <t>2360 - 03141995_L</t>
  </si>
  <si>
    <t>2360 - 03141995_R</t>
  </si>
  <si>
    <t>2741 - 12222004_L</t>
  </si>
  <si>
    <t>2741 - 12222004_R</t>
  </si>
  <si>
    <t>3146 - 10161951_L</t>
  </si>
  <si>
    <t>3146 - 10161951_R</t>
  </si>
  <si>
    <t>3396 - 05141968_L</t>
  </si>
  <si>
    <t>3396 - 05141968_R</t>
  </si>
  <si>
    <t>3983 - 06051953_L</t>
  </si>
  <si>
    <t>4384 - 08191955_L</t>
  </si>
  <si>
    <t>4384 - 08191955_R</t>
  </si>
  <si>
    <t>4410 - 04261969_L</t>
  </si>
  <si>
    <t>4410 - 04261969_R</t>
  </si>
  <si>
    <t>4667 - 05191962_L</t>
  </si>
  <si>
    <t>4667 - 05191962_R</t>
  </si>
  <si>
    <t>4752 - 12271969_L</t>
  </si>
  <si>
    <t>4752 - 12271969_R</t>
  </si>
  <si>
    <t>4840 - 12281962_R</t>
  </si>
  <si>
    <t>4869 - 11091949_L</t>
  </si>
  <si>
    <t>4869 - 11091949_R</t>
  </si>
  <si>
    <t>5163 - 08101940_L</t>
  </si>
  <si>
    <t>5163 - 08101940_R</t>
  </si>
  <si>
    <t>5248 - 01081971_L</t>
  </si>
  <si>
    <t>5248 - 01081971_R</t>
  </si>
  <si>
    <t>5395 - 10281963_L</t>
  </si>
  <si>
    <t>5395 - 10281963_R</t>
  </si>
  <si>
    <t>5396 - 07081982_L</t>
  </si>
  <si>
    <t>5396 - 07081982_R</t>
  </si>
  <si>
    <t>5414 - 06301964_R</t>
  </si>
  <si>
    <t>5611 - 07051955_L</t>
  </si>
  <si>
    <t>5611 - 07051955_R</t>
  </si>
  <si>
    <t>6214 - 07051958_L</t>
  </si>
  <si>
    <t>6214 - 07051958_R</t>
  </si>
  <si>
    <t>6217 - 12281948_L</t>
  </si>
  <si>
    <t>6217 - 12281948_R</t>
  </si>
  <si>
    <t>709 - 03101069_L</t>
  </si>
  <si>
    <t>709 - 03101069_R</t>
  </si>
  <si>
    <t>8241 - 11021956_L</t>
  </si>
  <si>
    <t>8241 - 11021956_R</t>
  </si>
  <si>
    <t>8587 - 09101963_L</t>
  </si>
  <si>
    <t>8587 - 09101963_R</t>
  </si>
  <si>
    <t>8721 - 09051967_L</t>
  </si>
  <si>
    <t>8721 - 09051967_R</t>
  </si>
  <si>
    <t>887 - 01151993_R</t>
  </si>
  <si>
    <t>943 - 01191952_L</t>
  </si>
  <si>
    <t>943 - 01191952_R</t>
  </si>
  <si>
    <t>Talonavicular - Navicular</t>
  </si>
  <si>
    <t>Navicular-C1 - Navicular</t>
  </si>
  <si>
    <t>Navicular-C1 - Medial_Cuneiform</t>
  </si>
  <si>
    <t>Navicular-C2 - Navicular</t>
  </si>
  <si>
    <t>Navicular-C2 - Intermediate_Cuneiform</t>
  </si>
  <si>
    <t>Navicular-C3 - Navicular</t>
  </si>
  <si>
    <t>Navicular-C3 - Lateral_Cuneiform</t>
  </si>
  <si>
    <t>Calcaneocuboid - Calcaneus</t>
  </si>
  <si>
    <t>Calcaneocuboid - Cuboid</t>
  </si>
  <si>
    <t>mean (HU)</t>
  </si>
  <si>
    <t>min (HU)</t>
  </si>
  <si>
    <t>max (HU)</t>
  </si>
  <si>
    <t>median (HU)</t>
  </si>
  <si>
    <t>SD (HU)</t>
  </si>
  <si>
    <t>Mean</t>
  </si>
  <si>
    <t>Min</t>
  </si>
  <si>
    <t>Max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</si>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</sst>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textRotation="90"/>
    </xf>
    <xf numFmtId="167" fontId="0" fillId="0" borderId="0" xfId="0" applyNumberFormat="1"/>
    <xf numFmtId="1" fontId="0" fillId="0" borderId="0" xfId="0" applyNumberFormat="1"/>
    <xf numFmtId="0" fontId="1" fillId="0" borderId="0" xfId="0" applyFont="1" applyFill="1" applyAlignment="1">
      <alignment textRotation="90"/>
    </xf>
    <xf numFmtId="1" fontId="0" fillId="0" borderId="0" xfId="0" applyNumberFormat="1" applyFill="1"/>
    <xf numFmtId="0" fontId="1" fillId="0" borderId="0" xfId="0" applyFont="1" applyAlignment="1">
      <alignment horizontal="right" textRotation="90"/>
    </xf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opLeftCell="BD1" workbookViewId="0">
      <selection activeCell="BU13" sqref="BU13"/>
    </sheetView>
  </sheetViews>
  <sheetFormatPr defaultRowHeight="14.4"/>
  <cols>
    <col min="1" max="1" width="31.77734375" customWidth="1"/>
    <col min="2" max="70" width="11.21875" customWidth="1"/>
  </cols>
  <sheetData>
    <row r="1" spans="1:75" ht="125.4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T1" s="3" t="s">
        <v>150</v>
      </c>
      <c r="BU1" s="3" t="s">
        <v>151</v>
      </c>
      <c r="BV1" s="3" t="s">
        <v>152</v>
      </c>
      <c r="BW1" s="3" t="s">
        <v>1</v>
      </c>
    </row>
    <row r="2" spans="1:75">
      <c r="A2" t="s">
        <v>145</v>
      </c>
      <c r="B2" s="5">
        <v>357.57952164173713</v>
      </c>
      <c r="C2" s="5">
        <v>346.78461760253731</v>
      </c>
      <c r="D2" s="5">
        <v>417.13997286728915</v>
      </c>
      <c r="E2" s="5">
        <v>638.69679264047738</v>
      </c>
      <c r="F2" s="5">
        <v>464.92547491475887</v>
      </c>
      <c r="G2" s="5">
        <v>315.96644010195411</v>
      </c>
      <c r="H2" s="5">
        <v>306.50998474552767</v>
      </c>
      <c r="I2" s="5">
        <v>249.03733545165684</v>
      </c>
      <c r="J2" s="5">
        <v>236.995436164067</v>
      </c>
      <c r="K2" s="5">
        <v>258.90902371069541</v>
      </c>
      <c r="L2" s="5">
        <v>254.85406749180154</v>
      </c>
      <c r="M2" s="5">
        <v>345.16213838430883</v>
      </c>
      <c r="N2" s="5">
        <v>361.1867677463818</v>
      </c>
      <c r="O2" s="5">
        <v>258.91065401515635</v>
      </c>
      <c r="P2" s="5">
        <v>242.47143044791804</v>
      </c>
      <c r="Q2" s="5">
        <v>248.28502151906406</v>
      </c>
      <c r="R2" s="5">
        <v>244.43049594659036</v>
      </c>
      <c r="S2" s="5">
        <v>350.64593263425485</v>
      </c>
      <c r="T2" s="5">
        <v>368.98015842497887</v>
      </c>
      <c r="U2" s="5">
        <v>307.33855993397981</v>
      </c>
      <c r="V2" s="5">
        <v>317.19959133036559</v>
      </c>
      <c r="W2" s="5">
        <v>504.96696130214508</v>
      </c>
      <c r="X2" s="5">
        <v>390.82438293509978</v>
      </c>
      <c r="Y2" s="5">
        <v>394.60519584332536</v>
      </c>
      <c r="Z2" s="5">
        <v>291.76850886339935</v>
      </c>
      <c r="AA2" s="5">
        <v>334.1103673469388</v>
      </c>
      <c r="AB2" s="5">
        <v>332.78923675056274</v>
      </c>
      <c r="AC2" s="5">
        <v>300.82475570032574</v>
      </c>
      <c r="AD2" s="5">
        <v>316.232706633558</v>
      </c>
      <c r="AE2" s="5">
        <v>291.94240799236024</v>
      </c>
      <c r="AF2" s="5">
        <v>413.959932801344</v>
      </c>
      <c r="AG2" s="5">
        <v>381.30646649333221</v>
      </c>
      <c r="AH2" s="5">
        <v>310.26358049979518</v>
      </c>
      <c r="AI2" s="5">
        <v>312.31240200689871</v>
      </c>
      <c r="AJ2" s="5">
        <v>313.04010858500169</v>
      </c>
      <c r="AK2" s="5">
        <v>314.08579446745955</v>
      </c>
      <c r="AL2" s="5">
        <v>388.44113628191297</v>
      </c>
      <c r="AM2" s="5">
        <v>353.6237371902028</v>
      </c>
      <c r="AN2" s="5">
        <v>244.11657165323373</v>
      </c>
      <c r="AO2" s="5">
        <v>250.98040420592653</v>
      </c>
      <c r="AP2" s="5">
        <v>408.12534335694664</v>
      </c>
      <c r="AQ2" s="5">
        <v>393.19045905885741</v>
      </c>
      <c r="AR2" s="5">
        <v>248.71464139982018</v>
      </c>
      <c r="AS2" s="5">
        <v>369.71798316950708</v>
      </c>
      <c r="AT2" s="5">
        <v>413.9557635829662</v>
      </c>
      <c r="AU2" s="5">
        <v>398.77925145348837</v>
      </c>
      <c r="AV2" s="5">
        <v>256.67438635418114</v>
      </c>
      <c r="AW2" s="5">
        <v>241.52709039751821</v>
      </c>
      <c r="AX2" s="5">
        <v>308.93181818181819</v>
      </c>
      <c r="AY2" s="5">
        <v>317.93851041958698</v>
      </c>
      <c r="AZ2" s="5">
        <v>360.72331811525538</v>
      </c>
      <c r="BA2" s="5">
        <v>364.13870151770658</v>
      </c>
      <c r="BB2" s="5">
        <v>341.4241676942047</v>
      </c>
      <c r="BC2" s="5">
        <v>342.52551057227396</v>
      </c>
      <c r="BD2" s="5">
        <v>403.289217071792</v>
      </c>
      <c r="BE2" s="5">
        <v>334.99349804941482</v>
      </c>
      <c r="BF2" s="5">
        <v>373.50545785324437</v>
      </c>
      <c r="BG2" s="5">
        <v>366.04776844448941</v>
      </c>
      <c r="BH2" s="5">
        <v>392.64563683364776</v>
      </c>
      <c r="BI2" s="5">
        <v>412.27340182648402</v>
      </c>
      <c r="BJ2" s="5">
        <v>251.67870661448643</v>
      </c>
      <c r="BK2" s="5">
        <v>250.52010050251258</v>
      </c>
      <c r="BL2" s="5">
        <v>357.77616108171662</v>
      </c>
      <c r="BM2" s="5">
        <v>286.07908912830555</v>
      </c>
      <c r="BN2" s="5">
        <v>282.50505211233991</v>
      </c>
      <c r="BO2" s="5">
        <v>344.75893667960042</v>
      </c>
      <c r="BP2" s="5">
        <v>330.20415814587597</v>
      </c>
      <c r="BQ2" s="5">
        <v>325.58778521655967</v>
      </c>
      <c r="BR2" s="5">
        <v>328.06221952698604</v>
      </c>
      <c r="BT2" s="4">
        <f>(AVERAGE(B2:BR2))</f>
        <v>335.34055376275245</v>
      </c>
      <c r="BU2" s="4">
        <f>MIN(B2:BR2)</f>
        <v>236.995436164067</v>
      </c>
      <c r="BV2" s="4">
        <f>MAX(B2:BR2)</f>
        <v>638.69679264047738</v>
      </c>
      <c r="BW2" s="4">
        <f>_xlfn.STDEV.P(B2:BR2)</f>
        <v>69.31578170686879</v>
      </c>
    </row>
    <row r="3" spans="1:75">
      <c r="A3" t="s">
        <v>146</v>
      </c>
      <c r="B3" s="5">
        <v>-118</v>
      </c>
      <c r="C3" s="5">
        <v>-152</v>
      </c>
      <c r="D3" s="5">
        <v>-10</v>
      </c>
      <c r="E3" s="5">
        <v>-82</v>
      </c>
      <c r="F3" s="5">
        <v>-388</v>
      </c>
      <c r="G3" s="5">
        <v>-104</v>
      </c>
      <c r="H3" s="5">
        <v>-97</v>
      </c>
      <c r="I3" s="5">
        <v>-108</v>
      </c>
      <c r="J3" s="5">
        <v>-76</v>
      </c>
      <c r="K3" s="5">
        <v>-134</v>
      </c>
      <c r="L3" s="5">
        <v>-94</v>
      </c>
      <c r="M3" s="5">
        <v>-62</v>
      </c>
      <c r="N3" s="5">
        <v>-55</v>
      </c>
      <c r="O3" s="5">
        <v>-145</v>
      </c>
      <c r="P3" s="5">
        <v>-194</v>
      </c>
      <c r="Q3" s="5">
        <v>-116</v>
      </c>
      <c r="R3" s="5">
        <v>-101</v>
      </c>
      <c r="S3" s="5">
        <v>15</v>
      </c>
      <c r="T3" s="5">
        <v>-5</v>
      </c>
      <c r="U3" s="5">
        <v>-85</v>
      </c>
      <c r="V3" s="5">
        <v>-53</v>
      </c>
      <c r="W3" s="5">
        <v>-20</v>
      </c>
      <c r="X3" s="5">
        <v>8</v>
      </c>
      <c r="Y3" s="5">
        <v>-17</v>
      </c>
      <c r="Z3" s="5">
        <v>-15</v>
      </c>
      <c r="AA3" s="5">
        <v>-44</v>
      </c>
      <c r="AB3" s="5">
        <v>-156</v>
      </c>
      <c r="AC3" s="5">
        <v>-211</v>
      </c>
      <c r="AD3" s="5">
        <v>-50</v>
      </c>
      <c r="AE3" s="5">
        <v>-79</v>
      </c>
      <c r="AF3" s="5">
        <v>4</v>
      </c>
      <c r="AG3" s="5">
        <v>-17</v>
      </c>
      <c r="AH3" s="5">
        <v>-61</v>
      </c>
      <c r="AI3" s="5">
        <v>-86</v>
      </c>
      <c r="AJ3" s="5">
        <v>26</v>
      </c>
      <c r="AK3" s="5">
        <v>-86</v>
      </c>
      <c r="AL3" s="5">
        <v>-32</v>
      </c>
      <c r="AM3" s="5">
        <v>-44</v>
      </c>
      <c r="AN3" s="5">
        <v>-54</v>
      </c>
      <c r="AO3" s="5">
        <v>-101</v>
      </c>
      <c r="AP3" s="5">
        <v>14</v>
      </c>
      <c r="AQ3" s="5">
        <v>-48</v>
      </c>
      <c r="AR3" s="5">
        <v>-84</v>
      </c>
      <c r="AS3" s="5">
        <v>-34</v>
      </c>
      <c r="AT3" s="5">
        <v>59</v>
      </c>
      <c r="AU3" s="5">
        <v>-31</v>
      </c>
      <c r="AV3" s="5">
        <v>-85</v>
      </c>
      <c r="AW3" s="5">
        <v>-91</v>
      </c>
      <c r="AX3" s="5">
        <v>-10</v>
      </c>
      <c r="AY3" s="5">
        <v>-106</v>
      </c>
      <c r="AZ3" s="5">
        <v>-184</v>
      </c>
      <c r="BA3" s="5">
        <v>-142</v>
      </c>
      <c r="BB3" s="5">
        <v>-37</v>
      </c>
      <c r="BC3" s="5">
        <v>-22</v>
      </c>
      <c r="BD3" s="5">
        <v>26</v>
      </c>
      <c r="BE3" s="5">
        <v>-51</v>
      </c>
      <c r="BF3" s="5">
        <v>-16</v>
      </c>
      <c r="BG3" s="5">
        <v>-52</v>
      </c>
      <c r="BH3" s="5">
        <v>-14</v>
      </c>
      <c r="BI3" s="5">
        <v>-11</v>
      </c>
      <c r="BJ3" s="5">
        <v>-35</v>
      </c>
      <c r="BK3" s="5">
        <v>-102</v>
      </c>
      <c r="BL3" s="5">
        <v>-45</v>
      </c>
      <c r="BM3" s="5">
        <v>-154</v>
      </c>
      <c r="BN3" s="5">
        <v>1</v>
      </c>
      <c r="BO3" s="5">
        <v>29</v>
      </c>
      <c r="BP3" s="5">
        <v>-5</v>
      </c>
      <c r="BQ3" s="5">
        <v>-70</v>
      </c>
      <c r="BR3" s="5">
        <v>-105</v>
      </c>
      <c r="BT3" s="4">
        <f t="shared" ref="BT3:BT60" si="0">(AVERAGE(B3:BR3))</f>
        <v>-66.724637681159422</v>
      </c>
      <c r="BU3" s="4">
        <f t="shared" ref="BU3:BU60" si="1">MIN(B3:BR3)</f>
        <v>-388</v>
      </c>
      <c r="BV3" s="4">
        <f t="shared" ref="BV3:BV60" si="2">MAX(B3:BR3)</f>
        <v>59</v>
      </c>
      <c r="BW3" s="4">
        <f t="shared" ref="BW3:BW60" si="3">_xlfn.STDEV.P(B3:BR3)</f>
        <v>68.714043890366952</v>
      </c>
    </row>
    <row r="4" spans="1:75">
      <c r="A4" t="s">
        <v>147</v>
      </c>
      <c r="B4" s="5">
        <v>1085</v>
      </c>
      <c r="C4" s="5">
        <v>1010</v>
      </c>
      <c r="D4" s="5">
        <v>1080</v>
      </c>
      <c r="E4" s="5">
        <v>1801</v>
      </c>
      <c r="F4" s="5">
        <v>1510</v>
      </c>
      <c r="G4" s="5">
        <v>744</v>
      </c>
      <c r="H4" s="5">
        <v>827</v>
      </c>
      <c r="I4" s="5">
        <v>668</v>
      </c>
      <c r="J4" s="5">
        <v>662</v>
      </c>
      <c r="K4" s="5">
        <v>742</v>
      </c>
      <c r="L4" s="5">
        <v>859</v>
      </c>
      <c r="M4" s="5">
        <v>947</v>
      </c>
      <c r="N4" s="5">
        <v>981</v>
      </c>
      <c r="O4" s="5">
        <v>926</v>
      </c>
      <c r="P4" s="5">
        <v>721</v>
      </c>
      <c r="Q4" s="5">
        <v>837</v>
      </c>
      <c r="R4" s="5">
        <v>846</v>
      </c>
      <c r="S4" s="5">
        <v>1124</v>
      </c>
      <c r="T4" s="5">
        <v>1056</v>
      </c>
      <c r="U4" s="5">
        <v>871</v>
      </c>
      <c r="V4" s="5">
        <v>913</v>
      </c>
      <c r="W4" s="5">
        <v>1131</v>
      </c>
      <c r="X4" s="5">
        <v>997</v>
      </c>
      <c r="Y4" s="5">
        <v>1068</v>
      </c>
      <c r="Z4" s="5">
        <v>882</v>
      </c>
      <c r="AA4" s="5">
        <v>955</v>
      </c>
      <c r="AB4" s="5">
        <v>1142</v>
      </c>
      <c r="AC4" s="5">
        <v>1147</v>
      </c>
      <c r="AD4" s="5">
        <v>804</v>
      </c>
      <c r="AE4" s="5">
        <v>831</v>
      </c>
      <c r="AF4" s="5">
        <v>910</v>
      </c>
      <c r="AG4" s="5">
        <v>908</v>
      </c>
      <c r="AH4" s="5">
        <v>884</v>
      </c>
      <c r="AI4" s="5">
        <v>816</v>
      </c>
      <c r="AJ4" s="5">
        <v>796</v>
      </c>
      <c r="AK4" s="5">
        <v>802</v>
      </c>
      <c r="AL4" s="5">
        <v>965</v>
      </c>
      <c r="AM4" s="5">
        <v>903</v>
      </c>
      <c r="AN4" s="5">
        <v>895</v>
      </c>
      <c r="AO4" s="5">
        <v>830</v>
      </c>
      <c r="AP4" s="5">
        <v>1089</v>
      </c>
      <c r="AQ4" s="5">
        <v>1056</v>
      </c>
      <c r="AR4" s="5">
        <v>786</v>
      </c>
      <c r="AS4" s="5">
        <v>994</v>
      </c>
      <c r="AT4" s="5">
        <v>960</v>
      </c>
      <c r="AU4" s="5">
        <v>958</v>
      </c>
      <c r="AV4" s="5">
        <v>906</v>
      </c>
      <c r="AW4" s="5">
        <v>796</v>
      </c>
      <c r="AX4" s="5">
        <v>632</v>
      </c>
      <c r="AY4" s="5">
        <v>877</v>
      </c>
      <c r="AZ4" s="5">
        <v>812</v>
      </c>
      <c r="BA4" s="5">
        <v>893</v>
      </c>
      <c r="BB4" s="5">
        <v>905</v>
      </c>
      <c r="BC4" s="5">
        <v>896</v>
      </c>
      <c r="BD4" s="5">
        <v>1097</v>
      </c>
      <c r="BE4" s="5">
        <v>1089</v>
      </c>
      <c r="BF4" s="5">
        <v>1131</v>
      </c>
      <c r="BG4" s="5">
        <v>1161</v>
      </c>
      <c r="BH4" s="5">
        <v>1069</v>
      </c>
      <c r="BI4" s="5">
        <v>1108</v>
      </c>
      <c r="BJ4" s="5">
        <v>722</v>
      </c>
      <c r="BK4" s="5">
        <v>710</v>
      </c>
      <c r="BL4" s="5">
        <v>1207</v>
      </c>
      <c r="BM4" s="5">
        <v>973</v>
      </c>
      <c r="BN4" s="5">
        <v>775</v>
      </c>
      <c r="BO4" s="5">
        <v>860</v>
      </c>
      <c r="BP4" s="5">
        <v>849</v>
      </c>
      <c r="BQ4" s="5">
        <v>814</v>
      </c>
      <c r="BR4" s="5">
        <v>964</v>
      </c>
      <c r="BT4" s="4">
        <f t="shared" si="0"/>
        <v>941.52173913043475</v>
      </c>
      <c r="BU4" s="4">
        <f t="shared" si="1"/>
        <v>632</v>
      </c>
      <c r="BV4" s="4">
        <f t="shared" si="2"/>
        <v>1801</v>
      </c>
      <c r="BW4" s="4">
        <f t="shared" si="3"/>
        <v>184.37891110629639</v>
      </c>
    </row>
    <row r="5" spans="1:75">
      <c r="A5" t="s">
        <v>148</v>
      </c>
      <c r="B5" s="5">
        <v>294</v>
      </c>
      <c r="C5" s="5">
        <v>309</v>
      </c>
      <c r="D5" s="5">
        <v>360</v>
      </c>
      <c r="E5" s="5">
        <v>592</v>
      </c>
      <c r="F5" s="5">
        <v>436</v>
      </c>
      <c r="G5" s="5">
        <v>295</v>
      </c>
      <c r="H5" s="5">
        <v>293</v>
      </c>
      <c r="I5" s="5">
        <v>240</v>
      </c>
      <c r="J5" s="5">
        <v>228</v>
      </c>
      <c r="K5" s="5">
        <v>250</v>
      </c>
      <c r="L5" s="5">
        <v>241</v>
      </c>
      <c r="M5" s="5">
        <v>313</v>
      </c>
      <c r="N5" s="5">
        <v>340</v>
      </c>
      <c r="O5" s="5">
        <v>244</v>
      </c>
      <c r="P5" s="5">
        <v>236</v>
      </c>
      <c r="Q5" s="5">
        <v>212</v>
      </c>
      <c r="R5" s="5">
        <v>208</v>
      </c>
      <c r="S5" s="5">
        <v>286</v>
      </c>
      <c r="T5" s="5">
        <v>324</v>
      </c>
      <c r="U5" s="5">
        <v>269</v>
      </c>
      <c r="V5" s="5">
        <v>282</v>
      </c>
      <c r="W5" s="5">
        <v>483</v>
      </c>
      <c r="X5" s="5">
        <v>329</v>
      </c>
      <c r="Y5" s="5">
        <v>339</v>
      </c>
      <c r="Z5" s="5">
        <v>244</v>
      </c>
      <c r="AA5" s="5">
        <v>299</v>
      </c>
      <c r="AB5" s="5">
        <v>291</v>
      </c>
      <c r="AC5" s="5">
        <v>257</v>
      </c>
      <c r="AD5" s="5">
        <v>267</v>
      </c>
      <c r="AE5" s="5">
        <v>241</v>
      </c>
      <c r="AF5" s="5">
        <v>394</v>
      </c>
      <c r="AG5" s="5">
        <v>367</v>
      </c>
      <c r="AH5" s="5">
        <v>279</v>
      </c>
      <c r="AI5" s="5">
        <v>294</v>
      </c>
      <c r="AJ5" s="5">
        <v>271</v>
      </c>
      <c r="AK5" s="5">
        <v>283</v>
      </c>
      <c r="AL5" s="5">
        <v>352</v>
      </c>
      <c r="AM5" s="5">
        <v>312</v>
      </c>
      <c r="AN5" s="5">
        <v>178</v>
      </c>
      <c r="AO5" s="5">
        <v>201</v>
      </c>
      <c r="AP5" s="5">
        <v>357</v>
      </c>
      <c r="AQ5" s="5">
        <v>354</v>
      </c>
      <c r="AR5" s="5">
        <v>201</v>
      </c>
      <c r="AS5" s="5">
        <v>331</v>
      </c>
      <c r="AT5" s="5">
        <v>374</v>
      </c>
      <c r="AU5" s="5">
        <v>354</v>
      </c>
      <c r="AV5" s="5">
        <v>224</v>
      </c>
      <c r="AW5" s="5">
        <v>217</v>
      </c>
      <c r="AX5" s="5">
        <v>293</v>
      </c>
      <c r="AY5" s="5">
        <v>285</v>
      </c>
      <c r="AZ5" s="5">
        <v>361</v>
      </c>
      <c r="BA5" s="5">
        <v>352</v>
      </c>
      <c r="BB5" s="5">
        <v>309</v>
      </c>
      <c r="BC5" s="5">
        <v>310</v>
      </c>
      <c r="BD5" s="5">
        <v>367</v>
      </c>
      <c r="BE5" s="5">
        <v>290</v>
      </c>
      <c r="BF5" s="5">
        <v>300</v>
      </c>
      <c r="BG5" s="5">
        <v>293</v>
      </c>
      <c r="BH5" s="5">
        <v>345</v>
      </c>
      <c r="BI5" s="5">
        <v>381</v>
      </c>
      <c r="BJ5" s="5">
        <v>242</v>
      </c>
      <c r="BK5" s="5">
        <v>245</v>
      </c>
      <c r="BL5" s="5">
        <v>282</v>
      </c>
      <c r="BM5" s="5">
        <v>258</v>
      </c>
      <c r="BN5" s="5">
        <v>261</v>
      </c>
      <c r="BO5" s="5">
        <v>318</v>
      </c>
      <c r="BP5" s="5">
        <v>280</v>
      </c>
      <c r="BQ5" s="5">
        <v>274</v>
      </c>
      <c r="BR5" s="5">
        <v>321</v>
      </c>
      <c r="BT5" s="4">
        <f t="shared" si="0"/>
        <v>300.17391304347825</v>
      </c>
      <c r="BU5" s="4">
        <f t="shared" si="1"/>
        <v>178</v>
      </c>
      <c r="BV5" s="4">
        <f t="shared" si="2"/>
        <v>592</v>
      </c>
      <c r="BW5" s="4">
        <f t="shared" si="3"/>
        <v>66.752833413616699</v>
      </c>
    </row>
    <row r="6" spans="1:75">
      <c r="A6" t="s">
        <v>149</v>
      </c>
      <c r="B6" s="5">
        <v>275.15915564686134</v>
      </c>
      <c r="C6" s="5">
        <v>249.03927460706589</v>
      </c>
      <c r="D6" s="5">
        <v>198.79879148580443</v>
      </c>
      <c r="E6" s="5">
        <v>326.48801990086145</v>
      </c>
      <c r="F6" s="5">
        <v>302.77447780487836</v>
      </c>
      <c r="G6" s="5">
        <v>164.75297189119453</v>
      </c>
      <c r="H6" s="5">
        <v>158.54544394284781</v>
      </c>
      <c r="I6" s="5">
        <v>133.06169811165194</v>
      </c>
      <c r="J6" s="5">
        <v>123.89258966197373</v>
      </c>
      <c r="K6" s="5">
        <v>154.49648950699137</v>
      </c>
      <c r="L6" s="5">
        <v>161.68737460841015</v>
      </c>
      <c r="M6" s="5">
        <v>189.11698409323398</v>
      </c>
      <c r="N6" s="5">
        <v>185.47186810798286</v>
      </c>
      <c r="O6" s="5">
        <v>169.73145558087427</v>
      </c>
      <c r="P6" s="5">
        <v>176.78346928645595</v>
      </c>
      <c r="Q6" s="5">
        <v>167.67212225436094</v>
      </c>
      <c r="R6" s="5">
        <v>182.30857988190192</v>
      </c>
      <c r="S6" s="5">
        <v>209.90695274151315</v>
      </c>
      <c r="T6" s="5">
        <v>198.44778383844118</v>
      </c>
      <c r="U6" s="5">
        <v>194.93304784195058</v>
      </c>
      <c r="V6" s="5">
        <v>200.14275432189513</v>
      </c>
      <c r="W6" s="5">
        <v>222.01685959746931</v>
      </c>
      <c r="X6" s="5">
        <v>210.68759407002469</v>
      </c>
      <c r="Y6" s="5">
        <v>216.11579465314111</v>
      </c>
      <c r="Z6" s="5">
        <v>173.37256472402905</v>
      </c>
      <c r="AA6" s="5">
        <v>180.64967542655785</v>
      </c>
      <c r="AB6" s="5">
        <v>228.50725816826255</v>
      </c>
      <c r="AC6" s="5">
        <v>250.59069621034658</v>
      </c>
      <c r="AD6" s="5">
        <v>174.79214291736656</v>
      </c>
      <c r="AE6" s="5">
        <v>184.09235152841777</v>
      </c>
      <c r="AF6" s="5">
        <v>176.92490316955005</v>
      </c>
      <c r="AG6" s="5">
        <v>160.503730767511</v>
      </c>
      <c r="AH6" s="5">
        <v>156.77819548001207</v>
      </c>
      <c r="AI6" s="5">
        <v>151.25288495760029</v>
      </c>
      <c r="AJ6" s="5">
        <v>151.85075807548679</v>
      </c>
      <c r="AK6" s="5">
        <v>162.77651809755244</v>
      </c>
      <c r="AL6" s="5">
        <v>185.99169015915734</v>
      </c>
      <c r="AM6" s="5">
        <v>175.17065736305699</v>
      </c>
      <c r="AN6" s="5">
        <v>184.49212736652126</v>
      </c>
      <c r="AO6" s="5">
        <v>173.33255894426702</v>
      </c>
      <c r="AP6" s="5">
        <v>209.84798204801686</v>
      </c>
      <c r="AQ6" s="5">
        <v>197.51359332394026</v>
      </c>
      <c r="AR6" s="5">
        <v>173.0853281506769</v>
      </c>
      <c r="AS6" s="5">
        <v>202.70848302152595</v>
      </c>
      <c r="AT6" s="5">
        <v>175.5299672590705</v>
      </c>
      <c r="AU6" s="5">
        <v>190.60501178362941</v>
      </c>
      <c r="AV6" s="5">
        <v>175.15868936455033</v>
      </c>
      <c r="AW6" s="5">
        <v>156.13669388491869</v>
      </c>
      <c r="AX6" s="5">
        <v>121.42688463083671</v>
      </c>
      <c r="AY6" s="5">
        <v>183.86626273957469</v>
      </c>
      <c r="AZ6" s="5">
        <v>191.95906061606067</v>
      </c>
      <c r="BA6" s="5">
        <v>192.46481195217058</v>
      </c>
      <c r="BB6" s="5">
        <v>163.8111179492966</v>
      </c>
      <c r="BC6" s="5">
        <v>167.24385063105876</v>
      </c>
      <c r="BD6" s="5">
        <v>200.08091134777305</v>
      </c>
      <c r="BE6" s="5">
        <v>202.4444438994276</v>
      </c>
      <c r="BF6" s="5">
        <v>230.9432526184265</v>
      </c>
      <c r="BG6" s="5">
        <v>226.07447660672682</v>
      </c>
      <c r="BH6" s="5">
        <v>211.10634313723006</v>
      </c>
      <c r="BI6" s="5">
        <v>207.41234226403577</v>
      </c>
      <c r="BJ6" s="5">
        <v>132.01320684165975</v>
      </c>
      <c r="BK6" s="5">
        <v>147.09776586046678</v>
      </c>
      <c r="BL6" s="5">
        <v>240.32941647989</v>
      </c>
      <c r="BM6" s="5">
        <v>199.35239048172727</v>
      </c>
      <c r="BN6" s="5">
        <v>140.15464937809656</v>
      </c>
      <c r="BO6" s="5">
        <v>146.87791147655489</v>
      </c>
      <c r="BP6" s="5">
        <v>177.32877799126604</v>
      </c>
      <c r="BQ6" s="5">
        <v>166.23858695764153</v>
      </c>
      <c r="BR6" s="5">
        <v>194.17759482594596</v>
      </c>
      <c r="BT6" s="4">
        <f t="shared" si="0"/>
        <v>187.91449383066197</v>
      </c>
      <c r="BU6" s="4">
        <f t="shared" si="1"/>
        <v>121.42688463083671</v>
      </c>
      <c r="BV6" s="4">
        <f t="shared" si="2"/>
        <v>326.48801990086145</v>
      </c>
      <c r="BW6" s="4">
        <f t="shared" si="3"/>
        <v>37.017371175128737</v>
      </c>
    </row>
    <row r="7" spans="1:75">
      <c r="A7" s="2" t="s">
        <v>71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T7" s="4"/>
      <c r="BU7" s="4"/>
      <c r="BV7" s="4"/>
      <c r="BW7" s="4"/>
    </row>
    <row r="8" spans="1:75">
      <c r="A8" t="s">
        <v>145</v>
      </c>
      <c r="B8" s="5">
        <v>740.73305526590195</v>
      </c>
      <c r="C8" s="5">
        <v>688.13354749885264</v>
      </c>
      <c r="D8" s="5">
        <v>722.7356844899507</v>
      </c>
      <c r="E8" s="5">
        <v>882.11091986995598</v>
      </c>
      <c r="F8" s="5">
        <v>769.85883250667689</v>
      </c>
      <c r="G8" s="5">
        <v>628.81753149690371</v>
      </c>
      <c r="H8" s="5">
        <v>549.75332978156632</v>
      </c>
      <c r="I8" s="5">
        <v>594.46526279451109</v>
      </c>
      <c r="J8" s="5">
        <v>477.78331002331004</v>
      </c>
      <c r="K8" s="5">
        <v>494.49473684210528</v>
      </c>
      <c r="L8" s="5">
        <v>449.01717810572342</v>
      </c>
      <c r="M8" s="5">
        <v>728.83358121330718</v>
      </c>
      <c r="N8" s="5">
        <v>715.43936428403663</v>
      </c>
      <c r="O8" s="5">
        <v>511.29872411242604</v>
      </c>
      <c r="P8" s="5">
        <v>484.51097653292959</v>
      </c>
      <c r="Q8" s="5">
        <v>490.11192613047979</v>
      </c>
      <c r="R8" s="5">
        <v>497.63996197390026</v>
      </c>
      <c r="S8" s="5">
        <v>581.35588108573893</v>
      </c>
      <c r="T8" s="5">
        <v>584.78100618778581</v>
      </c>
      <c r="U8" s="5">
        <v>531.59268726383641</v>
      </c>
      <c r="V8" s="5">
        <v>502.3856361308346</v>
      </c>
      <c r="W8" s="5">
        <v>856.42507550530468</v>
      </c>
      <c r="X8" s="5">
        <v>717.94516775162742</v>
      </c>
      <c r="Y8" s="5">
        <v>642.75012357884327</v>
      </c>
      <c r="Z8" s="5">
        <v>600.31875719217487</v>
      </c>
      <c r="AA8" s="5">
        <v>608.32713052858685</v>
      </c>
      <c r="AB8" s="5">
        <v>596.69596175363642</v>
      </c>
      <c r="AC8" s="5">
        <v>596.51105408606395</v>
      </c>
      <c r="AD8" s="5">
        <v>482.39273809523809</v>
      </c>
      <c r="AE8" s="5">
        <v>427.21088119042082</v>
      </c>
      <c r="AF8" s="5">
        <v>607.42564960123491</v>
      </c>
      <c r="AG8" s="5">
        <v>512.72528219774244</v>
      </c>
      <c r="AH8" s="5">
        <v>536.58321080069504</v>
      </c>
      <c r="AI8" s="5">
        <v>489.43258204824042</v>
      </c>
      <c r="AJ8" s="5">
        <v>530.25493552436376</v>
      </c>
      <c r="AK8" s="5">
        <v>521.24656937486384</v>
      </c>
      <c r="AL8" s="5">
        <v>652.02230971128608</v>
      </c>
      <c r="AM8" s="5">
        <v>586.48516557921948</v>
      </c>
      <c r="AN8" s="5">
        <v>572.81021976832301</v>
      </c>
      <c r="AO8" s="5">
        <v>517.98034557235417</v>
      </c>
      <c r="AP8" s="5">
        <v>626.18800091596063</v>
      </c>
      <c r="AQ8" s="5">
        <v>507.22014883927579</v>
      </c>
      <c r="AR8" s="5">
        <v>530.23848269539303</v>
      </c>
      <c r="AS8" s="5">
        <v>638.79548349739434</v>
      </c>
      <c r="AT8" s="5">
        <v>701.35942069349676</v>
      </c>
      <c r="AU8" s="5">
        <v>691.98187229437224</v>
      </c>
      <c r="AV8" s="5">
        <v>476.71903073286052</v>
      </c>
      <c r="AW8" s="5">
        <v>400.12726634694116</v>
      </c>
      <c r="AX8" s="5">
        <v>541.04980392156858</v>
      </c>
      <c r="AY8" s="5">
        <v>568.17968039495906</v>
      </c>
      <c r="AZ8" s="5">
        <v>606.76450116009278</v>
      </c>
      <c r="BA8" s="5">
        <v>588.27772870662466</v>
      </c>
      <c r="BB8" s="5">
        <v>496.2121060530265</v>
      </c>
      <c r="BC8" s="5">
        <v>462.99192345924456</v>
      </c>
      <c r="BD8" s="5">
        <v>725.23350253807109</v>
      </c>
      <c r="BE8" s="5">
        <v>554.76029833620191</v>
      </c>
      <c r="BF8" s="5">
        <v>637.03269204897083</v>
      </c>
      <c r="BG8" s="5">
        <v>651.55395683453241</v>
      </c>
      <c r="BH8" s="5">
        <v>758.6729102956167</v>
      </c>
      <c r="BI8" s="5">
        <v>721.4212230215827</v>
      </c>
      <c r="BJ8" s="5">
        <v>435.13700901647837</v>
      </c>
      <c r="BK8" s="5">
        <v>447.58288607594938</v>
      </c>
      <c r="BL8" s="5">
        <v>672.82699717441562</v>
      </c>
      <c r="BM8" s="5">
        <v>478.83667100130037</v>
      </c>
      <c r="BN8" s="5">
        <v>493.31101541880815</v>
      </c>
      <c r="BO8" s="5">
        <v>547.95878467635407</v>
      </c>
      <c r="BP8" s="5">
        <v>524.2157749586321</v>
      </c>
      <c r="BQ8" s="5">
        <v>556.4917069074113</v>
      </c>
      <c r="BR8" s="5">
        <v>490.52851711026614</v>
      </c>
      <c r="BT8" s="4">
        <f t="shared" si="0"/>
        <v>582.79805345763418</v>
      </c>
      <c r="BU8" s="4">
        <f t="shared" si="1"/>
        <v>400.12726634694116</v>
      </c>
      <c r="BV8" s="4">
        <f t="shared" si="2"/>
        <v>882.11091986995598</v>
      </c>
      <c r="BW8" s="4">
        <f t="shared" si="3"/>
        <v>102.96607803322171</v>
      </c>
    </row>
    <row r="9" spans="1:75">
      <c r="A9" t="s">
        <v>146</v>
      </c>
      <c r="B9" s="5">
        <v>55</v>
      </c>
      <c r="C9" s="5">
        <v>127</v>
      </c>
      <c r="D9" s="5">
        <v>31</v>
      </c>
      <c r="E9" s="5">
        <v>-70</v>
      </c>
      <c r="F9" s="5">
        <v>-174</v>
      </c>
      <c r="G9" s="5">
        <v>13</v>
      </c>
      <c r="H9" s="5">
        <v>-14</v>
      </c>
      <c r="I9" s="5">
        <v>-30</v>
      </c>
      <c r="J9" s="5">
        <v>-35</v>
      </c>
      <c r="K9" s="5">
        <v>52</v>
      </c>
      <c r="L9" s="5">
        <v>49</v>
      </c>
      <c r="M9" s="5">
        <v>81</v>
      </c>
      <c r="N9" s="5">
        <v>89</v>
      </c>
      <c r="O9" s="5">
        <v>-130</v>
      </c>
      <c r="P9" s="5">
        <v>-84</v>
      </c>
      <c r="Q9" s="5">
        <v>-97</v>
      </c>
      <c r="R9" s="5">
        <v>-113</v>
      </c>
      <c r="S9" s="5">
        <v>79</v>
      </c>
      <c r="T9" s="5">
        <v>19</v>
      </c>
      <c r="U9" s="5">
        <v>59</v>
      </c>
      <c r="V9" s="5">
        <v>-26</v>
      </c>
      <c r="W9" s="5">
        <v>175</v>
      </c>
      <c r="X9" s="5">
        <v>2</v>
      </c>
      <c r="Y9" s="5">
        <v>-29</v>
      </c>
      <c r="Z9" s="5">
        <v>176</v>
      </c>
      <c r="AA9" s="5">
        <v>164</v>
      </c>
      <c r="AB9" s="5">
        <v>112</v>
      </c>
      <c r="AC9" s="5">
        <v>116</v>
      </c>
      <c r="AD9" s="5">
        <v>62</v>
      </c>
      <c r="AE9" s="5">
        <v>-120</v>
      </c>
      <c r="AF9" s="5">
        <v>70</v>
      </c>
      <c r="AG9" s="5">
        <v>78</v>
      </c>
      <c r="AH9" s="5">
        <v>106</v>
      </c>
      <c r="AI9" s="5">
        <v>83</v>
      </c>
      <c r="AJ9" s="5">
        <v>76</v>
      </c>
      <c r="AK9" s="5">
        <v>47</v>
      </c>
      <c r="AL9" s="5">
        <v>-9</v>
      </c>
      <c r="AM9" s="5">
        <v>32</v>
      </c>
      <c r="AN9" s="5">
        <v>-22</v>
      </c>
      <c r="AO9" s="5">
        <v>-80</v>
      </c>
      <c r="AP9" s="5">
        <v>97</v>
      </c>
      <c r="AQ9" s="5">
        <v>26</v>
      </c>
      <c r="AR9" s="5">
        <v>-53</v>
      </c>
      <c r="AS9" s="5">
        <v>91</v>
      </c>
      <c r="AT9" s="5">
        <v>9</v>
      </c>
      <c r="AU9" s="5">
        <v>5</v>
      </c>
      <c r="AV9" s="5">
        <v>89</v>
      </c>
      <c r="AW9" s="5">
        <v>-19</v>
      </c>
      <c r="AX9" s="5">
        <v>45</v>
      </c>
      <c r="AY9" s="5">
        <v>47</v>
      </c>
      <c r="AZ9" s="5">
        <v>-22</v>
      </c>
      <c r="BA9" s="5">
        <v>21</v>
      </c>
      <c r="BB9" s="5">
        <v>-2</v>
      </c>
      <c r="BC9" s="5">
        <v>1</v>
      </c>
      <c r="BD9" s="5">
        <v>117</v>
      </c>
      <c r="BE9" s="5">
        <v>12</v>
      </c>
      <c r="BF9" s="5">
        <v>125</v>
      </c>
      <c r="BG9" s="5">
        <v>146</v>
      </c>
      <c r="BH9" s="5">
        <v>65</v>
      </c>
      <c r="BI9" s="5">
        <v>78</v>
      </c>
      <c r="BJ9" s="5">
        <v>-52</v>
      </c>
      <c r="BK9" s="5">
        <v>-89</v>
      </c>
      <c r="BL9" s="5">
        <v>181</v>
      </c>
      <c r="BM9" s="5">
        <v>74</v>
      </c>
      <c r="BN9" s="5">
        <v>-37</v>
      </c>
      <c r="BO9" s="5">
        <v>-4</v>
      </c>
      <c r="BP9" s="5">
        <v>4</v>
      </c>
      <c r="BQ9" s="5">
        <v>66</v>
      </c>
      <c r="BR9" s="5">
        <v>-115</v>
      </c>
      <c r="BT9" s="4">
        <f t="shared" si="0"/>
        <v>26.463768115942027</v>
      </c>
      <c r="BU9" s="4">
        <f t="shared" si="1"/>
        <v>-174</v>
      </c>
      <c r="BV9" s="4">
        <f t="shared" si="2"/>
        <v>181</v>
      </c>
      <c r="BW9" s="4">
        <f t="shared" si="3"/>
        <v>78.78250738494728</v>
      </c>
    </row>
    <row r="10" spans="1:75">
      <c r="A10" t="s">
        <v>147</v>
      </c>
      <c r="B10" s="5">
        <v>1352</v>
      </c>
      <c r="C10" s="5">
        <v>1294</v>
      </c>
      <c r="D10" s="5">
        <v>1451</v>
      </c>
      <c r="E10" s="5">
        <v>1908</v>
      </c>
      <c r="F10" s="5">
        <v>1719</v>
      </c>
      <c r="G10" s="5">
        <v>1231</v>
      </c>
      <c r="H10" s="5">
        <v>1192</v>
      </c>
      <c r="I10" s="5">
        <v>1070</v>
      </c>
      <c r="J10" s="5">
        <v>1072</v>
      </c>
      <c r="K10" s="5">
        <v>1169</v>
      </c>
      <c r="L10" s="5">
        <v>1090</v>
      </c>
      <c r="M10" s="5">
        <v>1265</v>
      </c>
      <c r="N10" s="5">
        <v>1319</v>
      </c>
      <c r="O10" s="5">
        <v>1079</v>
      </c>
      <c r="P10" s="5">
        <v>1156</v>
      </c>
      <c r="Q10" s="5">
        <v>1199</v>
      </c>
      <c r="R10" s="5">
        <v>1175</v>
      </c>
      <c r="S10" s="5">
        <v>1298</v>
      </c>
      <c r="T10" s="5">
        <v>1283</v>
      </c>
      <c r="U10" s="5">
        <v>1141</v>
      </c>
      <c r="V10" s="5">
        <v>1151</v>
      </c>
      <c r="W10" s="5">
        <v>1669</v>
      </c>
      <c r="X10" s="5">
        <v>1351</v>
      </c>
      <c r="Y10" s="5">
        <v>1316</v>
      </c>
      <c r="Z10" s="5">
        <v>1220</v>
      </c>
      <c r="AA10" s="5">
        <v>1282</v>
      </c>
      <c r="AB10" s="5">
        <v>1204</v>
      </c>
      <c r="AC10" s="5">
        <v>1206</v>
      </c>
      <c r="AD10" s="5">
        <v>916</v>
      </c>
      <c r="AE10" s="5">
        <v>913</v>
      </c>
      <c r="AF10" s="5">
        <v>1255</v>
      </c>
      <c r="AG10" s="5">
        <v>1134</v>
      </c>
      <c r="AH10" s="5">
        <v>1163</v>
      </c>
      <c r="AI10" s="5">
        <v>1205</v>
      </c>
      <c r="AJ10" s="5">
        <v>1060</v>
      </c>
      <c r="AK10" s="5">
        <v>1179</v>
      </c>
      <c r="AL10" s="5">
        <v>1321</v>
      </c>
      <c r="AM10" s="5">
        <v>1283</v>
      </c>
      <c r="AN10" s="5">
        <v>1213</v>
      </c>
      <c r="AO10" s="5">
        <v>1112</v>
      </c>
      <c r="AP10" s="5">
        <v>1168</v>
      </c>
      <c r="AQ10" s="5">
        <v>1067</v>
      </c>
      <c r="AR10" s="5">
        <v>1060</v>
      </c>
      <c r="AS10" s="5">
        <v>1199</v>
      </c>
      <c r="AT10" s="5">
        <v>1317</v>
      </c>
      <c r="AU10" s="5">
        <v>1312</v>
      </c>
      <c r="AV10" s="5">
        <v>1091</v>
      </c>
      <c r="AW10" s="5">
        <v>922</v>
      </c>
      <c r="AX10" s="5">
        <v>1120</v>
      </c>
      <c r="AY10" s="5">
        <v>1220</v>
      </c>
      <c r="AZ10" s="5">
        <v>1367</v>
      </c>
      <c r="BA10" s="5">
        <v>1367</v>
      </c>
      <c r="BB10" s="5">
        <v>1182</v>
      </c>
      <c r="BC10" s="5">
        <v>1075</v>
      </c>
      <c r="BD10" s="5">
        <v>1394</v>
      </c>
      <c r="BE10" s="5">
        <v>1199</v>
      </c>
      <c r="BF10" s="5">
        <v>1408</v>
      </c>
      <c r="BG10" s="5">
        <v>1359</v>
      </c>
      <c r="BH10" s="5">
        <v>1432</v>
      </c>
      <c r="BI10" s="5">
        <v>1371</v>
      </c>
      <c r="BJ10" s="5">
        <v>1061</v>
      </c>
      <c r="BK10" s="5">
        <v>1041</v>
      </c>
      <c r="BL10" s="5">
        <v>1171</v>
      </c>
      <c r="BM10" s="5">
        <v>1095</v>
      </c>
      <c r="BN10" s="5">
        <v>1071</v>
      </c>
      <c r="BO10" s="5">
        <v>1175</v>
      </c>
      <c r="BP10" s="5">
        <v>1115</v>
      </c>
      <c r="BQ10" s="5">
        <v>1149</v>
      </c>
      <c r="BR10" s="5">
        <v>1274</v>
      </c>
      <c r="BT10" s="4">
        <f t="shared" si="0"/>
        <v>1223.159420289855</v>
      </c>
      <c r="BU10" s="4">
        <f t="shared" si="1"/>
        <v>913</v>
      </c>
      <c r="BV10" s="4">
        <f t="shared" si="2"/>
        <v>1908</v>
      </c>
      <c r="BW10" s="4">
        <f t="shared" si="3"/>
        <v>167.20599316528273</v>
      </c>
    </row>
    <row r="11" spans="1:75">
      <c r="A11" t="s">
        <v>148</v>
      </c>
      <c r="B11" s="5">
        <v>757</v>
      </c>
      <c r="C11" s="5">
        <v>646</v>
      </c>
      <c r="D11" s="5">
        <v>666</v>
      </c>
      <c r="E11" s="5">
        <v>801</v>
      </c>
      <c r="F11" s="5">
        <v>757</v>
      </c>
      <c r="G11" s="5">
        <v>612</v>
      </c>
      <c r="H11" s="5">
        <v>548</v>
      </c>
      <c r="I11" s="5">
        <v>607</v>
      </c>
      <c r="J11" s="5">
        <v>445</v>
      </c>
      <c r="K11" s="5">
        <v>414</v>
      </c>
      <c r="L11" s="5">
        <v>353</v>
      </c>
      <c r="M11" s="5">
        <v>702</v>
      </c>
      <c r="N11" s="5">
        <v>654</v>
      </c>
      <c r="O11" s="5">
        <v>519</v>
      </c>
      <c r="P11" s="5">
        <v>443</v>
      </c>
      <c r="Q11" s="5">
        <v>423</v>
      </c>
      <c r="R11" s="5">
        <v>439</v>
      </c>
      <c r="S11" s="5">
        <v>482</v>
      </c>
      <c r="T11" s="5">
        <v>501</v>
      </c>
      <c r="U11" s="5">
        <v>487</v>
      </c>
      <c r="V11" s="5">
        <v>460</v>
      </c>
      <c r="W11" s="5">
        <v>820</v>
      </c>
      <c r="X11" s="5">
        <v>746</v>
      </c>
      <c r="Y11" s="5">
        <v>606</v>
      </c>
      <c r="Z11" s="5">
        <v>552</v>
      </c>
      <c r="AA11" s="5">
        <v>522</v>
      </c>
      <c r="AB11" s="5">
        <v>564</v>
      </c>
      <c r="AC11" s="5">
        <v>590</v>
      </c>
      <c r="AD11" s="5">
        <v>455</v>
      </c>
      <c r="AE11" s="5">
        <v>434</v>
      </c>
      <c r="AF11" s="5">
        <v>562</v>
      </c>
      <c r="AG11" s="5">
        <v>441</v>
      </c>
      <c r="AH11" s="5">
        <v>508</v>
      </c>
      <c r="AI11" s="5">
        <v>452</v>
      </c>
      <c r="AJ11" s="5">
        <v>500</v>
      </c>
      <c r="AK11" s="5">
        <v>455</v>
      </c>
      <c r="AL11" s="5">
        <v>579</v>
      </c>
      <c r="AM11" s="5">
        <v>526</v>
      </c>
      <c r="AN11" s="5">
        <v>556</v>
      </c>
      <c r="AO11" s="5">
        <v>495</v>
      </c>
      <c r="AP11" s="5">
        <v>590</v>
      </c>
      <c r="AQ11" s="5">
        <v>446</v>
      </c>
      <c r="AR11" s="5">
        <v>520</v>
      </c>
      <c r="AS11" s="5">
        <v>583</v>
      </c>
      <c r="AT11" s="5">
        <v>651</v>
      </c>
      <c r="AU11" s="5">
        <v>647</v>
      </c>
      <c r="AV11" s="5">
        <v>384</v>
      </c>
      <c r="AW11" s="5">
        <v>346</v>
      </c>
      <c r="AX11" s="5">
        <v>504</v>
      </c>
      <c r="AY11" s="5">
        <v>491</v>
      </c>
      <c r="AZ11" s="5">
        <v>528</v>
      </c>
      <c r="BA11" s="5">
        <v>511</v>
      </c>
      <c r="BB11" s="5">
        <v>460</v>
      </c>
      <c r="BC11" s="5">
        <v>417</v>
      </c>
      <c r="BD11" s="5">
        <v>647</v>
      </c>
      <c r="BE11" s="5">
        <v>503</v>
      </c>
      <c r="BF11" s="5">
        <v>563</v>
      </c>
      <c r="BG11" s="5">
        <v>571</v>
      </c>
      <c r="BH11" s="5">
        <v>747</v>
      </c>
      <c r="BI11" s="5">
        <v>696</v>
      </c>
      <c r="BJ11" s="5">
        <v>416</v>
      </c>
      <c r="BK11" s="5">
        <v>409</v>
      </c>
      <c r="BL11" s="5">
        <v>647</v>
      </c>
      <c r="BM11" s="5">
        <v>448</v>
      </c>
      <c r="BN11" s="5">
        <v>457</v>
      </c>
      <c r="BO11" s="5">
        <v>507</v>
      </c>
      <c r="BP11" s="5">
        <v>476</v>
      </c>
      <c r="BQ11" s="5">
        <v>488</v>
      </c>
      <c r="BR11" s="5">
        <v>482</v>
      </c>
      <c r="BT11" s="4">
        <f t="shared" si="0"/>
        <v>539.33333333333337</v>
      </c>
      <c r="BU11" s="4">
        <f t="shared" si="1"/>
        <v>346</v>
      </c>
      <c r="BV11" s="4">
        <f t="shared" si="2"/>
        <v>820</v>
      </c>
      <c r="BW11" s="4">
        <f t="shared" si="3"/>
        <v>107.86178308932098</v>
      </c>
    </row>
    <row r="12" spans="1:75">
      <c r="A12" t="s">
        <v>149</v>
      </c>
      <c r="B12" s="5">
        <v>304.4961297665314</v>
      </c>
      <c r="C12" s="5">
        <v>267.58531651091135</v>
      </c>
      <c r="D12" s="5">
        <v>300.95863698818073</v>
      </c>
      <c r="E12" s="5">
        <v>416.12259456583365</v>
      </c>
      <c r="F12" s="5">
        <v>382.09756232576262</v>
      </c>
      <c r="G12" s="5">
        <v>319.84151861096905</v>
      </c>
      <c r="H12" s="5">
        <v>312.17664736508885</v>
      </c>
      <c r="I12" s="5">
        <v>192.47005788021644</v>
      </c>
      <c r="J12" s="5">
        <v>243.87386110033083</v>
      </c>
      <c r="K12" s="5">
        <v>254.04614109126805</v>
      </c>
      <c r="L12" s="5">
        <v>247.06752240927227</v>
      </c>
      <c r="M12" s="5">
        <v>264.26039547102562</v>
      </c>
      <c r="N12" s="5">
        <v>287.66790196371136</v>
      </c>
      <c r="O12" s="5">
        <v>247.2225569783393</v>
      </c>
      <c r="P12" s="5">
        <v>260.37174338829522</v>
      </c>
      <c r="Q12" s="5">
        <v>280.58812277658978</v>
      </c>
      <c r="R12" s="5">
        <v>260.86169953042167</v>
      </c>
      <c r="S12" s="5">
        <v>306.37138018736812</v>
      </c>
      <c r="T12" s="5">
        <v>278.18511043495488</v>
      </c>
      <c r="U12" s="5">
        <v>234.4472090970072</v>
      </c>
      <c r="V12" s="5">
        <v>264.20191183966108</v>
      </c>
      <c r="W12" s="5">
        <v>347.69441150508067</v>
      </c>
      <c r="X12" s="5">
        <v>353.69729909831398</v>
      </c>
      <c r="Y12" s="5">
        <v>352.0846382324608</v>
      </c>
      <c r="Z12" s="5">
        <v>235.62148932667779</v>
      </c>
      <c r="AA12" s="5">
        <v>279.79351898834426</v>
      </c>
      <c r="AB12" s="5">
        <v>186.75658869535854</v>
      </c>
      <c r="AC12" s="5">
        <v>227.07675944465944</v>
      </c>
      <c r="AD12" s="5">
        <v>188.44819550849098</v>
      </c>
      <c r="AE12" s="5">
        <v>213.05167307653701</v>
      </c>
      <c r="AF12" s="5">
        <v>287.38769625993723</v>
      </c>
      <c r="AG12" s="5">
        <v>248.6398716660413</v>
      </c>
      <c r="AH12" s="5">
        <v>230.75982445910134</v>
      </c>
      <c r="AI12" s="5">
        <v>235.88420030562702</v>
      </c>
      <c r="AJ12" s="5">
        <v>211.17419322727491</v>
      </c>
      <c r="AK12" s="5">
        <v>240.93852043914785</v>
      </c>
      <c r="AL12" s="5">
        <v>316.53091766595907</v>
      </c>
      <c r="AM12" s="5">
        <v>236.52158798129472</v>
      </c>
      <c r="AN12" s="5">
        <v>296.85290622403659</v>
      </c>
      <c r="AO12" s="5">
        <v>260.5730793288198</v>
      </c>
      <c r="AP12" s="5">
        <v>251.71519426660777</v>
      </c>
      <c r="AQ12" s="5">
        <v>257.25687928629708</v>
      </c>
      <c r="AR12" s="5">
        <v>258.43016286681956</v>
      </c>
      <c r="AS12" s="5">
        <v>268.89724717289687</v>
      </c>
      <c r="AT12" s="5">
        <v>331.9334101372545</v>
      </c>
      <c r="AU12" s="5">
        <v>344.79749430400904</v>
      </c>
      <c r="AV12" s="5">
        <v>241.83414761289458</v>
      </c>
      <c r="AW12" s="5">
        <v>201.522732558244</v>
      </c>
      <c r="AX12" s="5">
        <v>250.76107033841669</v>
      </c>
      <c r="AY12" s="5">
        <v>279.95611256280944</v>
      </c>
      <c r="AZ12" s="5">
        <v>340.38980201971032</v>
      </c>
      <c r="BA12" s="5">
        <v>338.37327086224349</v>
      </c>
      <c r="BB12" s="5">
        <v>278.30269227290222</v>
      </c>
      <c r="BC12" s="5">
        <v>234.08735672230753</v>
      </c>
      <c r="BD12" s="5">
        <v>295.21184444199451</v>
      </c>
      <c r="BE12" s="5">
        <v>270.29495621190341</v>
      </c>
      <c r="BF12" s="5">
        <v>298.22961409874904</v>
      </c>
      <c r="BG12" s="5">
        <v>276.62591813649573</v>
      </c>
      <c r="BH12" s="5">
        <v>362.83108325220479</v>
      </c>
      <c r="BI12" s="5">
        <v>332.28486314100678</v>
      </c>
      <c r="BJ12" s="5">
        <v>262.06499193785186</v>
      </c>
      <c r="BK12" s="5">
        <v>245.89631609473858</v>
      </c>
      <c r="BL12" s="5">
        <v>211.886367543614</v>
      </c>
      <c r="BM12" s="5">
        <v>200.40806882728816</v>
      </c>
      <c r="BN12" s="5">
        <v>252.98358643136996</v>
      </c>
      <c r="BO12" s="5">
        <v>262.33770379755146</v>
      </c>
      <c r="BP12" s="5">
        <v>268.82895255314878</v>
      </c>
      <c r="BQ12" s="5">
        <v>251.98939836151439</v>
      </c>
      <c r="BR12" s="5">
        <v>277.40208220338224</v>
      </c>
      <c r="BT12" s="4">
        <f t="shared" si="0"/>
        <v>272.78166248885691</v>
      </c>
      <c r="BU12" s="4">
        <f t="shared" si="1"/>
        <v>186.75658869535854</v>
      </c>
      <c r="BV12" s="4">
        <f t="shared" si="2"/>
        <v>416.12259456583365</v>
      </c>
      <c r="BW12" s="4">
        <f t="shared" si="3"/>
        <v>47.130661696657953</v>
      </c>
    </row>
    <row r="13" spans="1:75">
      <c r="A13" s="2" t="s">
        <v>72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T13" s="4"/>
      <c r="BU13" s="4"/>
      <c r="BV13" s="4"/>
      <c r="BW13" s="4"/>
    </row>
    <row r="14" spans="1:75">
      <c r="A14" t="s">
        <v>145</v>
      </c>
      <c r="B14" s="5">
        <v>424.3373200442968</v>
      </c>
      <c r="C14" s="5">
        <v>370.69913321167883</v>
      </c>
      <c r="D14" s="5">
        <v>442.30182625863773</v>
      </c>
      <c r="E14" s="5">
        <v>553.85545490350535</v>
      </c>
      <c r="F14" s="5">
        <v>383.31420656905419</v>
      </c>
      <c r="G14" s="5">
        <v>376.58403060004781</v>
      </c>
      <c r="H14" s="5">
        <v>313.82437869822485</v>
      </c>
      <c r="I14" s="5">
        <v>285.25190839694659</v>
      </c>
      <c r="J14" s="5">
        <v>238.92591890867752</v>
      </c>
      <c r="K14" s="5">
        <v>309.282745471878</v>
      </c>
      <c r="L14" s="5">
        <v>279.77876106194691</v>
      </c>
      <c r="M14" s="5">
        <v>420.86834230999403</v>
      </c>
      <c r="N14" s="5">
        <v>396.01856184682578</v>
      </c>
      <c r="O14" s="5">
        <v>314.12242445054943</v>
      </c>
      <c r="P14" s="5">
        <v>295.6025817555938</v>
      </c>
      <c r="Q14" s="5">
        <v>278.1528911564626</v>
      </c>
      <c r="R14" s="5">
        <v>283.06810284920084</v>
      </c>
      <c r="S14" s="5">
        <v>411.53005319148934</v>
      </c>
      <c r="T14" s="5">
        <v>397.17440041710114</v>
      </c>
      <c r="U14" s="5">
        <v>378.68947951273532</v>
      </c>
      <c r="V14" s="5">
        <v>354.43020274994171</v>
      </c>
      <c r="W14" s="5">
        <v>432.72157564905996</v>
      </c>
      <c r="X14" s="5">
        <v>454.60592255125283</v>
      </c>
      <c r="Y14" s="5">
        <v>463.40997777228944</v>
      </c>
      <c r="Z14" s="5">
        <v>425.49721659919027</v>
      </c>
      <c r="AA14" s="5">
        <v>367.74932975871315</v>
      </c>
      <c r="AB14" s="5">
        <v>365.02507545855582</v>
      </c>
      <c r="AC14" s="5">
        <v>341.59643582224226</v>
      </c>
      <c r="AD14" s="5">
        <v>363.16691316289882</v>
      </c>
      <c r="AE14" s="5">
        <v>342.36251920122891</v>
      </c>
      <c r="AF14" s="5">
        <v>422.16097560975612</v>
      </c>
      <c r="AG14" s="5">
        <v>358.6746688741722</v>
      </c>
      <c r="AH14" s="5">
        <v>323.917914051183</v>
      </c>
      <c r="AI14" s="5">
        <v>321.28725490196081</v>
      </c>
      <c r="AJ14" s="5">
        <v>341.1949893642165</v>
      </c>
      <c r="AK14" s="5">
        <v>293.33006993006995</v>
      </c>
      <c r="AL14" s="5">
        <v>430.30716253443524</v>
      </c>
      <c r="AM14" s="5">
        <v>437.62699329789695</v>
      </c>
      <c r="AN14" s="5">
        <v>356.03687348200486</v>
      </c>
      <c r="AO14" s="5">
        <v>335.74416977611941</v>
      </c>
      <c r="AP14" s="5">
        <v>449.60759219088936</v>
      </c>
      <c r="AQ14" s="5">
        <v>420.23716730038024</v>
      </c>
      <c r="AR14" s="5">
        <v>237.3122648607976</v>
      </c>
      <c r="AS14" s="5">
        <v>276.3133433283358</v>
      </c>
      <c r="AT14" s="5">
        <v>415.7042326668398</v>
      </c>
      <c r="AU14" s="5">
        <v>393.10186585980836</v>
      </c>
      <c r="AV14" s="5">
        <v>303.09885350318473</v>
      </c>
      <c r="AW14" s="5">
        <v>283.43174279152845</v>
      </c>
      <c r="AX14" s="5">
        <v>372.4747638326586</v>
      </c>
      <c r="AY14" s="5">
        <v>365.45588235294116</v>
      </c>
      <c r="AZ14" s="5">
        <v>355.60862785862787</v>
      </c>
      <c r="BA14" s="5">
        <v>388.88029083354974</v>
      </c>
      <c r="BB14" s="5">
        <v>361.41233045622687</v>
      </c>
      <c r="BC14" s="5">
        <v>335.81968426245686</v>
      </c>
      <c r="BD14" s="5">
        <v>470.13776473055145</v>
      </c>
      <c r="BE14" s="5">
        <v>373.54945054945057</v>
      </c>
      <c r="BF14" s="5">
        <v>467.54518317503391</v>
      </c>
      <c r="BG14" s="5">
        <v>449.0071174377224</v>
      </c>
      <c r="BH14" s="5">
        <v>443.12955801104971</v>
      </c>
      <c r="BI14" s="5">
        <v>388.66877370417194</v>
      </c>
      <c r="BJ14" s="5">
        <v>249.07244346607965</v>
      </c>
      <c r="BK14" s="5">
        <v>252.76757927910182</v>
      </c>
      <c r="BL14" s="5">
        <v>333.64078947368421</v>
      </c>
      <c r="BM14" s="5">
        <v>230.73360768175584</v>
      </c>
      <c r="BN14" s="5">
        <v>284.31178472007423</v>
      </c>
      <c r="BO14" s="5">
        <v>314.5552511415525</v>
      </c>
      <c r="BP14" s="5">
        <v>266.91285815770777</v>
      </c>
      <c r="BQ14" s="5">
        <v>282.54226296958853</v>
      </c>
      <c r="BR14" s="5">
        <v>346.38033859176608</v>
      </c>
      <c r="BT14" s="4">
        <f t="shared" si="0"/>
        <v>359.35713286013834</v>
      </c>
      <c r="BU14" s="4">
        <f t="shared" si="1"/>
        <v>230.73360768175584</v>
      </c>
      <c r="BV14" s="4">
        <f t="shared" si="2"/>
        <v>553.85545490350535</v>
      </c>
      <c r="BW14" s="4">
        <f t="shared" si="3"/>
        <v>67.470166703774623</v>
      </c>
    </row>
    <row r="15" spans="1:75">
      <c r="A15" t="s">
        <v>146</v>
      </c>
      <c r="B15" s="5">
        <v>-53</v>
      </c>
      <c r="C15" s="5">
        <v>-93</v>
      </c>
      <c r="D15" s="5">
        <v>19</v>
      </c>
      <c r="E15" s="5">
        <v>-118</v>
      </c>
      <c r="F15" s="5">
        <v>-259</v>
      </c>
      <c r="G15" s="5">
        <v>-71</v>
      </c>
      <c r="H15" s="5">
        <v>-115</v>
      </c>
      <c r="I15" s="5">
        <v>-119</v>
      </c>
      <c r="J15" s="5">
        <v>-194</v>
      </c>
      <c r="K15" s="5">
        <v>-68</v>
      </c>
      <c r="L15" s="5">
        <v>-137</v>
      </c>
      <c r="M15" s="5">
        <v>-61</v>
      </c>
      <c r="N15" s="5">
        <v>-111</v>
      </c>
      <c r="O15" s="5">
        <v>-112</v>
      </c>
      <c r="P15" s="5">
        <v>-102</v>
      </c>
      <c r="Q15" s="5">
        <v>-81</v>
      </c>
      <c r="R15" s="5">
        <v>-153</v>
      </c>
      <c r="S15" s="5">
        <v>-45</v>
      </c>
      <c r="T15" s="5">
        <v>-124</v>
      </c>
      <c r="U15" s="5">
        <v>-47</v>
      </c>
      <c r="V15" s="5">
        <v>-87</v>
      </c>
      <c r="W15" s="5">
        <v>-67</v>
      </c>
      <c r="X15" s="5">
        <v>8</v>
      </c>
      <c r="Y15" s="5">
        <v>-76</v>
      </c>
      <c r="Z15" s="5">
        <v>-2</v>
      </c>
      <c r="AA15" s="5">
        <v>-69</v>
      </c>
      <c r="AB15" s="5">
        <v>-14</v>
      </c>
      <c r="AC15" s="5">
        <v>-48</v>
      </c>
      <c r="AD15" s="5">
        <v>-23</v>
      </c>
      <c r="AE15" s="5">
        <v>-75</v>
      </c>
      <c r="AF15" s="5">
        <v>-53</v>
      </c>
      <c r="AG15" s="5">
        <v>-107</v>
      </c>
      <c r="AH15" s="5">
        <v>-57</v>
      </c>
      <c r="AI15" s="5">
        <v>-90</v>
      </c>
      <c r="AJ15" s="5">
        <v>6</v>
      </c>
      <c r="AK15" s="5">
        <v>-74</v>
      </c>
      <c r="AL15" s="5">
        <v>-1</v>
      </c>
      <c r="AM15" s="5">
        <v>-110</v>
      </c>
      <c r="AN15" s="5">
        <v>-13</v>
      </c>
      <c r="AO15" s="5">
        <v>-88</v>
      </c>
      <c r="AP15" s="5">
        <v>-16</v>
      </c>
      <c r="AQ15" s="5">
        <v>-113</v>
      </c>
      <c r="AR15" s="5">
        <v>-132</v>
      </c>
      <c r="AS15" s="5">
        <v>-117</v>
      </c>
      <c r="AT15" s="5">
        <v>-12</v>
      </c>
      <c r="AU15" s="5">
        <v>-126</v>
      </c>
      <c r="AV15" s="5">
        <v>-107</v>
      </c>
      <c r="AW15" s="5">
        <v>-106</v>
      </c>
      <c r="AX15" s="5">
        <v>-13</v>
      </c>
      <c r="AY15" s="5">
        <v>-101</v>
      </c>
      <c r="AZ15" s="5">
        <v>-20</v>
      </c>
      <c r="BA15" s="5">
        <v>-40</v>
      </c>
      <c r="BB15" s="5">
        <v>-108</v>
      </c>
      <c r="BC15" s="5">
        <v>-112</v>
      </c>
      <c r="BD15" s="5">
        <v>-80</v>
      </c>
      <c r="BE15" s="5">
        <v>-107</v>
      </c>
      <c r="BF15" s="5">
        <v>0</v>
      </c>
      <c r="BG15" s="5">
        <v>-8</v>
      </c>
      <c r="BH15" s="5">
        <v>14</v>
      </c>
      <c r="BI15" s="5">
        <v>-101</v>
      </c>
      <c r="BJ15" s="5">
        <v>-132</v>
      </c>
      <c r="BK15" s="5">
        <v>-168</v>
      </c>
      <c r="BL15" s="5">
        <v>1</v>
      </c>
      <c r="BM15" s="5">
        <v>-118</v>
      </c>
      <c r="BN15" s="5">
        <v>-9</v>
      </c>
      <c r="BO15" s="5">
        <v>-125</v>
      </c>
      <c r="BP15" s="5">
        <v>-55</v>
      </c>
      <c r="BQ15" s="5">
        <v>-49</v>
      </c>
      <c r="BR15" s="5">
        <v>-71</v>
      </c>
      <c r="BT15" s="4">
        <f t="shared" si="0"/>
        <v>-75.579710144927532</v>
      </c>
      <c r="BU15" s="4">
        <f t="shared" si="1"/>
        <v>-259</v>
      </c>
      <c r="BV15" s="4">
        <f t="shared" si="2"/>
        <v>19</v>
      </c>
      <c r="BW15" s="4">
        <f t="shared" si="3"/>
        <v>53.382515130472399</v>
      </c>
    </row>
    <row r="16" spans="1:75">
      <c r="A16" t="s">
        <v>147</v>
      </c>
      <c r="B16" s="5">
        <v>983</v>
      </c>
      <c r="C16" s="5">
        <v>911</v>
      </c>
      <c r="D16" s="5">
        <v>988</v>
      </c>
      <c r="E16" s="5">
        <v>1385</v>
      </c>
      <c r="F16" s="5">
        <v>1141</v>
      </c>
      <c r="G16" s="5">
        <v>790</v>
      </c>
      <c r="H16" s="5">
        <v>807</v>
      </c>
      <c r="I16" s="5">
        <v>760</v>
      </c>
      <c r="J16" s="5">
        <v>588</v>
      </c>
      <c r="K16" s="5">
        <v>780</v>
      </c>
      <c r="L16" s="5">
        <v>788</v>
      </c>
      <c r="M16" s="5">
        <v>979</v>
      </c>
      <c r="N16" s="5">
        <v>967</v>
      </c>
      <c r="O16" s="5">
        <v>572</v>
      </c>
      <c r="P16" s="5">
        <v>576</v>
      </c>
      <c r="Q16" s="5">
        <v>673</v>
      </c>
      <c r="R16" s="5">
        <v>685</v>
      </c>
      <c r="S16" s="5">
        <v>929</v>
      </c>
      <c r="T16" s="5">
        <v>881</v>
      </c>
      <c r="U16" s="5">
        <v>864</v>
      </c>
      <c r="V16" s="5">
        <v>737</v>
      </c>
      <c r="W16" s="5">
        <v>1017</v>
      </c>
      <c r="X16" s="5">
        <v>897</v>
      </c>
      <c r="Y16" s="5">
        <v>921</v>
      </c>
      <c r="Z16" s="5">
        <v>756</v>
      </c>
      <c r="AA16" s="5">
        <v>719</v>
      </c>
      <c r="AB16" s="5">
        <v>853</v>
      </c>
      <c r="AC16" s="5">
        <v>693</v>
      </c>
      <c r="AD16" s="5">
        <v>777</v>
      </c>
      <c r="AE16" s="5">
        <v>651</v>
      </c>
      <c r="AF16" s="5">
        <v>756</v>
      </c>
      <c r="AG16" s="5">
        <v>659</v>
      </c>
      <c r="AH16" s="5">
        <v>761</v>
      </c>
      <c r="AI16" s="5">
        <v>732</v>
      </c>
      <c r="AJ16" s="5">
        <v>624</v>
      </c>
      <c r="AK16" s="5">
        <v>596</v>
      </c>
      <c r="AL16" s="5">
        <v>853</v>
      </c>
      <c r="AM16" s="5">
        <v>833</v>
      </c>
      <c r="AN16" s="5">
        <v>845</v>
      </c>
      <c r="AO16" s="5">
        <v>751</v>
      </c>
      <c r="AP16" s="5">
        <v>890</v>
      </c>
      <c r="AQ16" s="5">
        <v>891</v>
      </c>
      <c r="AR16" s="5">
        <v>671</v>
      </c>
      <c r="AS16" s="5">
        <v>630</v>
      </c>
      <c r="AT16" s="5">
        <v>775</v>
      </c>
      <c r="AU16" s="5">
        <v>773</v>
      </c>
      <c r="AV16" s="5">
        <v>753</v>
      </c>
      <c r="AW16" s="5">
        <v>621</v>
      </c>
      <c r="AX16" s="5">
        <v>858</v>
      </c>
      <c r="AY16" s="5">
        <v>795</v>
      </c>
      <c r="AZ16" s="5">
        <v>814</v>
      </c>
      <c r="BA16" s="5">
        <v>827</v>
      </c>
      <c r="BB16" s="5">
        <v>790</v>
      </c>
      <c r="BC16" s="5">
        <v>841</v>
      </c>
      <c r="BD16" s="5">
        <v>929</v>
      </c>
      <c r="BE16" s="5">
        <v>804</v>
      </c>
      <c r="BF16" s="5">
        <v>949</v>
      </c>
      <c r="BG16" s="5">
        <v>881</v>
      </c>
      <c r="BH16" s="5">
        <v>889</v>
      </c>
      <c r="BI16" s="5">
        <v>817</v>
      </c>
      <c r="BJ16" s="5">
        <v>539</v>
      </c>
      <c r="BK16" s="5">
        <v>572</v>
      </c>
      <c r="BL16" s="5">
        <v>763</v>
      </c>
      <c r="BM16" s="5">
        <v>553</v>
      </c>
      <c r="BN16" s="5">
        <v>611</v>
      </c>
      <c r="BO16" s="5">
        <v>666</v>
      </c>
      <c r="BP16" s="5">
        <v>570</v>
      </c>
      <c r="BQ16" s="5">
        <v>755</v>
      </c>
      <c r="BR16" s="5">
        <v>732</v>
      </c>
      <c r="BT16" s="4">
        <f t="shared" si="0"/>
        <v>788.94202898550725</v>
      </c>
      <c r="BU16" s="4">
        <f t="shared" si="1"/>
        <v>539</v>
      </c>
      <c r="BV16" s="4">
        <f t="shared" si="2"/>
        <v>1385</v>
      </c>
      <c r="BW16" s="4">
        <f t="shared" si="3"/>
        <v>146.4374906516326</v>
      </c>
    </row>
    <row r="17" spans="1:75">
      <c r="A17" t="s">
        <v>148</v>
      </c>
      <c r="B17" s="5">
        <v>401</v>
      </c>
      <c r="C17" s="5">
        <v>358</v>
      </c>
      <c r="D17" s="5">
        <v>450</v>
      </c>
      <c r="E17" s="5">
        <v>563</v>
      </c>
      <c r="F17" s="5">
        <v>384</v>
      </c>
      <c r="G17" s="5">
        <v>381</v>
      </c>
      <c r="H17" s="5">
        <v>316</v>
      </c>
      <c r="I17" s="5">
        <v>296</v>
      </c>
      <c r="J17" s="5">
        <v>258</v>
      </c>
      <c r="K17" s="5">
        <v>299</v>
      </c>
      <c r="L17" s="5">
        <v>261</v>
      </c>
      <c r="M17" s="5">
        <v>416</v>
      </c>
      <c r="N17" s="5">
        <v>400</v>
      </c>
      <c r="O17" s="5">
        <v>327</v>
      </c>
      <c r="P17" s="5">
        <v>325</v>
      </c>
      <c r="Q17" s="5">
        <v>286</v>
      </c>
      <c r="R17" s="5">
        <v>297</v>
      </c>
      <c r="S17" s="5">
        <v>390</v>
      </c>
      <c r="T17" s="5">
        <v>397</v>
      </c>
      <c r="U17" s="5">
        <v>383</v>
      </c>
      <c r="V17" s="5">
        <v>370</v>
      </c>
      <c r="W17" s="5">
        <v>432</v>
      </c>
      <c r="X17" s="5">
        <v>454</v>
      </c>
      <c r="Y17" s="5">
        <v>473</v>
      </c>
      <c r="Z17" s="5">
        <v>437</v>
      </c>
      <c r="AA17" s="5">
        <v>376</v>
      </c>
      <c r="AB17" s="5">
        <v>367</v>
      </c>
      <c r="AC17" s="5">
        <v>345</v>
      </c>
      <c r="AD17" s="5">
        <v>341</v>
      </c>
      <c r="AE17" s="5">
        <v>341</v>
      </c>
      <c r="AF17" s="5">
        <v>435</v>
      </c>
      <c r="AG17" s="5">
        <v>379</v>
      </c>
      <c r="AH17" s="5">
        <v>319</v>
      </c>
      <c r="AI17" s="5">
        <v>317</v>
      </c>
      <c r="AJ17" s="5">
        <v>346</v>
      </c>
      <c r="AK17" s="5">
        <v>299</v>
      </c>
      <c r="AL17" s="5">
        <v>426</v>
      </c>
      <c r="AM17" s="5">
        <v>446</v>
      </c>
      <c r="AN17" s="5">
        <v>357</v>
      </c>
      <c r="AO17" s="5">
        <v>336</v>
      </c>
      <c r="AP17" s="5">
        <v>454</v>
      </c>
      <c r="AQ17" s="5">
        <v>428</v>
      </c>
      <c r="AR17" s="5">
        <v>249</v>
      </c>
      <c r="AS17" s="5">
        <v>292</v>
      </c>
      <c r="AT17" s="5">
        <v>422</v>
      </c>
      <c r="AU17" s="5">
        <v>398</v>
      </c>
      <c r="AV17" s="5">
        <v>309</v>
      </c>
      <c r="AW17" s="5">
        <v>293</v>
      </c>
      <c r="AX17" s="5">
        <v>375</v>
      </c>
      <c r="AY17" s="5">
        <v>368</v>
      </c>
      <c r="AZ17" s="5">
        <v>352</v>
      </c>
      <c r="BA17" s="5">
        <v>389</v>
      </c>
      <c r="BB17" s="5">
        <v>372</v>
      </c>
      <c r="BC17" s="5">
        <v>348</v>
      </c>
      <c r="BD17" s="5">
        <v>464</v>
      </c>
      <c r="BE17" s="5">
        <v>371</v>
      </c>
      <c r="BF17" s="5">
        <v>466</v>
      </c>
      <c r="BG17" s="5">
        <v>462</v>
      </c>
      <c r="BH17" s="5">
        <v>451</v>
      </c>
      <c r="BI17" s="5">
        <v>409</v>
      </c>
      <c r="BJ17" s="5">
        <v>251</v>
      </c>
      <c r="BK17" s="5">
        <v>264</v>
      </c>
      <c r="BL17" s="5">
        <v>315</v>
      </c>
      <c r="BM17" s="5">
        <v>232</v>
      </c>
      <c r="BN17" s="5">
        <v>283</v>
      </c>
      <c r="BO17" s="5">
        <v>319</v>
      </c>
      <c r="BP17" s="5">
        <v>269</v>
      </c>
      <c r="BQ17" s="5">
        <v>268</v>
      </c>
      <c r="BR17" s="5">
        <v>357</v>
      </c>
      <c r="BT17" s="4">
        <f t="shared" si="0"/>
        <v>362.52173913043481</v>
      </c>
      <c r="BU17" s="4">
        <f t="shared" si="1"/>
        <v>232</v>
      </c>
      <c r="BV17" s="4">
        <f t="shared" si="2"/>
        <v>563</v>
      </c>
      <c r="BW17" s="4">
        <f t="shared" si="3"/>
        <v>67.250043628163681</v>
      </c>
    </row>
    <row r="18" spans="1:75">
      <c r="A18" t="s">
        <v>149</v>
      </c>
      <c r="B18" s="5">
        <v>211.78304540526415</v>
      </c>
      <c r="C18" s="5">
        <v>190.5412012807561</v>
      </c>
      <c r="D18" s="5">
        <v>172.85366784624696</v>
      </c>
      <c r="E18" s="5">
        <v>230.69876376525522</v>
      </c>
      <c r="F18" s="5">
        <v>241.16090182710997</v>
      </c>
      <c r="G18" s="5">
        <v>139.61412474777589</v>
      </c>
      <c r="H18" s="5">
        <v>178.66159056026351</v>
      </c>
      <c r="I18" s="5">
        <v>136.5979383524369</v>
      </c>
      <c r="J18" s="5">
        <v>160.66871108960109</v>
      </c>
      <c r="K18" s="5">
        <v>150.23092045262507</v>
      </c>
      <c r="L18" s="5">
        <v>170.41848954120357</v>
      </c>
      <c r="M18" s="5">
        <v>173.88378123394142</v>
      </c>
      <c r="N18" s="5">
        <v>177.85656405573843</v>
      </c>
      <c r="O18" s="5">
        <v>112.77277173235706</v>
      </c>
      <c r="P18" s="5">
        <v>139.5224630918822</v>
      </c>
      <c r="Q18" s="5">
        <v>133.98111000515092</v>
      </c>
      <c r="R18" s="5">
        <v>145.61340775646511</v>
      </c>
      <c r="S18" s="5">
        <v>187.39271017734626</v>
      </c>
      <c r="T18" s="5">
        <v>194.77256775255418</v>
      </c>
      <c r="U18" s="5">
        <v>147.09459629522408</v>
      </c>
      <c r="V18" s="5">
        <v>144.37619683010209</v>
      </c>
      <c r="W18" s="5">
        <v>206.70300041719528</v>
      </c>
      <c r="X18" s="5">
        <v>158.48761595305842</v>
      </c>
      <c r="Y18" s="5">
        <v>195.51068948472104</v>
      </c>
      <c r="Z18" s="5">
        <v>150.19256345532668</v>
      </c>
      <c r="AA18" s="5">
        <v>147.70503121604818</v>
      </c>
      <c r="AB18" s="5">
        <v>134.39694595899522</v>
      </c>
      <c r="AC18" s="5">
        <v>137.01890978590623</v>
      </c>
      <c r="AD18" s="5">
        <v>132.35944724603155</v>
      </c>
      <c r="AE18" s="5">
        <v>135.98801553213022</v>
      </c>
      <c r="AF18" s="5">
        <v>137.62089820909651</v>
      </c>
      <c r="AG18" s="5">
        <v>142.93942849795408</v>
      </c>
      <c r="AH18" s="5">
        <v>127.66744344057663</v>
      </c>
      <c r="AI18" s="5">
        <v>139.07087173048549</v>
      </c>
      <c r="AJ18" s="5">
        <v>106.36765951846483</v>
      </c>
      <c r="AK18" s="5">
        <v>123.1175292215824</v>
      </c>
      <c r="AL18" s="5">
        <v>148.60648458200924</v>
      </c>
      <c r="AM18" s="5">
        <v>168.94846796668526</v>
      </c>
      <c r="AN18" s="5">
        <v>127.80477054187608</v>
      </c>
      <c r="AO18" s="5">
        <v>129.99693735446448</v>
      </c>
      <c r="AP18" s="5">
        <v>157.80000383216807</v>
      </c>
      <c r="AQ18" s="5">
        <v>188.020498725062</v>
      </c>
      <c r="AR18" s="5">
        <v>126.65270123894317</v>
      </c>
      <c r="AS18" s="5">
        <v>142.1349488371749</v>
      </c>
      <c r="AT18" s="5">
        <v>147.50044694716132</v>
      </c>
      <c r="AU18" s="5">
        <v>166.55176902238964</v>
      </c>
      <c r="AV18" s="5">
        <v>161.92842364611587</v>
      </c>
      <c r="AW18" s="5">
        <v>147.60878917930421</v>
      </c>
      <c r="AX18" s="5">
        <v>135.53769598547228</v>
      </c>
      <c r="AY18" s="5">
        <v>162.46904428388319</v>
      </c>
      <c r="AZ18" s="5">
        <v>129.23239675716991</v>
      </c>
      <c r="BA18" s="5">
        <v>161.3681761172131</v>
      </c>
      <c r="BB18" s="5">
        <v>164.5942197466849</v>
      </c>
      <c r="BC18" s="5">
        <v>180.7242967909373</v>
      </c>
      <c r="BD18" s="5">
        <v>185.19320385336957</v>
      </c>
      <c r="BE18" s="5">
        <v>155.25859911634916</v>
      </c>
      <c r="BF18" s="5">
        <v>151.41570411452585</v>
      </c>
      <c r="BG18" s="5">
        <v>166.1940049891347</v>
      </c>
      <c r="BH18" s="5">
        <v>142.60482271678961</v>
      </c>
      <c r="BI18" s="5">
        <v>150.5382369109895</v>
      </c>
      <c r="BJ18" s="5">
        <v>112.72064012087783</v>
      </c>
      <c r="BK18" s="5">
        <v>131.25523723540962</v>
      </c>
      <c r="BL18" s="5">
        <v>144.36411355621667</v>
      </c>
      <c r="BM18" s="5">
        <v>131.758002913654</v>
      </c>
      <c r="BN18" s="5">
        <v>101.36528658553432</v>
      </c>
      <c r="BO18" s="5">
        <v>146.45421938106873</v>
      </c>
      <c r="BP18" s="5">
        <v>108.73225793495178</v>
      </c>
      <c r="BQ18" s="5">
        <v>142.06985565400933</v>
      </c>
      <c r="BR18" s="5">
        <v>135.28055573858273</v>
      </c>
      <c r="BT18" s="4">
        <f t="shared" si="0"/>
        <v>153.1641505194645</v>
      </c>
      <c r="BU18" s="4">
        <f t="shared" si="1"/>
        <v>101.36528658553432</v>
      </c>
      <c r="BV18" s="4">
        <f t="shared" si="2"/>
        <v>241.16090182710997</v>
      </c>
      <c r="BW18" s="4">
        <f t="shared" si="3"/>
        <v>27.445699343643138</v>
      </c>
    </row>
    <row r="19" spans="1:75">
      <c r="A19" s="2" t="s">
        <v>73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T19" s="4"/>
      <c r="BU19" s="4"/>
      <c r="BV19" s="4"/>
      <c r="BW19" s="4"/>
    </row>
    <row r="20" spans="1:75">
      <c r="A20" t="s">
        <v>145</v>
      </c>
      <c r="B20" s="5">
        <v>522.60163973957083</v>
      </c>
      <c r="C20" s="5">
        <v>454.31809775429326</v>
      </c>
      <c r="D20" s="5">
        <v>462.95706568097813</v>
      </c>
      <c r="E20" s="5">
        <v>543.22296395193587</v>
      </c>
      <c r="F20" s="5">
        <v>424.97722295225583</v>
      </c>
      <c r="G20" s="5">
        <v>408.55491631799163</v>
      </c>
      <c r="H20" s="5">
        <v>389.88433121019108</v>
      </c>
      <c r="I20" s="5">
        <v>257.61442286224604</v>
      </c>
      <c r="J20" s="5">
        <v>246.80906976744185</v>
      </c>
      <c r="K20" s="5">
        <v>344.01480369019527</v>
      </c>
      <c r="L20" s="5">
        <v>332.68149357274024</v>
      </c>
      <c r="M20" s="5">
        <v>481.9536436474628</v>
      </c>
      <c r="N20" s="5">
        <v>482.43753808653258</v>
      </c>
      <c r="O20" s="5">
        <v>366.12866584056172</v>
      </c>
      <c r="P20" s="5">
        <v>343.98189134808854</v>
      </c>
      <c r="Q20" s="5">
        <v>265.50532994923856</v>
      </c>
      <c r="R20" s="5">
        <v>298.95036905064904</v>
      </c>
      <c r="S20" s="5">
        <v>362.45915032679738</v>
      </c>
      <c r="T20" s="5">
        <v>344.54282373574978</v>
      </c>
      <c r="U20" s="5">
        <v>364.49450183272245</v>
      </c>
      <c r="V20" s="5">
        <v>346.92017368069475</v>
      </c>
      <c r="W20" s="5">
        <v>539.25368364992016</v>
      </c>
      <c r="X20" s="5">
        <v>455.78317039106145</v>
      </c>
      <c r="Y20" s="5">
        <v>435.4120819848975</v>
      </c>
      <c r="Z20" s="5">
        <v>374.82262118491923</v>
      </c>
      <c r="AA20" s="5">
        <v>380.90169943352214</v>
      </c>
      <c r="AB20" s="5">
        <v>393.18268933539412</v>
      </c>
      <c r="AC20" s="5">
        <v>382.21297935103246</v>
      </c>
      <c r="AD20" s="5">
        <v>393.74177415109239</v>
      </c>
      <c r="AE20" s="5">
        <v>385.65485564304464</v>
      </c>
      <c r="AF20" s="5">
        <v>450.34101232965605</v>
      </c>
      <c r="AG20" s="5">
        <v>413.54472115047349</v>
      </c>
      <c r="AH20" s="5">
        <v>360.51074870274277</v>
      </c>
      <c r="AI20" s="5">
        <v>399.12660668380465</v>
      </c>
      <c r="AJ20" s="5">
        <v>320.6738451935081</v>
      </c>
      <c r="AK20" s="5">
        <v>311.22496099843994</v>
      </c>
      <c r="AL20" s="5">
        <v>444.28030718595721</v>
      </c>
      <c r="AM20" s="5">
        <v>445.7398955182843</v>
      </c>
      <c r="AN20" s="5">
        <v>366.10266370699225</v>
      </c>
      <c r="AO20" s="5">
        <v>365.81628197130379</v>
      </c>
      <c r="AP20" s="5">
        <v>400.47938894277399</v>
      </c>
      <c r="AQ20" s="5">
        <v>432.82357075913779</v>
      </c>
      <c r="AR20" s="5">
        <v>303.29960652051716</v>
      </c>
      <c r="AS20" s="5">
        <v>381.50281148268721</v>
      </c>
      <c r="AT20" s="5">
        <v>428.25278676734985</v>
      </c>
      <c r="AU20" s="5">
        <v>464.25590551181102</v>
      </c>
      <c r="AV20" s="5">
        <v>361.9928415810769</v>
      </c>
      <c r="AW20" s="5">
        <v>352.29937069223854</v>
      </c>
      <c r="AX20" s="5">
        <v>380.4905469277515</v>
      </c>
      <c r="AY20" s="5">
        <v>430.47911871095033</v>
      </c>
      <c r="AZ20" s="5">
        <v>373.29686098654707</v>
      </c>
      <c r="BA20" s="5">
        <v>391.75110689437065</v>
      </c>
      <c r="BB20" s="5">
        <v>333.24254090471607</v>
      </c>
      <c r="BC20" s="5">
        <v>355.89381129523167</v>
      </c>
      <c r="BD20" s="5">
        <v>462.63896766874643</v>
      </c>
      <c r="BE20" s="5">
        <v>411.36468797564686</v>
      </c>
      <c r="BF20" s="5">
        <v>431.83667722632873</v>
      </c>
      <c r="BG20" s="5">
        <v>491.24154770848986</v>
      </c>
      <c r="BH20" s="5">
        <v>453.45884705098302</v>
      </c>
      <c r="BI20" s="5">
        <v>441.13565629228685</v>
      </c>
      <c r="BJ20" s="5">
        <v>312.33272394881169</v>
      </c>
      <c r="BK20" s="5">
        <v>298.83389984137773</v>
      </c>
      <c r="BL20" s="5">
        <v>492.52646326276465</v>
      </c>
      <c r="BM20" s="5">
        <v>428.90179981054627</v>
      </c>
      <c r="BN20" s="5">
        <v>277.25373134328356</v>
      </c>
      <c r="BO20" s="5">
        <v>333.40122950819671</v>
      </c>
      <c r="BP20" s="5">
        <v>332.47849770642199</v>
      </c>
      <c r="BQ20" s="5">
        <v>377.73701217996518</v>
      </c>
      <c r="BR20" s="5">
        <v>404.38579734219269</v>
      </c>
      <c r="BT20" s="4">
        <f t="shared" si="0"/>
        <v>391.34673217982015</v>
      </c>
      <c r="BU20" s="4">
        <f t="shared" si="1"/>
        <v>246.80906976744185</v>
      </c>
      <c r="BV20" s="4">
        <f t="shared" si="2"/>
        <v>543.22296395193587</v>
      </c>
      <c r="BW20" s="4">
        <f t="shared" si="3"/>
        <v>65.062785264227955</v>
      </c>
    </row>
    <row r="21" spans="1:75">
      <c r="A21" t="s">
        <v>146</v>
      </c>
      <c r="B21" s="5">
        <v>51</v>
      </c>
      <c r="C21" s="5">
        <v>15</v>
      </c>
      <c r="D21" s="5">
        <v>9</v>
      </c>
      <c r="E21" s="5">
        <v>4</v>
      </c>
      <c r="F21" s="5">
        <v>-201</v>
      </c>
      <c r="G21" s="5">
        <v>30</v>
      </c>
      <c r="H21" s="5">
        <v>-19</v>
      </c>
      <c r="I21" s="5">
        <v>-173</v>
      </c>
      <c r="J21" s="5">
        <v>-75</v>
      </c>
      <c r="K21" s="5">
        <v>-39</v>
      </c>
      <c r="L21" s="5">
        <v>-94</v>
      </c>
      <c r="M21" s="5">
        <v>125</v>
      </c>
      <c r="N21" s="5">
        <v>69</v>
      </c>
      <c r="O21" s="5">
        <v>35</v>
      </c>
      <c r="P21" s="5">
        <v>-48</v>
      </c>
      <c r="Q21" s="5">
        <v>-62</v>
      </c>
      <c r="R21" s="5">
        <v>-10</v>
      </c>
      <c r="S21" s="5">
        <v>73</v>
      </c>
      <c r="T21" s="5">
        <v>-62</v>
      </c>
      <c r="U21" s="5">
        <v>67</v>
      </c>
      <c r="V21" s="5">
        <v>49</v>
      </c>
      <c r="W21" s="5">
        <v>93</v>
      </c>
      <c r="X21" s="5">
        <v>131</v>
      </c>
      <c r="Y21" s="5">
        <v>78</v>
      </c>
      <c r="Z21" s="5">
        <v>86</v>
      </c>
      <c r="AA21" s="5">
        <v>71</v>
      </c>
      <c r="AB21" s="5">
        <v>93</v>
      </c>
      <c r="AC21" s="5">
        <v>82</v>
      </c>
      <c r="AD21" s="5">
        <v>62</v>
      </c>
      <c r="AE21" s="5">
        <v>56</v>
      </c>
      <c r="AF21" s="5">
        <v>115</v>
      </c>
      <c r="AG21" s="5">
        <v>40</v>
      </c>
      <c r="AH21" s="5">
        <v>104</v>
      </c>
      <c r="AI21" s="5">
        <v>61</v>
      </c>
      <c r="AJ21" s="5">
        <v>69</v>
      </c>
      <c r="AK21" s="5">
        <v>21</v>
      </c>
      <c r="AL21" s="5">
        <v>186</v>
      </c>
      <c r="AM21" s="5">
        <v>100</v>
      </c>
      <c r="AN21" s="5">
        <v>93</v>
      </c>
      <c r="AO21" s="5">
        <v>111</v>
      </c>
      <c r="AP21" s="5">
        <v>60</v>
      </c>
      <c r="AQ21" s="5">
        <v>35</v>
      </c>
      <c r="AR21" s="5">
        <v>27</v>
      </c>
      <c r="AS21" s="5">
        <v>73</v>
      </c>
      <c r="AT21" s="5">
        <v>87</v>
      </c>
      <c r="AU21" s="5">
        <v>67</v>
      </c>
      <c r="AV21" s="5">
        <v>-40</v>
      </c>
      <c r="AW21" s="5">
        <v>-71</v>
      </c>
      <c r="AX21" s="5">
        <v>135</v>
      </c>
      <c r="AY21" s="5">
        <v>110</v>
      </c>
      <c r="AZ21" s="5">
        <v>32</v>
      </c>
      <c r="BA21" s="5">
        <v>46</v>
      </c>
      <c r="BB21" s="5">
        <v>8</v>
      </c>
      <c r="BC21" s="5">
        <v>5</v>
      </c>
      <c r="BD21" s="5">
        <v>-5</v>
      </c>
      <c r="BE21" s="5">
        <v>4</v>
      </c>
      <c r="BF21" s="5">
        <v>123</v>
      </c>
      <c r="BG21" s="5">
        <v>138</v>
      </c>
      <c r="BH21" s="5">
        <v>115</v>
      </c>
      <c r="BI21" s="5">
        <v>158</v>
      </c>
      <c r="BJ21" s="5">
        <v>-39</v>
      </c>
      <c r="BK21" s="5">
        <v>16</v>
      </c>
      <c r="BL21" s="5">
        <v>114</v>
      </c>
      <c r="BM21" s="5">
        <v>-5</v>
      </c>
      <c r="BN21" s="5">
        <v>53</v>
      </c>
      <c r="BO21" s="5">
        <v>33</v>
      </c>
      <c r="BP21" s="5">
        <v>54</v>
      </c>
      <c r="BQ21" s="5">
        <v>49</v>
      </c>
      <c r="BR21" s="5">
        <v>84</v>
      </c>
      <c r="BT21" s="4">
        <f t="shared" si="0"/>
        <v>41.478260869565219</v>
      </c>
      <c r="BU21" s="4">
        <f t="shared" si="1"/>
        <v>-201</v>
      </c>
      <c r="BV21" s="4">
        <f t="shared" si="2"/>
        <v>186</v>
      </c>
      <c r="BW21" s="4">
        <f t="shared" si="3"/>
        <v>71.132578543932723</v>
      </c>
    </row>
    <row r="22" spans="1:75">
      <c r="A22" t="s">
        <v>147</v>
      </c>
      <c r="B22" s="5">
        <v>1107</v>
      </c>
      <c r="C22" s="5">
        <v>992</v>
      </c>
      <c r="D22" s="5">
        <v>1017</v>
      </c>
      <c r="E22" s="5">
        <v>1145</v>
      </c>
      <c r="F22" s="5">
        <v>1029</v>
      </c>
      <c r="G22" s="5">
        <v>796</v>
      </c>
      <c r="H22" s="5">
        <v>790</v>
      </c>
      <c r="I22" s="5">
        <v>637</v>
      </c>
      <c r="J22" s="5">
        <v>684</v>
      </c>
      <c r="K22" s="5">
        <v>836</v>
      </c>
      <c r="L22" s="5">
        <v>802</v>
      </c>
      <c r="M22" s="5">
        <v>1000</v>
      </c>
      <c r="N22" s="5">
        <v>988</v>
      </c>
      <c r="O22" s="5">
        <v>658</v>
      </c>
      <c r="P22" s="5">
        <v>595</v>
      </c>
      <c r="Q22" s="5">
        <v>640</v>
      </c>
      <c r="R22" s="5">
        <v>672</v>
      </c>
      <c r="S22" s="5">
        <v>850</v>
      </c>
      <c r="T22" s="5">
        <v>889</v>
      </c>
      <c r="U22" s="5">
        <v>660</v>
      </c>
      <c r="V22" s="5">
        <v>668</v>
      </c>
      <c r="W22" s="5">
        <v>1215</v>
      </c>
      <c r="X22" s="5">
        <v>931</v>
      </c>
      <c r="Y22" s="5">
        <v>871</v>
      </c>
      <c r="Z22" s="5">
        <v>617</v>
      </c>
      <c r="AA22" s="5">
        <v>632</v>
      </c>
      <c r="AB22" s="5">
        <v>721</v>
      </c>
      <c r="AC22" s="5">
        <v>783</v>
      </c>
      <c r="AD22" s="5">
        <v>770</v>
      </c>
      <c r="AE22" s="5">
        <v>734</v>
      </c>
      <c r="AF22" s="5">
        <v>715</v>
      </c>
      <c r="AG22" s="5">
        <v>666</v>
      </c>
      <c r="AH22" s="5">
        <v>626</v>
      </c>
      <c r="AI22" s="5">
        <v>802</v>
      </c>
      <c r="AJ22" s="5">
        <v>553</v>
      </c>
      <c r="AK22" s="5">
        <v>584</v>
      </c>
      <c r="AL22" s="5">
        <v>784</v>
      </c>
      <c r="AM22" s="5">
        <v>912</v>
      </c>
      <c r="AN22" s="5">
        <v>812</v>
      </c>
      <c r="AO22" s="5">
        <v>704</v>
      </c>
      <c r="AP22" s="5">
        <v>847</v>
      </c>
      <c r="AQ22" s="5">
        <v>906</v>
      </c>
      <c r="AR22" s="5">
        <v>573</v>
      </c>
      <c r="AS22" s="5">
        <v>704</v>
      </c>
      <c r="AT22" s="5">
        <v>731</v>
      </c>
      <c r="AU22" s="5">
        <v>1073</v>
      </c>
      <c r="AV22" s="5">
        <v>759</v>
      </c>
      <c r="AW22" s="5">
        <v>698</v>
      </c>
      <c r="AX22" s="5">
        <v>636</v>
      </c>
      <c r="AY22" s="5">
        <v>920</v>
      </c>
      <c r="AZ22" s="5">
        <v>794</v>
      </c>
      <c r="BA22" s="5">
        <v>868</v>
      </c>
      <c r="BB22" s="5">
        <v>676</v>
      </c>
      <c r="BC22" s="5">
        <v>698</v>
      </c>
      <c r="BD22" s="5">
        <v>948</v>
      </c>
      <c r="BE22" s="5">
        <v>817</v>
      </c>
      <c r="BF22" s="5">
        <v>891</v>
      </c>
      <c r="BG22" s="5">
        <v>960</v>
      </c>
      <c r="BH22" s="5">
        <v>862</v>
      </c>
      <c r="BI22" s="5">
        <v>865</v>
      </c>
      <c r="BJ22" s="5">
        <v>626</v>
      </c>
      <c r="BK22" s="5">
        <v>621</v>
      </c>
      <c r="BL22" s="5">
        <v>944</v>
      </c>
      <c r="BM22" s="5">
        <v>854</v>
      </c>
      <c r="BN22" s="5">
        <v>808</v>
      </c>
      <c r="BO22" s="5">
        <v>751</v>
      </c>
      <c r="BP22" s="5">
        <v>582</v>
      </c>
      <c r="BQ22" s="5">
        <v>714</v>
      </c>
      <c r="BR22" s="5">
        <v>752</v>
      </c>
      <c r="BT22" s="4">
        <f t="shared" si="0"/>
        <v>793.695652173913</v>
      </c>
      <c r="BU22" s="4">
        <f t="shared" si="1"/>
        <v>553</v>
      </c>
      <c r="BV22" s="4">
        <f t="shared" si="2"/>
        <v>1215</v>
      </c>
      <c r="BW22" s="4">
        <f t="shared" si="3"/>
        <v>148.20875449389837</v>
      </c>
    </row>
    <row r="23" spans="1:75">
      <c r="A23" t="s">
        <v>148</v>
      </c>
      <c r="B23" s="5">
        <v>489</v>
      </c>
      <c r="C23" s="5">
        <v>398</v>
      </c>
      <c r="D23" s="5">
        <v>440</v>
      </c>
      <c r="E23" s="5">
        <v>520</v>
      </c>
      <c r="F23" s="5">
        <v>398</v>
      </c>
      <c r="G23" s="5">
        <v>430</v>
      </c>
      <c r="H23" s="5">
        <v>398</v>
      </c>
      <c r="I23" s="5">
        <v>258</v>
      </c>
      <c r="J23" s="5">
        <v>225</v>
      </c>
      <c r="K23" s="5">
        <v>343</v>
      </c>
      <c r="L23" s="5">
        <v>339</v>
      </c>
      <c r="M23" s="5">
        <v>432</v>
      </c>
      <c r="N23" s="5">
        <v>441</v>
      </c>
      <c r="O23" s="5">
        <v>370</v>
      </c>
      <c r="P23" s="5">
        <v>372</v>
      </c>
      <c r="Q23" s="5">
        <v>284</v>
      </c>
      <c r="R23" s="5">
        <v>309</v>
      </c>
      <c r="S23" s="5">
        <v>325</v>
      </c>
      <c r="T23" s="5">
        <v>340</v>
      </c>
      <c r="U23" s="5">
        <v>361</v>
      </c>
      <c r="V23" s="5">
        <v>338</v>
      </c>
      <c r="W23" s="5">
        <v>490</v>
      </c>
      <c r="X23" s="5">
        <v>409</v>
      </c>
      <c r="Y23" s="5">
        <v>397</v>
      </c>
      <c r="Z23" s="5">
        <v>390</v>
      </c>
      <c r="AA23" s="5">
        <v>387</v>
      </c>
      <c r="AB23" s="5">
        <v>368</v>
      </c>
      <c r="AC23" s="5">
        <v>342</v>
      </c>
      <c r="AD23" s="5">
        <v>394</v>
      </c>
      <c r="AE23" s="5">
        <v>369</v>
      </c>
      <c r="AF23" s="5">
        <v>473</v>
      </c>
      <c r="AG23" s="5">
        <v>437</v>
      </c>
      <c r="AH23" s="5">
        <v>354</v>
      </c>
      <c r="AI23" s="5">
        <v>397</v>
      </c>
      <c r="AJ23" s="5">
        <v>324</v>
      </c>
      <c r="AK23" s="5">
        <v>309</v>
      </c>
      <c r="AL23" s="5">
        <v>438</v>
      </c>
      <c r="AM23" s="5">
        <v>444</v>
      </c>
      <c r="AN23" s="5">
        <v>359</v>
      </c>
      <c r="AO23" s="5">
        <v>376</v>
      </c>
      <c r="AP23" s="5">
        <v>412</v>
      </c>
      <c r="AQ23" s="5">
        <v>446</v>
      </c>
      <c r="AR23" s="5">
        <v>301</v>
      </c>
      <c r="AS23" s="5">
        <v>391</v>
      </c>
      <c r="AT23" s="5">
        <v>430</v>
      </c>
      <c r="AU23" s="5">
        <v>475</v>
      </c>
      <c r="AV23" s="5">
        <v>380</v>
      </c>
      <c r="AW23" s="5">
        <v>382</v>
      </c>
      <c r="AX23" s="5">
        <v>373</v>
      </c>
      <c r="AY23" s="5">
        <v>409</v>
      </c>
      <c r="AZ23" s="5">
        <v>359</v>
      </c>
      <c r="BA23" s="5">
        <v>379</v>
      </c>
      <c r="BB23" s="5">
        <v>332</v>
      </c>
      <c r="BC23" s="5">
        <v>353</v>
      </c>
      <c r="BD23" s="5">
        <v>456</v>
      </c>
      <c r="BE23" s="5">
        <v>405</v>
      </c>
      <c r="BF23" s="5">
        <v>418</v>
      </c>
      <c r="BG23" s="5">
        <v>484</v>
      </c>
      <c r="BH23" s="5">
        <v>431</v>
      </c>
      <c r="BI23" s="5">
        <v>419</v>
      </c>
      <c r="BJ23" s="5">
        <v>306</v>
      </c>
      <c r="BK23" s="5">
        <v>299</v>
      </c>
      <c r="BL23" s="5">
        <v>480</v>
      </c>
      <c r="BM23" s="5">
        <v>400</v>
      </c>
      <c r="BN23" s="5">
        <v>254</v>
      </c>
      <c r="BO23" s="5">
        <v>317</v>
      </c>
      <c r="BP23" s="5">
        <v>338</v>
      </c>
      <c r="BQ23" s="5">
        <v>377</v>
      </c>
      <c r="BR23" s="5">
        <v>414</v>
      </c>
      <c r="BT23" s="4">
        <f t="shared" si="0"/>
        <v>383.86956521739131</v>
      </c>
      <c r="BU23" s="4">
        <f t="shared" si="1"/>
        <v>225</v>
      </c>
      <c r="BV23" s="4">
        <f t="shared" si="2"/>
        <v>520</v>
      </c>
      <c r="BW23" s="4">
        <f t="shared" si="3"/>
        <v>59.824117342030156</v>
      </c>
    </row>
    <row r="24" spans="1:75">
      <c r="A24" t="s">
        <v>149</v>
      </c>
      <c r="B24" s="5">
        <v>249.54285164429277</v>
      </c>
      <c r="C24" s="5">
        <v>240.6678126353082</v>
      </c>
      <c r="D24" s="5">
        <v>179.0720300769845</v>
      </c>
      <c r="E24" s="5">
        <v>187.0651279854668</v>
      </c>
      <c r="F24" s="5">
        <v>213.77942142190705</v>
      </c>
      <c r="G24" s="5">
        <v>167.5464685173252</v>
      </c>
      <c r="H24" s="5">
        <v>177.84428175828614</v>
      </c>
      <c r="I24" s="5">
        <v>153.32834040250276</v>
      </c>
      <c r="J24" s="5">
        <v>176.8083494284312</v>
      </c>
      <c r="K24" s="5">
        <v>170.74351543782132</v>
      </c>
      <c r="L24" s="5">
        <v>220.25198732521702</v>
      </c>
      <c r="M24" s="5">
        <v>167.74570625865027</v>
      </c>
      <c r="N24" s="5">
        <v>166.46988002488044</v>
      </c>
      <c r="O24" s="5">
        <v>95.239929943082032</v>
      </c>
      <c r="P24" s="5">
        <v>126.18017666551661</v>
      </c>
      <c r="Q24" s="5">
        <v>139.60638724009294</v>
      </c>
      <c r="R24" s="5">
        <v>126.67437982305343</v>
      </c>
      <c r="S24" s="5">
        <v>178.00023314296783</v>
      </c>
      <c r="T24" s="5">
        <v>204.37969121273107</v>
      </c>
      <c r="U24" s="5">
        <v>117.74209691706169</v>
      </c>
      <c r="V24" s="5">
        <v>126.21742323864892</v>
      </c>
      <c r="W24" s="5">
        <v>257.65560738730721</v>
      </c>
      <c r="X24" s="5">
        <v>181.58923560768386</v>
      </c>
      <c r="Y24" s="5">
        <v>184.72901965553217</v>
      </c>
      <c r="Z24" s="5">
        <v>104.01117654989579</v>
      </c>
      <c r="AA24" s="5">
        <v>107.90340433513197</v>
      </c>
      <c r="AB24" s="5">
        <v>140.51131232077364</v>
      </c>
      <c r="AC24" s="5">
        <v>163.91945447834848</v>
      </c>
      <c r="AD24" s="5">
        <v>152.54300896503906</v>
      </c>
      <c r="AE24" s="5">
        <v>147.17759227880708</v>
      </c>
      <c r="AF24" s="5">
        <v>119.21680831966241</v>
      </c>
      <c r="AG24" s="5">
        <v>115.27834362137966</v>
      </c>
      <c r="AH24" s="5">
        <v>115.51764843454484</v>
      </c>
      <c r="AI24" s="5">
        <v>143.67219344643416</v>
      </c>
      <c r="AJ24" s="5">
        <v>107.4456119532738</v>
      </c>
      <c r="AK24" s="5">
        <v>123.81703256835262</v>
      </c>
      <c r="AL24" s="5">
        <v>116.22114996797343</v>
      </c>
      <c r="AM24" s="5">
        <v>139.1159004470546</v>
      </c>
      <c r="AN24" s="5">
        <v>125.32900473038094</v>
      </c>
      <c r="AO24" s="5">
        <v>122.95776933169722</v>
      </c>
      <c r="AP24" s="5">
        <v>166.22332669086359</v>
      </c>
      <c r="AQ24" s="5">
        <v>209.03524200365587</v>
      </c>
      <c r="AR24" s="5">
        <v>134.81053314942352</v>
      </c>
      <c r="AS24" s="5">
        <v>152.36585469752077</v>
      </c>
      <c r="AT24" s="5">
        <v>120.38170600474324</v>
      </c>
      <c r="AU24" s="5">
        <v>155.89263006378795</v>
      </c>
      <c r="AV24" s="5">
        <v>147.72340958536552</v>
      </c>
      <c r="AW24" s="5">
        <v>155.12991570295765</v>
      </c>
      <c r="AX24" s="5">
        <v>98.326160566989074</v>
      </c>
      <c r="AY24" s="5">
        <v>157.75853146923092</v>
      </c>
      <c r="AZ24" s="5">
        <v>182.3835738422957</v>
      </c>
      <c r="BA24" s="5">
        <v>198.53125926446228</v>
      </c>
      <c r="BB24" s="5">
        <v>122.64989864529406</v>
      </c>
      <c r="BC24" s="5">
        <v>135.36637831877968</v>
      </c>
      <c r="BD24" s="5">
        <v>203.92002423829132</v>
      </c>
      <c r="BE24" s="5">
        <v>162.77425194472491</v>
      </c>
      <c r="BF24" s="5">
        <v>158.788895887352</v>
      </c>
      <c r="BG24" s="5">
        <v>172.23825261856643</v>
      </c>
      <c r="BH24" s="5">
        <v>135.77473889695733</v>
      </c>
      <c r="BI24" s="5">
        <v>121.09772675538582</v>
      </c>
      <c r="BJ24" s="5">
        <v>139.28458313123261</v>
      </c>
      <c r="BK24" s="5">
        <v>135.96998099497273</v>
      </c>
      <c r="BL24" s="5">
        <v>161.55595119376915</v>
      </c>
      <c r="BM24" s="5">
        <v>186.49371576579469</v>
      </c>
      <c r="BN24" s="5">
        <v>123.16026597786161</v>
      </c>
      <c r="BO24" s="5">
        <v>151.07915239896803</v>
      </c>
      <c r="BP24" s="5">
        <v>105.14558220768997</v>
      </c>
      <c r="BQ24" s="5">
        <v>159.35756291747535</v>
      </c>
      <c r="BR24" s="5">
        <v>124.06903848754079</v>
      </c>
      <c r="BT24" s="4">
        <f t="shared" si="0"/>
        <v>154.06964505683271</v>
      </c>
      <c r="BU24" s="4">
        <f t="shared" si="1"/>
        <v>95.239929943082032</v>
      </c>
      <c r="BV24" s="4">
        <f t="shared" si="2"/>
        <v>257.65560738730721</v>
      </c>
      <c r="BW24" s="4">
        <f t="shared" si="3"/>
        <v>35.921815582147389</v>
      </c>
    </row>
    <row r="25" spans="1:75">
      <c r="A25" s="2" t="s">
        <v>74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T25" s="4"/>
      <c r="BU25" s="4"/>
      <c r="BV25" s="4"/>
      <c r="BW25" s="4"/>
    </row>
    <row r="26" spans="1:75">
      <c r="A26" t="s">
        <v>145</v>
      </c>
      <c r="B26" s="5">
        <v>584.76128538638102</v>
      </c>
      <c r="C26" s="5">
        <v>443.15094339622641</v>
      </c>
      <c r="D26" s="5">
        <v>516.35725018782875</v>
      </c>
      <c r="E26" s="5">
        <v>763.7814302191465</v>
      </c>
      <c r="F26" s="5">
        <v>432.49405878674173</v>
      </c>
      <c r="G26" s="5">
        <v>445.63270520600446</v>
      </c>
      <c r="H26" s="5">
        <v>319.7001325381047</v>
      </c>
      <c r="I26" s="5">
        <v>391.9345238095238</v>
      </c>
      <c r="J26" s="5">
        <v>294.8031003535491</v>
      </c>
      <c r="K26" s="5">
        <v>328.1131507673789</v>
      </c>
      <c r="L26" s="5">
        <v>304.17132216014897</v>
      </c>
      <c r="M26" s="5">
        <v>439.50366439221631</v>
      </c>
      <c r="N26" s="5">
        <v>365.90012547051441</v>
      </c>
      <c r="O26" s="5">
        <v>386.12370874275638</v>
      </c>
      <c r="P26" s="5">
        <v>282.3088876772083</v>
      </c>
      <c r="Q26" s="5">
        <v>307.36961568222853</v>
      </c>
      <c r="R26" s="5">
        <v>261.29536527886881</v>
      </c>
      <c r="S26" s="5">
        <v>465.83175150992236</v>
      </c>
      <c r="T26" s="5">
        <v>417.0067864271457</v>
      </c>
      <c r="U26" s="5">
        <v>423.41044260027661</v>
      </c>
      <c r="V26" s="5">
        <v>412.66618287373007</v>
      </c>
      <c r="W26" s="5">
        <v>516.104199066874</v>
      </c>
      <c r="X26" s="5">
        <v>435.25444766239139</v>
      </c>
      <c r="Y26" s="5">
        <v>387.46943972835317</v>
      </c>
      <c r="Z26" s="5">
        <v>414.09668721109398</v>
      </c>
      <c r="AA26" s="5">
        <v>389.55280804694047</v>
      </c>
      <c r="AB26" s="5">
        <v>414.47739916550768</v>
      </c>
      <c r="AC26" s="5">
        <v>403.02280873248617</v>
      </c>
      <c r="AD26" s="5">
        <v>423.7695192635527</v>
      </c>
      <c r="AE26" s="5">
        <v>364.70920785375762</v>
      </c>
      <c r="AF26" s="5">
        <v>422.04801587301586</v>
      </c>
      <c r="AG26" s="5">
        <v>341.95078214421977</v>
      </c>
      <c r="AH26" s="5">
        <v>344.32692307692309</v>
      </c>
      <c r="AI26" s="5">
        <v>317.042211430706</v>
      </c>
      <c r="AJ26" s="5">
        <v>348.00783196867212</v>
      </c>
      <c r="AK26" s="5">
        <v>335.3954642097803</v>
      </c>
      <c r="AL26" s="5">
        <v>406.56674041297936</v>
      </c>
      <c r="AM26" s="5">
        <v>331.93456186536292</v>
      </c>
      <c r="AN26" s="5">
        <v>387.13384566122318</v>
      </c>
      <c r="AO26" s="5">
        <v>357.47397943284511</v>
      </c>
      <c r="AP26" s="5">
        <v>443.80933062880325</v>
      </c>
      <c r="AQ26" s="5">
        <v>384.57176234979971</v>
      </c>
      <c r="AR26" s="5">
        <v>322.58014354066984</v>
      </c>
      <c r="AS26" s="5">
        <v>395.76009596161538</v>
      </c>
      <c r="AT26" s="5">
        <v>512.61147902869754</v>
      </c>
      <c r="AU26" s="5">
        <v>398.09277917716207</v>
      </c>
      <c r="AV26" s="5">
        <v>358.61387966039126</v>
      </c>
      <c r="AW26" s="5">
        <v>297.2671181339353</v>
      </c>
      <c r="AX26" s="5">
        <v>318.98228520814882</v>
      </c>
      <c r="AY26" s="5">
        <v>297.80076142131981</v>
      </c>
      <c r="AZ26" s="5">
        <v>509.75655737704921</v>
      </c>
      <c r="BA26" s="5">
        <v>465.7249085737505</v>
      </c>
      <c r="BB26" s="5">
        <v>407.75292825768668</v>
      </c>
      <c r="BC26" s="5">
        <v>368.14536799707065</v>
      </c>
      <c r="BD26" s="5">
        <v>482.75302491103201</v>
      </c>
      <c r="BE26" s="5">
        <v>400.4002823861631</v>
      </c>
      <c r="BF26" s="5">
        <v>465.99264069264069</v>
      </c>
      <c r="BG26" s="5">
        <v>395.37681818181818</v>
      </c>
      <c r="BH26" s="5">
        <v>442.67503438789544</v>
      </c>
      <c r="BI26" s="5">
        <v>383.30746657971957</v>
      </c>
      <c r="BJ26" s="5">
        <v>229.76121288692357</v>
      </c>
      <c r="BK26" s="5">
        <v>196.84648493543759</v>
      </c>
      <c r="BL26" s="5">
        <v>468.54114061819763</v>
      </c>
      <c r="BM26" s="5">
        <v>234.95941905168732</v>
      </c>
      <c r="BN26" s="5">
        <v>373.46061415220294</v>
      </c>
      <c r="BO26" s="5">
        <v>376.06922310756971</v>
      </c>
      <c r="BP26" s="5">
        <v>402.97784235379584</v>
      </c>
      <c r="BQ26" s="5">
        <v>315.31743720422281</v>
      </c>
      <c r="BR26" s="5">
        <v>386.01196013289035</v>
      </c>
      <c r="BT26" s="4">
        <f t="shared" si="0"/>
        <v>390.76193195899839</v>
      </c>
      <c r="BU26" s="4">
        <f t="shared" si="1"/>
        <v>196.84648493543759</v>
      </c>
      <c r="BV26" s="4">
        <f t="shared" si="2"/>
        <v>763.7814302191465</v>
      </c>
      <c r="BW26" s="4">
        <f t="shared" si="3"/>
        <v>84.894699029541499</v>
      </c>
    </row>
    <row r="27" spans="1:75">
      <c r="A27" t="s">
        <v>146</v>
      </c>
      <c r="B27" s="5">
        <v>41</v>
      </c>
      <c r="C27" s="5">
        <v>-114</v>
      </c>
      <c r="D27" s="5">
        <v>6</v>
      </c>
      <c r="E27" s="5">
        <v>-19</v>
      </c>
      <c r="F27" s="5">
        <v>-258</v>
      </c>
      <c r="G27" s="5">
        <v>-34</v>
      </c>
      <c r="H27" s="5">
        <v>-185</v>
      </c>
      <c r="I27" s="5">
        <v>-73</v>
      </c>
      <c r="J27" s="5">
        <v>-218</v>
      </c>
      <c r="K27" s="5">
        <v>-96</v>
      </c>
      <c r="L27" s="5">
        <v>-199</v>
      </c>
      <c r="M27" s="5">
        <v>0</v>
      </c>
      <c r="N27" s="5">
        <v>-94</v>
      </c>
      <c r="O27" s="5">
        <v>-72</v>
      </c>
      <c r="P27" s="5">
        <v>-128</v>
      </c>
      <c r="Q27" s="5">
        <v>-97</v>
      </c>
      <c r="R27" s="5">
        <v>-175</v>
      </c>
      <c r="S27" s="5">
        <v>7</v>
      </c>
      <c r="T27" s="5">
        <v>-120</v>
      </c>
      <c r="U27" s="5">
        <v>-79</v>
      </c>
      <c r="V27" s="5">
        <v>-76</v>
      </c>
      <c r="W27" s="5">
        <v>-2</v>
      </c>
      <c r="X27" s="5">
        <v>29</v>
      </c>
      <c r="Y27" s="5">
        <v>-45</v>
      </c>
      <c r="Z27" s="5">
        <v>6</v>
      </c>
      <c r="AA27" s="5">
        <v>-56</v>
      </c>
      <c r="AB27" s="5">
        <v>-17</v>
      </c>
      <c r="AC27" s="5">
        <v>-38</v>
      </c>
      <c r="AD27" s="5">
        <v>-64</v>
      </c>
      <c r="AE27" s="5">
        <v>-59</v>
      </c>
      <c r="AF27" s="5">
        <v>-34</v>
      </c>
      <c r="AG27" s="5">
        <v>-132</v>
      </c>
      <c r="AH27" s="5">
        <v>-93</v>
      </c>
      <c r="AI27" s="5">
        <v>-128</v>
      </c>
      <c r="AJ27" s="5">
        <v>-45</v>
      </c>
      <c r="AK27" s="5">
        <v>-105</v>
      </c>
      <c r="AL27" s="5">
        <v>19</v>
      </c>
      <c r="AM27" s="5">
        <v>-80</v>
      </c>
      <c r="AN27" s="5">
        <v>-82</v>
      </c>
      <c r="AO27" s="5">
        <v>-64</v>
      </c>
      <c r="AP27" s="5">
        <v>30</v>
      </c>
      <c r="AQ27" s="5">
        <v>-117</v>
      </c>
      <c r="AR27" s="5">
        <v>-115</v>
      </c>
      <c r="AS27" s="5">
        <v>-113</v>
      </c>
      <c r="AT27" s="5">
        <v>-22</v>
      </c>
      <c r="AU27" s="5">
        <v>-157</v>
      </c>
      <c r="AV27" s="5">
        <v>-69</v>
      </c>
      <c r="AW27" s="5">
        <v>-168</v>
      </c>
      <c r="AX27" s="5">
        <v>-58</v>
      </c>
      <c r="AY27" s="5">
        <v>-156</v>
      </c>
      <c r="AZ27" s="5">
        <v>-60</v>
      </c>
      <c r="BA27" s="5">
        <v>-108</v>
      </c>
      <c r="BB27" s="5">
        <v>-104</v>
      </c>
      <c r="BC27" s="5">
        <v>-123</v>
      </c>
      <c r="BD27" s="5">
        <v>-50</v>
      </c>
      <c r="BE27" s="5">
        <v>-139</v>
      </c>
      <c r="BF27" s="5">
        <v>-24</v>
      </c>
      <c r="BG27" s="5">
        <v>-36</v>
      </c>
      <c r="BH27" s="5">
        <v>-30</v>
      </c>
      <c r="BI27" s="5">
        <v>-115</v>
      </c>
      <c r="BJ27" s="5">
        <v>-85</v>
      </c>
      <c r="BK27" s="5">
        <v>-178</v>
      </c>
      <c r="BL27" s="5">
        <v>8</v>
      </c>
      <c r="BM27" s="5">
        <v>-168</v>
      </c>
      <c r="BN27" s="5">
        <v>-64</v>
      </c>
      <c r="BO27" s="5">
        <v>-108</v>
      </c>
      <c r="BP27" s="5">
        <v>-72</v>
      </c>
      <c r="BQ27" s="5">
        <v>-85</v>
      </c>
      <c r="BR27" s="5">
        <v>-77</v>
      </c>
      <c r="BT27" s="4">
        <f t="shared" si="0"/>
        <v>-80.231884057971016</v>
      </c>
      <c r="BU27" s="4">
        <f t="shared" si="1"/>
        <v>-258</v>
      </c>
      <c r="BV27" s="4">
        <f t="shared" si="2"/>
        <v>41</v>
      </c>
      <c r="BW27" s="4">
        <f t="shared" si="3"/>
        <v>62.292936982450918</v>
      </c>
    </row>
    <row r="28" spans="1:75">
      <c r="A28" t="s">
        <v>147</v>
      </c>
      <c r="B28" s="5">
        <v>1267</v>
      </c>
      <c r="C28" s="5">
        <v>1116</v>
      </c>
      <c r="D28" s="5">
        <v>988</v>
      </c>
      <c r="E28" s="5">
        <v>1647</v>
      </c>
      <c r="F28" s="5">
        <v>1310</v>
      </c>
      <c r="G28" s="5">
        <v>1052</v>
      </c>
      <c r="H28" s="5">
        <v>998</v>
      </c>
      <c r="I28" s="5">
        <v>1065</v>
      </c>
      <c r="J28" s="5">
        <v>1022</v>
      </c>
      <c r="K28" s="5">
        <v>824</v>
      </c>
      <c r="L28" s="5">
        <v>997</v>
      </c>
      <c r="M28" s="5">
        <v>1104</v>
      </c>
      <c r="N28" s="5">
        <v>984</v>
      </c>
      <c r="O28" s="5">
        <v>966</v>
      </c>
      <c r="P28" s="5">
        <v>821</v>
      </c>
      <c r="Q28" s="5">
        <v>855</v>
      </c>
      <c r="R28" s="5">
        <v>828</v>
      </c>
      <c r="S28" s="5">
        <v>943</v>
      </c>
      <c r="T28" s="5">
        <v>992</v>
      </c>
      <c r="U28" s="5">
        <v>939</v>
      </c>
      <c r="V28" s="5">
        <v>875</v>
      </c>
      <c r="W28" s="5">
        <v>1167</v>
      </c>
      <c r="X28" s="5">
        <v>788</v>
      </c>
      <c r="Y28" s="5">
        <v>788</v>
      </c>
      <c r="Z28" s="5">
        <v>758</v>
      </c>
      <c r="AA28" s="5">
        <v>962</v>
      </c>
      <c r="AB28" s="5">
        <v>864</v>
      </c>
      <c r="AC28" s="5">
        <v>1035</v>
      </c>
      <c r="AD28" s="5">
        <v>853</v>
      </c>
      <c r="AE28" s="5">
        <v>762</v>
      </c>
      <c r="AF28" s="5">
        <v>791</v>
      </c>
      <c r="AG28" s="5">
        <v>646</v>
      </c>
      <c r="AH28" s="5">
        <v>809</v>
      </c>
      <c r="AI28" s="5">
        <v>707</v>
      </c>
      <c r="AJ28" s="5">
        <v>783</v>
      </c>
      <c r="AK28" s="5">
        <v>906</v>
      </c>
      <c r="AL28" s="5">
        <v>805</v>
      </c>
      <c r="AM28" s="5">
        <v>723</v>
      </c>
      <c r="AN28" s="5">
        <v>921</v>
      </c>
      <c r="AO28" s="5">
        <v>865</v>
      </c>
      <c r="AP28" s="5">
        <v>929</v>
      </c>
      <c r="AQ28" s="5">
        <v>922</v>
      </c>
      <c r="AR28" s="5">
        <v>897</v>
      </c>
      <c r="AS28" s="5">
        <v>1031</v>
      </c>
      <c r="AT28" s="5">
        <v>893</v>
      </c>
      <c r="AU28" s="5">
        <v>891</v>
      </c>
      <c r="AV28" s="5">
        <v>924</v>
      </c>
      <c r="AW28" s="5">
        <v>787</v>
      </c>
      <c r="AX28" s="5">
        <v>655</v>
      </c>
      <c r="AY28" s="5">
        <v>785</v>
      </c>
      <c r="AZ28" s="5">
        <v>1045</v>
      </c>
      <c r="BA28" s="5">
        <v>1164</v>
      </c>
      <c r="BB28" s="5">
        <v>893</v>
      </c>
      <c r="BC28" s="5">
        <v>796</v>
      </c>
      <c r="BD28" s="5">
        <v>853</v>
      </c>
      <c r="BE28" s="5">
        <v>819</v>
      </c>
      <c r="BF28" s="5">
        <v>1052</v>
      </c>
      <c r="BG28" s="5">
        <v>1057</v>
      </c>
      <c r="BH28" s="5">
        <v>970</v>
      </c>
      <c r="BI28" s="5">
        <v>1002</v>
      </c>
      <c r="BJ28" s="5">
        <v>488</v>
      </c>
      <c r="BK28" s="5">
        <v>476</v>
      </c>
      <c r="BL28" s="5">
        <v>983</v>
      </c>
      <c r="BM28" s="5">
        <v>776</v>
      </c>
      <c r="BN28" s="5">
        <v>934</v>
      </c>
      <c r="BO28" s="5">
        <v>895</v>
      </c>
      <c r="BP28" s="5">
        <v>841</v>
      </c>
      <c r="BQ28" s="5">
        <v>736</v>
      </c>
      <c r="BR28" s="5">
        <v>693</v>
      </c>
      <c r="BT28" s="4">
        <f t="shared" si="0"/>
        <v>908.8840579710145</v>
      </c>
      <c r="BU28" s="4">
        <f t="shared" si="1"/>
        <v>476</v>
      </c>
      <c r="BV28" s="4">
        <f t="shared" si="2"/>
        <v>1647</v>
      </c>
      <c r="BW28" s="4">
        <f t="shared" si="3"/>
        <v>176.20586907528462</v>
      </c>
    </row>
    <row r="29" spans="1:75">
      <c r="A29" t="s">
        <v>148</v>
      </c>
      <c r="B29" s="5">
        <v>586</v>
      </c>
      <c r="C29" s="5">
        <v>401</v>
      </c>
      <c r="D29" s="5">
        <v>532</v>
      </c>
      <c r="E29" s="5">
        <v>720</v>
      </c>
      <c r="F29" s="5">
        <v>403</v>
      </c>
      <c r="G29" s="5">
        <v>419</v>
      </c>
      <c r="H29" s="5">
        <v>274</v>
      </c>
      <c r="I29" s="5">
        <v>328</v>
      </c>
      <c r="J29" s="5">
        <v>210</v>
      </c>
      <c r="K29" s="5">
        <v>299</v>
      </c>
      <c r="L29" s="5">
        <v>271</v>
      </c>
      <c r="M29" s="5">
        <v>396</v>
      </c>
      <c r="N29" s="5">
        <v>344</v>
      </c>
      <c r="O29" s="5">
        <v>369</v>
      </c>
      <c r="P29" s="5">
        <v>278</v>
      </c>
      <c r="Q29" s="5">
        <v>259</v>
      </c>
      <c r="R29" s="5">
        <v>215</v>
      </c>
      <c r="S29" s="5">
        <v>489</v>
      </c>
      <c r="T29" s="5">
        <v>409</v>
      </c>
      <c r="U29" s="5">
        <v>426</v>
      </c>
      <c r="V29" s="5">
        <v>403</v>
      </c>
      <c r="W29" s="5">
        <v>483</v>
      </c>
      <c r="X29" s="5">
        <v>436</v>
      </c>
      <c r="Y29" s="5">
        <v>376</v>
      </c>
      <c r="Z29" s="5">
        <v>391</v>
      </c>
      <c r="AA29" s="5">
        <v>349</v>
      </c>
      <c r="AB29" s="5">
        <v>383</v>
      </c>
      <c r="AC29" s="5">
        <v>364</v>
      </c>
      <c r="AD29" s="5">
        <v>388</v>
      </c>
      <c r="AE29" s="5">
        <v>345</v>
      </c>
      <c r="AF29" s="5">
        <v>400</v>
      </c>
      <c r="AG29" s="5">
        <v>341</v>
      </c>
      <c r="AH29" s="5">
        <v>321</v>
      </c>
      <c r="AI29" s="5">
        <v>295</v>
      </c>
      <c r="AJ29" s="5">
        <v>306</v>
      </c>
      <c r="AK29" s="5">
        <v>281</v>
      </c>
      <c r="AL29" s="5">
        <v>381</v>
      </c>
      <c r="AM29" s="5">
        <v>307</v>
      </c>
      <c r="AN29" s="5">
        <v>337</v>
      </c>
      <c r="AO29" s="5">
        <v>310</v>
      </c>
      <c r="AP29" s="5">
        <v>414</v>
      </c>
      <c r="AQ29" s="5">
        <v>357</v>
      </c>
      <c r="AR29" s="5">
        <v>293</v>
      </c>
      <c r="AS29" s="5">
        <v>331</v>
      </c>
      <c r="AT29" s="5">
        <v>515</v>
      </c>
      <c r="AU29" s="5">
        <v>363</v>
      </c>
      <c r="AV29" s="5">
        <v>310</v>
      </c>
      <c r="AW29" s="5">
        <v>274</v>
      </c>
      <c r="AX29" s="5">
        <v>347</v>
      </c>
      <c r="AY29" s="5">
        <v>287</v>
      </c>
      <c r="AZ29" s="5">
        <v>494</v>
      </c>
      <c r="BA29" s="5">
        <v>416</v>
      </c>
      <c r="BB29" s="5">
        <v>397</v>
      </c>
      <c r="BC29" s="5">
        <v>348</v>
      </c>
      <c r="BD29" s="5">
        <v>541</v>
      </c>
      <c r="BE29" s="5">
        <v>418</v>
      </c>
      <c r="BF29" s="5">
        <v>434</v>
      </c>
      <c r="BG29" s="5">
        <v>341</v>
      </c>
      <c r="BH29" s="5">
        <v>383</v>
      </c>
      <c r="BI29" s="5">
        <v>311</v>
      </c>
      <c r="BJ29" s="5">
        <v>225</v>
      </c>
      <c r="BK29" s="5">
        <v>204</v>
      </c>
      <c r="BL29" s="5">
        <v>448</v>
      </c>
      <c r="BM29" s="5">
        <v>224</v>
      </c>
      <c r="BN29" s="5">
        <v>361</v>
      </c>
      <c r="BO29" s="5">
        <v>362</v>
      </c>
      <c r="BP29" s="5">
        <v>361</v>
      </c>
      <c r="BQ29" s="5">
        <v>294</v>
      </c>
      <c r="BR29" s="5">
        <v>388</v>
      </c>
      <c r="BT29" s="4">
        <f t="shared" si="0"/>
        <v>366.17391304347825</v>
      </c>
      <c r="BU29" s="4">
        <f t="shared" si="1"/>
        <v>204</v>
      </c>
      <c r="BV29" s="4">
        <f t="shared" si="2"/>
        <v>720</v>
      </c>
      <c r="BW29" s="4">
        <f t="shared" si="3"/>
        <v>89.935557689169883</v>
      </c>
    </row>
    <row r="30" spans="1:75">
      <c r="A30" t="s">
        <v>149</v>
      </c>
      <c r="B30" s="5">
        <v>274.55105548401474</v>
      </c>
      <c r="C30" s="5">
        <v>262.68265221172589</v>
      </c>
      <c r="D30" s="5">
        <v>254.1043183525976</v>
      </c>
      <c r="E30" s="5">
        <v>345.26882755142844</v>
      </c>
      <c r="F30" s="5">
        <v>323.69187175966925</v>
      </c>
      <c r="G30" s="5">
        <v>217.79182809944172</v>
      </c>
      <c r="H30" s="5">
        <v>245.96548018197419</v>
      </c>
      <c r="I30" s="5">
        <v>263.15251625614349</v>
      </c>
      <c r="J30" s="5">
        <v>270.29952829375395</v>
      </c>
      <c r="K30" s="5">
        <v>192.63765765001935</v>
      </c>
      <c r="L30" s="5">
        <v>243.80597031750702</v>
      </c>
      <c r="M30" s="5">
        <v>213.12397190514122</v>
      </c>
      <c r="N30" s="5">
        <v>215.59282485043951</v>
      </c>
      <c r="O30" s="5">
        <v>151.33548658777252</v>
      </c>
      <c r="P30" s="5">
        <v>151.55834734761231</v>
      </c>
      <c r="Q30" s="5">
        <v>193.83497293815117</v>
      </c>
      <c r="R30" s="5">
        <v>206.58714128157388</v>
      </c>
      <c r="S30" s="5">
        <v>207.01298008702173</v>
      </c>
      <c r="T30" s="5">
        <v>235.35629037775831</v>
      </c>
      <c r="U30" s="5">
        <v>194.55999173918801</v>
      </c>
      <c r="V30" s="5">
        <v>202.95921549323037</v>
      </c>
      <c r="W30" s="5">
        <v>234.51050422342826</v>
      </c>
      <c r="X30" s="5">
        <v>166.46751880076175</v>
      </c>
      <c r="Y30" s="5">
        <v>178.08780820385678</v>
      </c>
      <c r="Z30" s="5">
        <v>159.86747730905097</v>
      </c>
      <c r="AA30" s="5">
        <v>229.25865743953815</v>
      </c>
      <c r="AB30" s="5">
        <v>198.48463791695474</v>
      </c>
      <c r="AC30" s="5">
        <v>225.90799722100525</v>
      </c>
      <c r="AD30" s="5">
        <v>163.15657805147583</v>
      </c>
      <c r="AE30" s="5">
        <v>184.12992623609077</v>
      </c>
      <c r="AF30" s="5">
        <v>167.00832239721544</v>
      </c>
      <c r="AG30" s="5">
        <v>162.71022649386771</v>
      </c>
      <c r="AH30" s="5">
        <v>194.86205893776159</v>
      </c>
      <c r="AI30" s="5">
        <v>181.52355572157654</v>
      </c>
      <c r="AJ30" s="5">
        <v>156.8356651548504</v>
      </c>
      <c r="AK30" s="5">
        <v>219.36424257112304</v>
      </c>
      <c r="AL30" s="5">
        <v>149.98514855776796</v>
      </c>
      <c r="AM30" s="5">
        <v>156.2622487163064</v>
      </c>
      <c r="AN30" s="5">
        <v>226.49618565891487</v>
      </c>
      <c r="AO30" s="5">
        <v>205.69117415760695</v>
      </c>
      <c r="AP30" s="5">
        <v>188.01769110531708</v>
      </c>
      <c r="AQ30" s="5">
        <v>219.24594827138921</v>
      </c>
      <c r="AR30" s="5">
        <v>264.63189724888235</v>
      </c>
      <c r="AS30" s="5">
        <v>291.22126162598562</v>
      </c>
      <c r="AT30" s="5">
        <v>218.4992198051354</v>
      </c>
      <c r="AU30" s="5">
        <v>224.34219536196119</v>
      </c>
      <c r="AV30" s="5">
        <v>234.834138109772</v>
      </c>
      <c r="AW30" s="5">
        <v>218.97921420471982</v>
      </c>
      <c r="AX30" s="5">
        <v>149.47160705809662</v>
      </c>
      <c r="AY30" s="5">
        <v>195.13293878705846</v>
      </c>
      <c r="AZ30" s="5">
        <v>233.66935161814112</v>
      </c>
      <c r="BA30" s="5">
        <v>269.14485080846168</v>
      </c>
      <c r="BB30" s="5">
        <v>221.50390089790608</v>
      </c>
      <c r="BC30" s="5">
        <v>184.7542841913862</v>
      </c>
      <c r="BD30" s="5">
        <v>211.14566752688762</v>
      </c>
      <c r="BE30" s="5">
        <v>220.86725574638083</v>
      </c>
      <c r="BF30" s="5">
        <v>210.74165769070018</v>
      </c>
      <c r="BG30" s="5">
        <v>224.64529022453817</v>
      </c>
      <c r="BH30" s="5">
        <v>259.06000324152041</v>
      </c>
      <c r="BI30" s="5">
        <v>254.43962515751852</v>
      </c>
      <c r="BJ30" s="5">
        <v>107.55979780242882</v>
      </c>
      <c r="BK30" s="5">
        <v>121.40072847442813</v>
      </c>
      <c r="BL30" s="5">
        <v>217.39420748252758</v>
      </c>
      <c r="BM30" s="5">
        <v>168.09427953985031</v>
      </c>
      <c r="BN30" s="5">
        <v>218.07704924022076</v>
      </c>
      <c r="BO30" s="5">
        <v>241.41137423154851</v>
      </c>
      <c r="BP30" s="5">
        <v>221.21941521653116</v>
      </c>
      <c r="BQ30" s="5">
        <v>182.02430865686435</v>
      </c>
      <c r="BR30" s="5">
        <v>141.59277869372593</v>
      </c>
      <c r="BT30" s="4">
        <f t="shared" si="0"/>
        <v>210.71891015297396</v>
      </c>
      <c r="BU30" s="4">
        <f t="shared" si="1"/>
        <v>107.55979780242882</v>
      </c>
      <c r="BV30" s="4">
        <f t="shared" si="2"/>
        <v>345.26882755142844</v>
      </c>
      <c r="BW30" s="4">
        <f t="shared" si="3"/>
        <v>43.946867942881603</v>
      </c>
    </row>
    <row r="31" spans="1:75">
      <c r="A31" s="2" t="s">
        <v>75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T31" s="4"/>
      <c r="BU31" s="4"/>
      <c r="BV31" s="4"/>
      <c r="BW31" s="4"/>
    </row>
    <row r="32" spans="1:75">
      <c r="A32" t="s">
        <v>145</v>
      </c>
      <c r="B32" s="5">
        <v>351.12541620421752</v>
      </c>
      <c r="C32" s="5">
        <v>280.06234413965086</v>
      </c>
      <c r="D32" s="5">
        <v>505.0169491525424</v>
      </c>
      <c r="E32" s="5">
        <v>648.25963668586621</v>
      </c>
      <c r="F32" s="5">
        <v>457.71748251748249</v>
      </c>
      <c r="G32" s="5">
        <v>439.45419103313839</v>
      </c>
      <c r="H32" s="5">
        <v>389.87197328138046</v>
      </c>
      <c r="I32" s="5">
        <v>319.56839367006285</v>
      </c>
      <c r="J32" s="5">
        <v>262.25357729298617</v>
      </c>
      <c r="K32" s="5">
        <v>358.3248494800219</v>
      </c>
      <c r="L32" s="5">
        <v>375.27249423224816</v>
      </c>
      <c r="M32" s="5">
        <v>480.19066893907114</v>
      </c>
      <c r="N32" s="5">
        <v>458.4254945054945</v>
      </c>
      <c r="O32" s="5">
        <v>344.56701030927837</v>
      </c>
      <c r="P32" s="5">
        <v>308.44910011248595</v>
      </c>
      <c r="Q32" s="5">
        <v>301.67170577617327</v>
      </c>
      <c r="R32" s="5">
        <v>264.13458630373731</v>
      </c>
      <c r="S32" s="5">
        <v>380.30733116648611</v>
      </c>
      <c r="T32" s="5">
        <v>336.8087689713322</v>
      </c>
      <c r="U32" s="5">
        <v>318.55288736420812</v>
      </c>
      <c r="V32" s="5">
        <v>341.6432712847116</v>
      </c>
      <c r="W32" s="5">
        <v>605.70062171209952</v>
      </c>
      <c r="X32" s="5">
        <v>360.73698088332236</v>
      </c>
      <c r="Y32" s="5">
        <v>325.52671255326123</v>
      </c>
      <c r="Z32" s="5">
        <v>363.70236869207002</v>
      </c>
      <c r="AA32" s="5">
        <v>471.5373188405797</v>
      </c>
      <c r="AB32" s="5">
        <v>442.57124053965123</v>
      </c>
      <c r="AC32" s="5">
        <v>463.01523809523809</v>
      </c>
      <c r="AD32" s="5">
        <v>300.54254949635288</v>
      </c>
      <c r="AE32" s="5">
        <v>288.2592456975467</v>
      </c>
      <c r="AF32" s="5">
        <v>388.70794037115911</v>
      </c>
      <c r="AG32" s="5">
        <v>364.27272727272725</v>
      </c>
      <c r="AH32" s="5">
        <v>385.76230331436221</v>
      </c>
      <c r="AI32" s="5">
        <v>411.01649928263987</v>
      </c>
      <c r="AJ32" s="5">
        <v>328.63073917290785</v>
      </c>
      <c r="AK32" s="5">
        <v>374.8472358521426</v>
      </c>
      <c r="AL32" s="5">
        <v>366.5578475336323</v>
      </c>
      <c r="AM32" s="5">
        <v>346.7815845824411</v>
      </c>
      <c r="AN32" s="5">
        <v>378.85445251546946</v>
      </c>
      <c r="AO32" s="5">
        <v>375.53404924044003</v>
      </c>
      <c r="AP32" s="5">
        <v>404.82794348508634</v>
      </c>
      <c r="AQ32" s="5">
        <v>404.32353832172072</v>
      </c>
      <c r="AR32" s="5">
        <v>295.78470460311706</v>
      </c>
      <c r="AS32" s="5">
        <v>471.27564102564105</v>
      </c>
      <c r="AT32" s="5">
        <v>462.09449602122015</v>
      </c>
      <c r="AU32" s="5">
        <v>477.16760330578512</v>
      </c>
      <c r="AV32" s="5">
        <v>323.54700854700855</v>
      </c>
      <c r="AW32" s="5">
        <v>297.13803971005359</v>
      </c>
      <c r="AX32" s="5">
        <v>294.57247856267867</v>
      </c>
      <c r="AY32" s="5">
        <v>382.79913860610804</v>
      </c>
      <c r="AZ32" s="5">
        <v>402.37938596491227</v>
      </c>
      <c r="BA32" s="5">
        <v>420.67834976268711</v>
      </c>
      <c r="BB32" s="5">
        <v>346.83753888696856</v>
      </c>
      <c r="BC32" s="5">
        <v>320.19314019314021</v>
      </c>
      <c r="BD32" s="5">
        <v>439.02482168330954</v>
      </c>
      <c r="BE32" s="5">
        <v>423.91506129597195</v>
      </c>
      <c r="BF32" s="5">
        <v>440.21578566256335</v>
      </c>
      <c r="BG32" s="5">
        <v>432.33282732447816</v>
      </c>
      <c r="BH32" s="5">
        <v>466.71803103263778</v>
      </c>
      <c r="BI32" s="5">
        <v>472.53641494221984</v>
      </c>
      <c r="BJ32" s="5">
        <v>218.71747543911877</v>
      </c>
      <c r="BK32" s="5">
        <v>235.30236439499305</v>
      </c>
      <c r="BL32" s="5">
        <v>469.25509779442365</v>
      </c>
      <c r="BM32" s="5">
        <v>383.38556263269641</v>
      </c>
      <c r="BN32" s="5">
        <v>250.4441113490364</v>
      </c>
      <c r="BO32" s="5">
        <v>338.67426400759734</v>
      </c>
      <c r="BP32" s="5">
        <v>403.71550032701111</v>
      </c>
      <c r="BQ32" s="5">
        <v>411.42186994500162</v>
      </c>
      <c r="BR32" s="5">
        <v>406.72462987886945</v>
      </c>
      <c r="BT32" s="4">
        <f t="shared" si="0"/>
        <v>382.03244366343006</v>
      </c>
      <c r="BU32" s="4">
        <f t="shared" si="1"/>
        <v>218.71747543911877</v>
      </c>
      <c r="BV32" s="4">
        <f t="shared" si="2"/>
        <v>648.25963668586621</v>
      </c>
      <c r="BW32" s="4">
        <f t="shared" si="3"/>
        <v>78.881940349699576</v>
      </c>
    </row>
    <row r="33" spans="1:75">
      <c r="A33" t="s">
        <v>146</v>
      </c>
      <c r="B33" s="5">
        <v>-76</v>
      </c>
      <c r="C33" s="5">
        <v>-82</v>
      </c>
      <c r="D33" s="5">
        <v>-3</v>
      </c>
      <c r="E33" s="5">
        <v>-53</v>
      </c>
      <c r="F33" s="5">
        <v>-256</v>
      </c>
      <c r="G33" s="5">
        <v>29</v>
      </c>
      <c r="H33" s="5">
        <v>-105</v>
      </c>
      <c r="I33" s="5">
        <v>-145</v>
      </c>
      <c r="J33" s="5">
        <v>-121</v>
      </c>
      <c r="K33" s="5">
        <v>70</v>
      </c>
      <c r="L33" s="5">
        <v>11</v>
      </c>
      <c r="M33" s="5">
        <v>52</v>
      </c>
      <c r="N33" s="5">
        <v>55</v>
      </c>
      <c r="O33" s="5">
        <v>0</v>
      </c>
      <c r="P33" s="5">
        <v>-46</v>
      </c>
      <c r="Q33" s="5">
        <v>-100</v>
      </c>
      <c r="R33" s="5">
        <v>-180</v>
      </c>
      <c r="S33" s="5">
        <v>-47</v>
      </c>
      <c r="T33" s="5">
        <v>-110</v>
      </c>
      <c r="U33" s="5">
        <v>-164</v>
      </c>
      <c r="V33" s="5">
        <v>-132</v>
      </c>
      <c r="W33" s="5">
        <v>133</v>
      </c>
      <c r="X33" s="5">
        <v>16</v>
      </c>
      <c r="Y33" s="5">
        <v>-2</v>
      </c>
      <c r="Z33" s="5">
        <v>8</v>
      </c>
      <c r="AA33" s="5">
        <v>39</v>
      </c>
      <c r="AB33" s="5">
        <v>100</v>
      </c>
      <c r="AC33" s="5">
        <v>81</v>
      </c>
      <c r="AD33" s="5">
        <v>-54</v>
      </c>
      <c r="AE33" s="5">
        <v>-90</v>
      </c>
      <c r="AF33" s="5">
        <v>-19</v>
      </c>
      <c r="AG33" s="5">
        <v>-3</v>
      </c>
      <c r="AH33" s="5">
        <v>15</v>
      </c>
      <c r="AI33" s="5">
        <v>-25</v>
      </c>
      <c r="AJ33" s="5">
        <v>16</v>
      </c>
      <c r="AK33" s="5">
        <v>-68</v>
      </c>
      <c r="AL33" s="5">
        <v>12</v>
      </c>
      <c r="AM33" s="5">
        <v>74</v>
      </c>
      <c r="AN33" s="5">
        <v>-10</v>
      </c>
      <c r="AO33" s="5">
        <v>67</v>
      </c>
      <c r="AP33" s="5">
        <v>63</v>
      </c>
      <c r="AQ33" s="5">
        <v>16</v>
      </c>
      <c r="AR33" s="5">
        <v>-149</v>
      </c>
      <c r="AS33" s="5">
        <v>-113</v>
      </c>
      <c r="AT33" s="5">
        <v>4</v>
      </c>
      <c r="AU33" s="5">
        <v>-43</v>
      </c>
      <c r="AV33" s="5">
        <v>-80</v>
      </c>
      <c r="AW33" s="5">
        <v>-119</v>
      </c>
      <c r="AX33" s="5">
        <v>-51</v>
      </c>
      <c r="AY33" s="5">
        <v>-93</v>
      </c>
      <c r="AZ33" s="5">
        <v>-4</v>
      </c>
      <c r="BA33" s="5">
        <v>-51</v>
      </c>
      <c r="BB33" s="5">
        <v>-82</v>
      </c>
      <c r="BC33" s="5">
        <v>-75</v>
      </c>
      <c r="BD33" s="5">
        <v>-115</v>
      </c>
      <c r="BE33" s="5">
        <v>-28</v>
      </c>
      <c r="BF33" s="5">
        <v>-109</v>
      </c>
      <c r="BG33" s="5">
        <v>-58</v>
      </c>
      <c r="BH33" s="5">
        <v>-33</v>
      </c>
      <c r="BI33" s="5">
        <v>-44</v>
      </c>
      <c r="BJ33" s="5">
        <v>-28</v>
      </c>
      <c r="BK33" s="5">
        <v>-44</v>
      </c>
      <c r="BL33" s="5">
        <v>-34</v>
      </c>
      <c r="BM33" s="5">
        <v>-17</v>
      </c>
      <c r="BN33" s="5">
        <v>-69</v>
      </c>
      <c r="BO33" s="5">
        <v>-53</v>
      </c>
      <c r="BP33" s="5">
        <v>-46</v>
      </c>
      <c r="BQ33" s="5">
        <v>10</v>
      </c>
      <c r="BR33" s="5">
        <v>61</v>
      </c>
      <c r="BT33" s="4">
        <f t="shared" si="0"/>
        <v>-36.188405797101453</v>
      </c>
      <c r="BU33" s="4">
        <f t="shared" si="1"/>
        <v>-256</v>
      </c>
      <c r="BV33" s="4">
        <f t="shared" si="2"/>
        <v>133</v>
      </c>
      <c r="BW33" s="4">
        <f t="shared" si="3"/>
        <v>71.538633600723159</v>
      </c>
    </row>
    <row r="34" spans="1:75">
      <c r="A34" t="s">
        <v>147</v>
      </c>
      <c r="B34" s="5">
        <v>822</v>
      </c>
      <c r="C34" s="5">
        <v>628</v>
      </c>
      <c r="D34" s="5">
        <v>1040</v>
      </c>
      <c r="E34" s="5">
        <v>1475</v>
      </c>
      <c r="F34" s="5">
        <v>1252</v>
      </c>
      <c r="G34" s="5">
        <v>1047</v>
      </c>
      <c r="H34" s="5">
        <v>1013</v>
      </c>
      <c r="I34" s="5">
        <v>864</v>
      </c>
      <c r="J34" s="5">
        <v>785</v>
      </c>
      <c r="K34" s="5">
        <v>863</v>
      </c>
      <c r="L34" s="5">
        <v>929</v>
      </c>
      <c r="M34" s="5">
        <v>1014</v>
      </c>
      <c r="N34" s="5">
        <v>1010</v>
      </c>
      <c r="O34" s="5">
        <v>752</v>
      </c>
      <c r="P34" s="5">
        <v>767</v>
      </c>
      <c r="Q34" s="5">
        <v>784</v>
      </c>
      <c r="R34" s="5">
        <v>781</v>
      </c>
      <c r="S34" s="5">
        <v>840</v>
      </c>
      <c r="T34" s="5">
        <v>767</v>
      </c>
      <c r="U34" s="5">
        <v>820</v>
      </c>
      <c r="V34" s="5">
        <v>817</v>
      </c>
      <c r="W34" s="5">
        <v>1057</v>
      </c>
      <c r="X34" s="5">
        <v>656</v>
      </c>
      <c r="Y34" s="5">
        <v>626</v>
      </c>
      <c r="Z34" s="5">
        <v>858</v>
      </c>
      <c r="AA34" s="5">
        <v>960</v>
      </c>
      <c r="AB34" s="5">
        <v>870</v>
      </c>
      <c r="AC34" s="5">
        <v>1005</v>
      </c>
      <c r="AD34" s="5">
        <v>628</v>
      </c>
      <c r="AE34" s="5">
        <v>599</v>
      </c>
      <c r="AF34" s="5">
        <v>856</v>
      </c>
      <c r="AG34" s="5">
        <v>723</v>
      </c>
      <c r="AH34" s="5">
        <v>754</v>
      </c>
      <c r="AI34" s="5">
        <v>783</v>
      </c>
      <c r="AJ34" s="5">
        <v>768</v>
      </c>
      <c r="AK34" s="5">
        <v>813</v>
      </c>
      <c r="AL34" s="5">
        <v>642</v>
      </c>
      <c r="AM34" s="5">
        <v>618</v>
      </c>
      <c r="AN34" s="5">
        <v>861</v>
      </c>
      <c r="AO34" s="5">
        <v>793</v>
      </c>
      <c r="AP34" s="5">
        <v>831</v>
      </c>
      <c r="AQ34" s="5">
        <v>758</v>
      </c>
      <c r="AR34" s="5">
        <v>714</v>
      </c>
      <c r="AS34" s="5">
        <v>1088</v>
      </c>
      <c r="AT34" s="5">
        <v>909</v>
      </c>
      <c r="AU34" s="5">
        <v>984</v>
      </c>
      <c r="AV34" s="5">
        <v>839</v>
      </c>
      <c r="AW34" s="5">
        <v>752</v>
      </c>
      <c r="AX34" s="5">
        <v>668</v>
      </c>
      <c r="AY34" s="5">
        <v>855</v>
      </c>
      <c r="AZ34" s="5">
        <v>820</v>
      </c>
      <c r="BA34" s="5">
        <v>827</v>
      </c>
      <c r="BB34" s="5">
        <v>760</v>
      </c>
      <c r="BC34" s="5">
        <v>757</v>
      </c>
      <c r="BD34" s="5">
        <v>823</v>
      </c>
      <c r="BE34" s="5">
        <v>863</v>
      </c>
      <c r="BF34" s="5">
        <v>967</v>
      </c>
      <c r="BG34" s="5">
        <v>859</v>
      </c>
      <c r="BH34" s="5">
        <v>992</v>
      </c>
      <c r="BI34" s="5">
        <v>934</v>
      </c>
      <c r="BJ34" s="5">
        <v>629</v>
      </c>
      <c r="BK34" s="5">
        <v>621</v>
      </c>
      <c r="BL34" s="5">
        <v>945</v>
      </c>
      <c r="BM34" s="5">
        <v>793</v>
      </c>
      <c r="BN34" s="5">
        <v>634</v>
      </c>
      <c r="BO34" s="5">
        <v>687</v>
      </c>
      <c r="BP34" s="5">
        <v>804</v>
      </c>
      <c r="BQ34" s="5">
        <v>737</v>
      </c>
      <c r="BR34" s="5">
        <v>699</v>
      </c>
      <c r="BT34" s="4">
        <f t="shared" si="0"/>
        <v>833.17391304347825</v>
      </c>
      <c r="BU34" s="4">
        <f t="shared" si="1"/>
        <v>599</v>
      </c>
      <c r="BV34" s="4">
        <f t="shared" si="2"/>
        <v>1475</v>
      </c>
      <c r="BW34" s="4">
        <f t="shared" si="3"/>
        <v>153.83597104103242</v>
      </c>
    </row>
    <row r="35" spans="1:75">
      <c r="A35" t="s">
        <v>148</v>
      </c>
      <c r="B35" s="5">
        <v>373</v>
      </c>
      <c r="C35" s="5">
        <v>286</v>
      </c>
      <c r="D35" s="5">
        <v>530</v>
      </c>
      <c r="E35" s="5">
        <v>626</v>
      </c>
      <c r="F35" s="5">
        <v>467</v>
      </c>
      <c r="G35" s="5">
        <v>436</v>
      </c>
      <c r="H35" s="5">
        <v>414</v>
      </c>
      <c r="I35" s="5">
        <v>270</v>
      </c>
      <c r="J35" s="5">
        <v>220</v>
      </c>
      <c r="K35" s="5">
        <v>330</v>
      </c>
      <c r="L35" s="5">
        <v>375</v>
      </c>
      <c r="M35" s="5">
        <v>412</v>
      </c>
      <c r="N35" s="5">
        <v>421</v>
      </c>
      <c r="O35" s="5">
        <v>348</v>
      </c>
      <c r="P35" s="5">
        <v>295</v>
      </c>
      <c r="Q35" s="5">
        <v>287</v>
      </c>
      <c r="R35" s="5">
        <v>255</v>
      </c>
      <c r="S35" s="5">
        <v>425</v>
      </c>
      <c r="T35" s="5">
        <v>357</v>
      </c>
      <c r="U35" s="5">
        <v>307</v>
      </c>
      <c r="V35" s="5">
        <v>316</v>
      </c>
      <c r="W35" s="5">
        <v>608</v>
      </c>
      <c r="X35" s="5">
        <v>345</v>
      </c>
      <c r="Y35" s="5">
        <v>327</v>
      </c>
      <c r="Z35" s="5">
        <v>347</v>
      </c>
      <c r="AA35" s="5">
        <v>466</v>
      </c>
      <c r="AB35" s="5">
        <v>429</v>
      </c>
      <c r="AC35" s="5">
        <v>464</v>
      </c>
      <c r="AD35" s="5">
        <v>286</v>
      </c>
      <c r="AE35" s="5">
        <v>304</v>
      </c>
      <c r="AF35" s="5">
        <v>371</v>
      </c>
      <c r="AG35" s="5">
        <v>371</v>
      </c>
      <c r="AH35" s="5">
        <v>386</v>
      </c>
      <c r="AI35" s="5">
        <v>435</v>
      </c>
      <c r="AJ35" s="5">
        <v>287</v>
      </c>
      <c r="AK35" s="5">
        <v>369</v>
      </c>
      <c r="AL35" s="5">
        <v>373</v>
      </c>
      <c r="AM35" s="5">
        <v>350</v>
      </c>
      <c r="AN35" s="5">
        <v>318</v>
      </c>
      <c r="AO35" s="5">
        <v>331</v>
      </c>
      <c r="AP35" s="5">
        <v>382</v>
      </c>
      <c r="AQ35" s="5">
        <v>404</v>
      </c>
      <c r="AR35" s="5">
        <v>319</v>
      </c>
      <c r="AS35" s="5">
        <v>531</v>
      </c>
      <c r="AT35" s="5">
        <v>457</v>
      </c>
      <c r="AU35" s="5">
        <v>463</v>
      </c>
      <c r="AV35" s="5">
        <v>249</v>
      </c>
      <c r="AW35" s="5">
        <v>276</v>
      </c>
      <c r="AX35" s="5">
        <v>305</v>
      </c>
      <c r="AY35" s="5">
        <v>404</v>
      </c>
      <c r="AZ35" s="5">
        <v>426</v>
      </c>
      <c r="BA35" s="5">
        <v>448</v>
      </c>
      <c r="BB35" s="5">
        <v>313</v>
      </c>
      <c r="BC35" s="5">
        <v>310</v>
      </c>
      <c r="BD35" s="5">
        <v>466</v>
      </c>
      <c r="BE35" s="5">
        <v>436</v>
      </c>
      <c r="BF35" s="5">
        <v>493</v>
      </c>
      <c r="BG35" s="5">
        <v>478</v>
      </c>
      <c r="BH35" s="5">
        <v>455</v>
      </c>
      <c r="BI35" s="5">
        <v>484</v>
      </c>
      <c r="BJ35" s="5">
        <v>213</v>
      </c>
      <c r="BK35" s="5">
        <v>216</v>
      </c>
      <c r="BL35" s="5">
        <v>508</v>
      </c>
      <c r="BM35" s="5">
        <v>405</v>
      </c>
      <c r="BN35" s="5">
        <v>252</v>
      </c>
      <c r="BO35" s="5">
        <v>370</v>
      </c>
      <c r="BP35" s="5">
        <v>403</v>
      </c>
      <c r="BQ35" s="5">
        <v>437</v>
      </c>
      <c r="BR35" s="5">
        <v>410</v>
      </c>
      <c r="BT35" s="4">
        <f t="shared" si="0"/>
        <v>380.14492753623188</v>
      </c>
      <c r="BU35" s="4">
        <f t="shared" si="1"/>
        <v>213</v>
      </c>
      <c r="BV35" s="4">
        <f t="shared" si="2"/>
        <v>626</v>
      </c>
      <c r="BW35" s="4">
        <f t="shared" si="3"/>
        <v>87.764552509362588</v>
      </c>
    </row>
    <row r="36" spans="1:75">
      <c r="A36" t="s">
        <v>149</v>
      </c>
      <c r="B36" s="5">
        <v>191.7095347157458</v>
      </c>
      <c r="C36" s="5">
        <v>167.36098058521043</v>
      </c>
      <c r="D36" s="5">
        <v>254.56864600864102</v>
      </c>
      <c r="E36" s="5">
        <v>282.12572634680436</v>
      </c>
      <c r="F36" s="5">
        <v>254.80171248238855</v>
      </c>
      <c r="G36" s="5">
        <v>201.38107158538028</v>
      </c>
      <c r="H36" s="5">
        <v>211.90651113653209</v>
      </c>
      <c r="I36" s="5">
        <v>267.5825442153004</v>
      </c>
      <c r="J36" s="5">
        <v>246.45033751322308</v>
      </c>
      <c r="K36" s="5">
        <v>145.00834283527738</v>
      </c>
      <c r="L36" s="5">
        <v>137.46598398693095</v>
      </c>
      <c r="M36" s="5">
        <v>233.77638348481563</v>
      </c>
      <c r="N36" s="5">
        <v>218.19015760656262</v>
      </c>
      <c r="O36" s="5">
        <v>100.96712609061214</v>
      </c>
      <c r="P36" s="5">
        <v>115.46049888897362</v>
      </c>
      <c r="Q36" s="5">
        <v>195.48340820232727</v>
      </c>
      <c r="R36" s="5">
        <v>210.26479023426285</v>
      </c>
      <c r="S36" s="5">
        <v>223.03646720052828</v>
      </c>
      <c r="T36" s="5">
        <v>236.63002218539918</v>
      </c>
      <c r="U36" s="5">
        <v>208.20303567708203</v>
      </c>
      <c r="V36" s="5">
        <v>221.39690406201575</v>
      </c>
      <c r="W36" s="5">
        <v>199.13039671424167</v>
      </c>
      <c r="X36" s="5">
        <v>117.71456493066886</v>
      </c>
      <c r="Y36" s="5">
        <v>137.52193812818888</v>
      </c>
      <c r="Z36" s="5">
        <v>189.22941531035957</v>
      </c>
      <c r="AA36" s="5">
        <v>187.9587765645056</v>
      </c>
      <c r="AB36" s="5">
        <v>159.6955982802283</v>
      </c>
      <c r="AC36" s="5">
        <v>170.48128057700106</v>
      </c>
      <c r="AD36" s="5">
        <v>136.47051082857399</v>
      </c>
      <c r="AE36" s="5">
        <v>167.19114376842947</v>
      </c>
      <c r="AF36" s="5">
        <v>196.36507513721645</v>
      </c>
      <c r="AG36" s="5">
        <v>148.21429044639555</v>
      </c>
      <c r="AH36" s="5">
        <v>152.86949158871153</v>
      </c>
      <c r="AI36" s="5">
        <v>155.46908456155273</v>
      </c>
      <c r="AJ36" s="5">
        <v>166.00174958677508</v>
      </c>
      <c r="AK36" s="5">
        <v>198.39166770599161</v>
      </c>
      <c r="AL36" s="5">
        <v>125.21293473149505</v>
      </c>
      <c r="AM36" s="5">
        <v>115.5822999839567</v>
      </c>
      <c r="AN36" s="5">
        <v>179.36340174811372</v>
      </c>
      <c r="AO36" s="5">
        <v>167.97231148502391</v>
      </c>
      <c r="AP36" s="5">
        <v>170.1807029117565</v>
      </c>
      <c r="AQ36" s="5">
        <v>159.63175470255246</v>
      </c>
      <c r="AR36" s="5">
        <v>191.04581657268858</v>
      </c>
      <c r="AS36" s="5">
        <v>247.2211853361313</v>
      </c>
      <c r="AT36" s="5">
        <v>182.151989520965</v>
      </c>
      <c r="AU36" s="5">
        <v>188.01790556364838</v>
      </c>
      <c r="AV36" s="5">
        <v>232.93592660942815</v>
      </c>
      <c r="AW36" s="5">
        <v>202.54671089439685</v>
      </c>
      <c r="AX36" s="5">
        <v>147.05953035336162</v>
      </c>
      <c r="AY36" s="5">
        <v>201.7774813046662</v>
      </c>
      <c r="AZ36" s="5">
        <v>207.64464811149978</v>
      </c>
      <c r="BA36" s="5">
        <v>225.78939328302485</v>
      </c>
      <c r="BB36" s="5">
        <v>195.70840367259748</v>
      </c>
      <c r="BC36" s="5">
        <v>186.22596825378915</v>
      </c>
      <c r="BD36" s="5">
        <v>182.01022730223792</v>
      </c>
      <c r="BE36" s="5">
        <v>180.74530879644774</v>
      </c>
      <c r="BF36" s="5">
        <v>247.8224991545257</v>
      </c>
      <c r="BG36" s="5">
        <v>220.24512566641843</v>
      </c>
      <c r="BH36" s="5">
        <v>243.10906360352689</v>
      </c>
      <c r="BI36" s="5">
        <v>243.0787923255221</v>
      </c>
      <c r="BJ36" s="5">
        <v>117.95834770791784</v>
      </c>
      <c r="BK36" s="5">
        <v>114.52904258002334</v>
      </c>
      <c r="BL36" s="5">
        <v>234.63550543363331</v>
      </c>
      <c r="BM36" s="5">
        <v>177.05048974012274</v>
      </c>
      <c r="BN36" s="5">
        <v>151.55951720838928</v>
      </c>
      <c r="BO36" s="5">
        <v>164.06595705297877</v>
      </c>
      <c r="BP36" s="5">
        <v>169.9210158115259</v>
      </c>
      <c r="BQ36" s="5">
        <v>166.24361571953796</v>
      </c>
      <c r="BR36" s="5">
        <v>125.96933717596941</v>
      </c>
      <c r="BT36" s="4">
        <f t="shared" si="0"/>
        <v>186.54329535493807</v>
      </c>
      <c r="BU36" s="4">
        <f t="shared" si="1"/>
        <v>100.96712609061214</v>
      </c>
      <c r="BV36" s="4">
        <f t="shared" si="2"/>
        <v>282.12572634680436</v>
      </c>
      <c r="BW36" s="4">
        <f t="shared" si="3"/>
        <v>41.883367135407269</v>
      </c>
    </row>
    <row r="37" spans="1:75">
      <c r="A37" s="2" t="s">
        <v>76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T37" s="4"/>
      <c r="BU37" s="4"/>
      <c r="BV37" s="4"/>
      <c r="BW37" s="4"/>
    </row>
    <row r="38" spans="1:75">
      <c r="A38" t="s">
        <v>145</v>
      </c>
      <c r="B38" s="5">
        <v>559.61914391641392</v>
      </c>
      <c r="C38" s="5">
        <v>398.72768322334144</v>
      </c>
      <c r="D38" s="5">
        <v>364.674454232095</v>
      </c>
      <c r="E38" s="5">
        <v>719.26769446391029</v>
      </c>
      <c r="F38" s="5">
        <v>364.90950226244343</v>
      </c>
      <c r="G38" s="5">
        <v>314.88989825581393</v>
      </c>
      <c r="H38" s="5">
        <v>244.8423611111111</v>
      </c>
      <c r="I38" s="5">
        <v>246.87098844672659</v>
      </c>
      <c r="J38" s="5">
        <v>217.53377947737411</v>
      </c>
      <c r="K38" s="5">
        <v>292.18494550408718</v>
      </c>
      <c r="L38" s="5">
        <v>279.14139110604333</v>
      </c>
      <c r="M38" s="5">
        <v>352.70792926411866</v>
      </c>
      <c r="N38" s="5">
        <v>245.0163451232583</v>
      </c>
      <c r="O38" s="5">
        <v>319.98780085723706</v>
      </c>
      <c r="P38" s="5">
        <v>204.70971147079521</v>
      </c>
      <c r="Q38" s="5">
        <v>182.82849604221636</v>
      </c>
      <c r="R38" s="5">
        <v>159.1872813990461</v>
      </c>
      <c r="S38" s="5">
        <v>285.42085661080074</v>
      </c>
      <c r="T38" s="5">
        <v>260.5057167985928</v>
      </c>
      <c r="U38" s="5">
        <v>302.2807813044995</v>
      </c>
      <c r="V38" s="5">
        <v>267.30099077553808</v>
      </c>
      <c r="W38" s="5">
        <v>431.07747804265995</v>
      </c>
      <c r="X38" s="5">
        <v>316.27691008864502</v>
      </c>
      <c r="Y38" s="5">
        <v>255.55973154362417</v>
      </c>
      <c r="Z38" s="5">
        <v>262.04750815090824</v>
      </c>
      <c r="AA38" s="5">
        <v>238.54243353783232</v>
      </c>
      <c r="AB38" s="5">
        <v>291.52544910179643</v>
      </c>
      <c r="AC38" s="5">
        <v>250.55033089515848</v>
      </c>
      <c r="AD38" s="5">
        <v>370.7427947598253</v>
      </c>
      <c r="AE38" s="5">
        <v>296.67916854948032</v>
      </c>
      <c r="AF38" s="5">
        <v>286.90140845070425</v>
      </c>
      <c r="AG38" s="5">
        <v>243.01263264274886</v>
      </c>
      <c r="AH38" s="5">
        <v>281.43069053708439</v>
      </c>
      <c r="AI38" s="5">
        <v>212.02802428771602</v>
      </c>
      <c r="AJ38" s="5">
        <v>228.05072164948453</v>
      </c>
      <c r="AK38" s="5">
        <v>196.72266779231742</v>
      </c>
      <c r="AL38" s="5">
        <v>354.16322136089576</v>
      </c>
      <c r="AM38" s="5">
        <v>279.28926315789471</v>
      </c>
      <c r="AN38" s="5">
        <v>230.81280238183848</v>
      </c>
      <c r="AO38" s="5">
        <v>223.37391304347827</v>
      </c>
      <c r="AP38" s="5">
        <v>373.20519594892119</v>
      </c>
      <c r="AQ38" s="5">
        <v>314.22486144101345</v>
      </c>
      <c r="AR38" s="5">
        <v>272.10200866482865</v>
      </c>
      <c r="AS38" s="5">
        <v>262.1190150478796</v>
      </c>
      <c r="AT38" s="5">
        <v>317.73893805309734</v>
      </c>
      <c r="AU38" s="5">
        <v>236.42971246006391</v>
      </c>
      <c r="AV38" s="5">
        <v>241.01331557922771</v>
      </c>
      <c r="AW38" s="5">
        <v>194.28730512249444</v>
      </c>
      <c r="AX38" s="5">
        <v>177.607421875</v>
      </c>
      <c r="AY38" s="5">
        <v>144.58784425451091</v>
      </c>
      <c r="AZ38" s="5">
        <v>349.31309469868597</v>
      </c>
      <c r="BA38" s="5">
        <v>309.13674147963422</v>
      </c>
      <c r="BB38" s="5">
        <v>355.25827280064567</v>
      </c>
      <c r="BC38" s="5">
        <v>307.6081847649919</v>
      </c>
      <c r="BD38" s="5">
        <v>275.99152164212404</v>
      </c>
      <c r="BE38" s="5">
        <v>239.57000946073794</v>
      </c>
      <c r="BF38" s="5">
        <v>336.75467396260831</v>
      </c>
      <c r="BG38" s="5">
        <v>270.16469517743406</v>
      </c>
      <c r="BH38" s="5">
        <v>306.22893915756629</v>
      </c>
      <c r="BI38" s="5">
        <v>228.42556570067487</v>
      </c>
      <c r="BJ38" s="5">
        <v>146.38953009068425</v>
      </c>
      <c r="BK38" s="5">
        <v>116.20884146341463</v>
      </c>
      <c r="BL38" s="5">
        <v>338.51078476365308</v>
      </c>
      <c r="BM38" s="5">
        <v>171.33891033891035</v>
      </c>
      <c r="BN38" s="5">
        <v>265.98642533936652</v>
      </c>
      <c r="BO38" s="5">
        <v>277.59731903485255</v>
      </c>
      <c r="BP38" s="5">
        <v>359.69010175763179</v>
      </c>
      <c r="BQ38" s="5">
        <v>250.50641025641025</v>
      </c>
      <c r="BR38" s="5">
        <v>329.19422572178479</v>
      </c>
      <c r="BT38" s="4">
        <f t="shared" si="0"/>
        <v>284.03746040113629</v>
      </c>
      <c r="BU38" s="4">
        <f t="shared" si="1"/>
        <v>116.20884146341463</v>
      </c>
      <c r="BV38" s="4">
        <f t="shared" si="2"/>
        <v>719.26769446391029</v>
      </c>
      <c r="BW38" s="4">
        <f t="shared" si="3"/>
        <v>89.237316771102925</v>
      </c>
    </row>
    <row r="39" spans="1:75">
      <c r="A39" t="s">
        <v>146</v>
      </c>
      <c r="B39" s="5">
        <v>78</v>
      </c>
      <c r="C39" s="5">
        <v>-133</v>
      </c>
      <c r="D39" s="5">
        <v>80</v>
      </c>
      <c r="E39" s="5">
        <v>17</v>
      </c>
      <c r="F39" s="5">
        <v>-283</v>
      </c>
      <c r="G39" s="5">
        <v>0</v>
      </c>
      <c r="H39" s="5">
        <v>-84</v>
      </c>
      <c r="I39" s="5">
        <v>-46</v>
      </c>
      <c r="J39" s="5">
        <v>-84</v>
      </c>
      <c r="K39" s="5">
        <v>-104</v>
      </c>
      <c r="L39" s="5">
        <v>-107</v>
      </c>
      <c r="M39" s="5">
        <v>-23</v>
      </c>
      <c r="N39" s="5">
        <v>-78</v>
      </c>
      <c r="O39" s="5">
        <v>-45</v>
      </c>
      <c r="P39" s="5">
        <v>-79</v>
      </c>
      <c r="Q39" s="5">
        <v>-152</v>
      </c>
      <c r="R39" s="5">
        <v>-120</v>
      </c>
      <c r="S39" s="5">
        <v>-85</v>
      </c>
      <c r="T39" s="5">
        <v>-117</v>
      </c>
      <c r="U39" s="5">
        <v>-22</v>
      </c>
      <c r="V39" s="5">
        <v>-31</v>
      </c>
      <c r="W39" s="5">
        <v>3</v>
      </c>
      <c r="X39" s="5">
        <v>-2</v>
      </c>
      <c r="Y39" s="5">
        <v>-19</v>
      </c>
      <c r="Z39" s="5">
        <v>-27</v>
      </c>
      <c r="AA39" s="5">
        <v>-45</v>
      </c>
      <c r="AB39" s="5">
        <v>-42</v>
      </c>
      <c r="AC39" s="5">
        <v>-40</v>
      </c>
      <c r="AD39" s="5">
        <v>-6</v>
      </c>
      <c r="AE39" s="5">
        <v>5</v>
      </c>
      <c r="AF39" s="5">
        <v>-43</v>
      </c>
      <c r="AG39" s="5">
        <v>-90</v>
      </c>
      <c r="AH39" s="5">
        <v>-48</v>
      </c>
      <c r="AI39" s="5">
        <v>-106</v>
      </c>
      <c r="AJ39" s="5">
        <v>-37</v>
      </c>
      <c r="AK39" s="5">
        <v>-83</v>
      </c>
      <c r="AL39" s="5">
        <v>-13</v>
      </c>
      <c r="AM39" s="5">
        <v>-71</v>
      </c>
      <c r="AN39" s="5">
        <v>-33</v>
      </c>
      <c r="AO39" s="5">
        <v>-19</v>
      </c>
      <c r="AP39" s="5">
        <v>19</v>
      </c>
      <c r="AQ39" s="5">
        <v>-31</v>
      </c>
      <c r="AR39" s="5">
        <v>-89</v>
      </c>
      <c r="AS39" s="5">
        <v>-35</v>
      </c>
      <c r="AT39" s="5">
        <v>-29</v>
      </c>
      <c r="AU39" s="5">
        <v>-98</v>
      </c>
      <c r="AV39" s="5">
        <v>-104</v>
      </c>
      <c r="AW39" s="5">
        <v>-151</v>
      </c>
      <c r="AX39" s="5">
        <v>-126</v>
      </c>
      <c r="AY39" s="5">
        <v>-108</v>
      </c>
      <c r="AZ39" s="5">
        <v>-58</v>
      </c>
      <c r="BA39" s="5">
        <v>-119</v>
      </c>
      <c r="BB39" s="5">
        <v>58</v>
      </c>
      <c r="BC39" s="5">
        <v>-5</v>
      </c>
      <c r="BD39" s="5">
        <v>-135</v>
      </c>
      <c r="BE39" s="5">
        <v>-108</v>
      </c>
      <c r="BF39" s="5">
        <v>0</v>
      </c>
      <c r="BG39" s="5">
        <v>-18</v>
      </c>
      <c r="BH39" s="5">
        <v>68</v>
      </c>
      <c r="BI39" s="5">
        <v>-19</v>
      </c>
      <c r="BJ39" s="5">
        <v>-64</v>
      </c>
      <c r="BK39" s="5">
        <v>-119</v>
      </c>
      <c r="BL39" s="5">
        <v>73</v>
      </c>
      <c r="BM39" s="5">
        <v>-100</v>
      </c>
      <c r="BN39" s="5">
        <v>-62</v>
      </c>
      <c r="BO39" s="5">
        <v>-11</v>
      </c>
      <c r="BP39" s="5">
        <v>-10</v>
      </c>
      <c r="BQ39" s="5">
        <v>-75</v>
      </c>
      <c r="BR39" s="5">
        <v>-90</v>
      </c>
      <c r="BT39" s="4">
        <f t="shared" si="0"/>
        <v>-53.333333333333336</v>
      </c>
      <c r="BU39" s="4">
        <f t="shared" si="1"/>
        <v>-283</v>
      </c>
      <c r="BV39" s="4">
        <f t="shared" si="2"/>
        <v>80</v>
      </c>
      <c r="BW39" s="4">
        <f t="shared" si="3"/>
        <v>61.625015310970063</v>
      </c>
    </row>
    <row r="40" spans="1:75">
      <c r="A40" t="s">
        <v>147</v>
      </c>
      <c r="B40" s="5">
        <v>1057</v>
      </c>
      <c r="C40" s="5">
        <v>943</v>
      </c>
      <c r="D40" s="5">
        <v>822</v>
      </c>
      <c r="E40" s="5">
        <v>1502</v>
      </c>
      <c r="F40" s="5">
        <v>1099</v>
      </c>
      <c r="G40" s="5">
        <v>910</v>
      </c>
      <c r="H40" s="5">
        <v>831</v>
      </c>
      <c r="I40" s="5">
        <v>674</v>
      </c>
      <c r="J40" s="5">
        <v>748</v>
      </c>
      <c r="K40" s="5">
        <v>807</v>
      </c>
      <c r="L40" s="5">
        <v>849</v>
      </c>
      <c r="M40" s="5">
        <v>880</v>
      </c>
      <c r="N40" s="5">
        <v>896</v>
      </c>
      <c r="O40" s="5">
        <v>724</v>
      </c>
      <c r="P40" s="5">
        <v>563</v>
      </c>
      <c r="Q40" s="5">
        <v>556</v>
      </c>
      <c r="R40" s="5">
        <v>539</v>
      </c>
      <c r="S40" s="5">
        <v>687</v>
      </c>
      <c r="T40" s="5">
        <v>861</v>
      </c>
      <c r="U40" s="5">
        <v>649</v>
      </c>
      <c r="V40" s="5">
        <v>688</v>
      </c>
      <c r="W40" s="5">
        <v>935</v>
      </c>
      <c r="X40" s="5">
        <v>634</v>
      </c>
      <c r="Y40" s="5">
        <v>619</v>
      </c>
      <c r="Z40" s="5">
        <v>652</v>
      </c>
      <c r="AA40" s="5">
        <v>684</v>
      </c>
      <c r="AB40" s="5">
        <v>773</v>
      </c>
      <c r="AC40" s="5">
        <v>714</v>
      </c>
      <c r="AD40" s="5">
        <v>873</v>
      </c>
      <c r="AE40" s="5">
        <v>879</v>
      </c>
      <c r="AF40" s="5">
        <v>811</v>
      </c>
      <c r="AG40" s="5">
        <v>634</v>
      </c>
      <c r="AH40" s="5">
        <v>649</v>
      </c>
      <c r="AI40" s="5">
        <v>578</v>
      </c>
      <c r="AJ40" s="5">
        <v>657</v>
      </c>
      <c r="AK40" s="5">
        <v>646</v>
      </c>
      <c r="AL40" s="5">
        <v>696</v>
      </c>
      <c r="AM40" s="5">
        <v>597</v>
      </c>
      <c r="AN40" s="5">
        <v>606</v>
      </c>
      <c r="AO40" s="5">
        <v>595</v>
      </c>
      <c r="AP40" s="5">
        <v>884</v>
      </c>
      <c r="AQ40" s="5">
        <v>893</v>
      </c>
      <c r="AR40" s="5">
        <v>743</v>
      </c>
      <c r="AS40" s="5">
        <v>701</v>
      </c>
      <c r="AT40" s="5">
        <v>646</v>
      </c>
      <c r="AU40" s="5">
        <v>659</v>
      </c>
      <c r="AV40" s="5">
        <v>549</v>
      </c>
      <c r="AW40" s="5">
        <v>489</v>
      </c>
      <c r="AX40" s="5">
        <v>436</v>
      </c>
      <c r="AY40" s="5">
        <v>490</v>
      </c>
      <c r="AZ40" s="5">
        <v>1007</v>
      </c>
      <c r="BA40" s="5">
        <v>1057</v>
      </c>
      <c r="BB40" s="5">
        <v>670</v>
      </c>
      <c r="BC40" s="5">
        <v>570</v>
      </c>
      <c r="BD40" s="5">
        <v>639</v>
      </c>
      <c r="BE40" s="5">
        <v>587</v>
      </c>
      <c r="BF40" s="5">
        <v>550</v>
      </c>
      <c r="BG40" s="5">
        <v>596</v>
      </c>
      <c r="BH40" s="5">
        <v>814</v>
      </c>
      <c r="BI40" s="5">
        <v>747</v>
      </c>
      <c r="BJ40" s="5">
        <v>379</v>
      </c>
      <c r="BK40" s="5">
        <v>406</v>
      </c>
      <c r="BL40" s="5">
        <v>714</v>
      </c>
      <c r="BM40" s="5">
        <v>607</v>
      </c>
      <c r="BN40" s="5">
        <v>600</v>
      </c>
      <c r="BO40" s="5">
        <v>816</v>
      </c>
      <c r="BP40" s="5">
        <v>822</v>
      </c>
      <c r="BQ40" s="5">
        <v>790</v>
      </c>
      <c r="BR40" s="5">
        <v>582</v>
      </c>
      <c r="BT40" s="4">
        <f t="shared" si="0"/>
        <v>724.05797101449275</v>
      </c>
      <c r="BU40" s="4">
        <f t="shared" si="1"/>
        <v>379</v>
      </c>
      <c r="BV40" s="4">
        <f t="shared" si="2"/>
        <v>1502</v>
      </c>
      <c r="BW40" s="4">
        <f t="shared" si="3"/>
        <v>180.77409106860506</v>
      </c>
    </row>
    <row r="41" spans="1:75">
      <c r="A41" t="s">
        <v>148</v>
      </c>
      <c r="B41" s="5">
        <v>550</v>
      </c>
      <c r="C41" s="5">
        <v>364</v>
      </c>
      <c r="D41" s="5">
        <v>349</v>
      </c>
      <c r="E41" s="5">
        <v>719</v>
      </c>
      <c r="F41" s="5">
        <v>330</v>
      </c>
      <c r="G41" s="5">
        <v>288</v>
      </c>
      <c r="H41" s="5">
        <v>221</v>
      </c>
      <c r="I41" s="5">
        <v>245</v>
      </c>
      <c r="J41" s="5">
        <v>209</v>
      </c>
      <c r="K41" s="5">
        <v>283</v>
      </c>
      <c r="L41" s="5">
        <v>256</v>
      </c>
      <c r="M41" s="5">
        <v>342</v>
      </c>
      <c r="N41" s="5">
        <v>234</v>
      </c>
      <c r="O41" s="5">
        <v>336</v>
      </c>
      <c r="P41" s="5">
        <v>205</v>
      </c>
      <c r="Q41" s="5">
        <v>191</v>
      </c>
      <c r="R41" s="5">
        <v>146</v>
      </c>
      <c r="S41" s="5">
        <v>306</v>
      </c>
      <c r="T41" s="5">
        <v>255</v>
      </c>
      <c r="U41" s="5">
        <v>312</v>
      </c>
      <c r="V41" s="5">
        <v>258</v>
      </c>
      <c r="W41" s="5">
        <v>415</v>
      </c>
      <c r="X41" s="5">
        <v>311</v>
      </c>
      <c r="Y41" s="5">
        <v>233</v>
      </c>
      <c r="Z41" s="5">
        <v>263</v>
      </c>
      <c r="AA41" s="5">
        <v>212</v>
      </c>
      <c r="AB41" s="5">
        <v>278</v>
      </c>
      <c r="AC41" s="5">
        <v>239</v>
      </c>
      <c r="AD41" s="5">
        <v>368</v>
      </c>
      <c r="AE41" s="5">
        <v>276</v>
      </c>
      <c r="AF41" s="5">
        <v>281</v>
      </c>
      <c r="AG41" s="5">
        <v>233</v>
      </c>
      <c r="AH41" s="5">
        <v>287</v>
      </c>
      <c r="AI41" s="5">
        <v>193</v>
      </c>
      <c r="AJ41" s="5">
        <v>223</v>
      </c>
      <c r="AK41" s="5">
        <v>186</v>
      </c>
      <c r="AL41" s="5">
        <v>356</v>
      </c>
      <c r="AM41" s="5">
        <v>272</v>
      </c>
      <c r="AN41" s="5">
        <v>235</v>
      </c>
      <c r="AO41" s="5">
        <v>208</v>
      </c>
      <c r="AP41" s="5">
        <v>365</v>
      </c>
      <c r="AQ41" s="5">
        <v>291</v>
      </c>
      <c r="AR41" s="5">
        <v>255</v>
      </c>
      <c r="AS41" s="5">
        <v>243</v>
      </c>
      <c r="AT41" s="5">
        <v>309</v>
      </c>
      <c r="AU41" s="5">
        <v>217</v>
      </c>
      <c r="AV41" s="5">
        <v>269</v>
      </c>
      <c r="AW41" s="5">
        <v>197</v>
      </c>
      <c r="AX41" s="5">
        <v>191</v>
      </c>
      <c r="AY41" s="5">
        <v>136</v>
      </c>
      <c r="AZ41" s="5">
        <v>345</v>
      </c>
      <c r="BA41" s="5">
        <v>280</v>
      </c>
      <c r="BB41" s="5">
        <v>354</v>
      </c>
      <c r="BC41" s="5">
        <v>308</v>
      </c>
      <c r="BD41" s="5">
        <v>284</v>
      </c>
      <c r="BE41" s="5">
        <v>217</v>
      </c>
      <c r="BF41" s="5">
        <v>357</v>
      </c>
      <c r="BG41" s="5">
        <v>269</v>
      </c>
      <c r="BH41" s="5">
        <v>290</v>
      </c>
      <c r="BI41" s="5">
        <v>206</v>
      </c>
      <c r="BJ41" s="5">
        <v>147</v>
      </c>
      <c r="BK41" s="5">
        <v>122</v>
      </c>
      <c r="BL41" s="5">
        <v>331</v>
      </c>
      <c r="BM41" s="5">
        <v>170</v>
      </c>
      <c r="BN41" s="5">
        <v>269</v>
      </c>
      <c r="BO41" s="5">
        <v>257</v>
      </c>
      <c r="BP41" s="5">
        <v>327</v>
      </c>
      <c r="BQ41" s="5">
        <v>220</v>
      </c>
      <c r="BR41" s="5">
        <v>352</v>
      </c>
      <c r="BT41" s="4">
        <f t="shared" si="0"/>
        <v>276.02898550724638</v>
      </c>
      <c r="BU41" s="4">
        <f t="shared" si="1"/>
        <v>122</v>
      </c>
      <c r="BV41" s="4">
        <f t="shared" si="2"/>
        <v>719</v>
      </c>
      <c r="BW41" s="4">
        <f t="shared" si="3"/>
        <v>89.140659246243303</v>
      </c>
    </row>
    <row r="42" spans="1:75">
      <c r="A42" t="s">
        <v>149</v>
      </c>
      <c r="B42" s="5">
        <v>223.33206125898113</v>
      </c>
      <c r="C42" s="5">
        <v>226.03187253624247</v>
      </c>
      <c r="D42" s="5">
        <v>123.73900243109543</v>
      </c>
      <c r="E42" s="5">
        <v>265.43167590310554</v>
      </c>
      <c r="F42" s="5">
        <v>296.32829721190444</v>
      </c>
      <c r="G42" s="5">
        <v>159.01352068231836</v>
      </c>
      <c r="H42" s="5">
        <v>152.17196360173097</v>
      </c>
      <c r="I42" s="5">
        <v>120.26008216992473</v>
      </c>
      <c r="J42" s="5">
        <v>137.89930737078592</v>
      </c>
      <c r="K42" s="5">
        <v>162.57377575656207</v>
      </c>
      <c r="L42" s="5">
        <v>183.16674485682734</v>
      </c>
      <c r="M42" s="5">
        <v>160.17669355502858</v>
      </c>
      <c r="N42" s="5">
        <v>153.73964284317117</v>
      </c>
      <c r="O42" s="5">
        <v>109.37319398981126</v>
      </c>
      <c r="P42" s="5">
        <v>110.47200500654741</v>
      </c>
      <c r="Q42" s="5">
        <v>125.78816096036287</v>
      </c>
      <c r="R42" s="5">
        <v>121.8715805826254</v>
      </c>
      <c r="S42" s="5">
        <v>167.32162195192839</v>
      </c>
      <c r="T42" s="5">
        <v>170.37480540966649</v>
      </c>
      <c r="U42" s="5">
        <v>118.46842305592338</v>
      </c>
      <c r="V42" s="5">
        <v>129.73454656527375</v>
      </c>
      <c r="W42" s="5">
        <v>185.62103451389336</v>
      </c>
      <c r="X42" s="5">
        <v>143.6969825071655</v>
      </c>
      <c r="Y42" s="5">
        <v>140.90762635695097</v>
      </c>
      <c r="Z42" s="5">
        <v>124.88269827747452</v>
      </c>
      <c r="AA42" s="5">
        <v>148.27371778293892</v>
      </c>
      <c r="AB42" s="5">
        <v>131.13436807146502</v>
      </c>
      <c r="AC42" s="5">
        <v>134.29914665940538</v>
      </c>
      <c r="AD42" s="5">
        <v>139.13382977893284</v>
      </c>
      <c r="AE42" s="5">
        <v>158.757366888728</v>
      </c>
      <c r="AF42" s="5">
        <v>152.73356468471505</v>
      </c>
      <c r="AG42" s="5">
        <v>148.54193724472745</v>
      </c>
      <c r="AH42" s="5">
        <v>140.94394335391414</v>
      </c>
      <c r="AI42" s="5">
        <v>140.76908631823412</v>
      </c>
      <c r="AJ42" s="5">
        <v>102.41510764744503</v>
      </c>
      <c r="AK42" s="5">
        <v>100.75255427471743</v>
      </c>
      <c r="AL42" s="5">
        <v>149.28822528587634</v>
      </c>
      <c r="AM42" s="5">
        <v>137.3559692546884</v>
      </c>
      <c r="AN42" s="5">
        <v>122.29408185613798</v>
      </c>
      <c r="AO42" s="5">
        <v>113.24165163170572</v>
      </c>
      <c r="AP42" s="5">
        <v>163.83534279905157</v>
      </c>
      <c r="AQ42" s="5">
        <v>173.15980632415372</v>
      </c>
      <c r="AR42" s="5">
        <v>197.09843474423431</v>
      </c>
      <c r="AS42" s="5">
        <v>152.58632502037611</v>
      </c>
      <c r="AT42" s="5">
        <v>146.05548668310462</v>
      </c>
      <c r="AU42" s="5">
        <v>124.05442509108735</v>
      </c>
      <c r="AV42" s="5">
        <v>141.89396323691304</v>
      </c>
      <c r="AW42" s="5">
        <v>126.08891072686362</v>
      </c>
      <c r="AX42" s="5">
        <v>124.15910094876736</v>
      </c>
      <c r="AY42" s="5">
        <v>100.19396924026992</v>
      </c>
      <c r="AZ42" s="5">
        <v>203.41196006958074</v>
      </c>
      <c r="BA42" s="5">
        <v>181.25549674028321</v>
      </c>
      <c r="BB42" s="5">
        <v>107.29762843599353</v>
      </c>
      <c r="BC42" s="5">
        <v>108.69710784756654</v>
      </c>
      <c r="BD42" s="5">
        <v>183.2181136247948</v>
      </c>
      <c r="BE42" s="5">
        <v>131.75006838679133</v>
      </c>
      <c r="BF42" s="5">
        <v>87.496079199413373</v>
      </c>
      <c r="BG42" s="5">
        <v>88.605024820615498</v>
      </c>
      <c r="BH42" s="5">
        <v>111.82534493262007</v>
      </c>
      <c r="BI42" s="5">
        <v>114.35312036511915</v>
      </c>
      <c r="BJ42" s="5">
        <v>90.818638565849213</v>
      </c>
      <c r="BK42" s="5">
        <v>92.545902212615246</v>
      </c>
      <c r="BL42" s="5">
        <v>107.0502068398839</v>
      </c>
      <c r="BM42" s="5">
        <v>95.97833773129183</v>
      </c>
      <c r="BN42" s="5">
        <v>116.19787863267766</v>
      </c>
      <c r="BO42" s="5">
        <v>140.08583854262551</v>
      </c>
      <c r="BP42" s="5">
        <v>163.52510837209761</v>
      </c>
      <c r="BQ42" s="5">
        <v>169.96453231030668</v>
      </c>
      <c r="BR42" s="5">
        <v>122.6058453374872</v>
      </c>
      <c r="BT42" s="4">
        <f t="shared" si="0"/>
        <v>143.45101257784597</v>
      </c>
      <c r="BU42" s="4">
        <f t="shared" si="1"/>
        <v>87.496079199413373</v>
      </c>
      <c r="BV42" s="4">
        <f t="shared" si="2"/>
        <v>296.32829721190444</v>
      </c>
      <c r="BW42" s="4">
        <f t="shared" si="3"/>
        <v>38.74152205601581</v>
      </c>
    </row>
    <row r="43" spans="1:75">
      <c r="A43" s="2" t="s">
        <v>77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T43" s="4"/>
      <c r="BU43" s="4"/>
      <c r="BV43" s="4"/>
      <c r="BW43" s="4"/>
    </row>
    <row r="44" spans="1:75">
      <c r="A44" t="s">
        <v>145</v>
      </c>
      <c r="B44" s="5">
        <v>398.13543947450734</v>
      </c>
      <c r="C44" s="5">
        <v>361.12927999999999</v>
      </c>
      <c r="D44" s="5">
        <v>320.25029377203288</v>
      </c>
      <c r="E44" s="5">
        <v>546.41488222698069</v>
      </c>
      <c r="F44" s="5">
        <v>389.43105446118193</v>
      </c>
      <c r="G44" s="5">
        <v>282.42435549525101</v>
      </c>
      <c r="H44" s="5">
        <v>272.99180069378747</v>
      </c>
      <c r="I44" s="5">
        <v>179.63946587537092</v>
      </c>
      <c r="J44" s="5">
        <v>197.56016490595206</v>
      </c>
      <c r="K44" s="5">
        <v>212.58362282878412</v>
      </c>
      <c r="L44" s="5">
        <v>193.1899641577061</v>
      </c>
      <c r="M44" s="5">
        <v>280.51061147299851</v>
      </c>
      <c r="N44" s="5">
        <v>298.86430205949659</v>
      </c>
      <c r="O44" s="5">
        <v>245.36797066014671</v>
      </c>
      <c r="P44" s="5">
        <v>182.45490981963928</v>
      </c>
      <c r="Q44" s="5">
        <v>121.36967191940067</v>
      </c>
      <c r="R44" s="5">
        <v>119.84544217687075</v>
      </c>
      <c r="S44" s="5">
        <v>215.81967799642217</v>
      </c>
      <c r="T44" s="5">
        <v>209.38681948424068</v>
      </c>
      <c r="U44" s="5">
        <v>271.03114930182602</v>
      </c>
      <c r="V44" s="5">
        <v>283.50173852573016</v>
      </c>
      <c r="W44" s="5">
        <v>394.72291407222912</v>
      </c>
      <c r="X44" s="5">
        <v>316.87303801883502</v>
      </c>
      <c r="Y44" s="5">
        <v>272.68195315077531</v>
      </c>
      <c r="Z44" s="5">
        <v>258.4422741541681</v>
      </c>
      <c r="AA44" s="5">
        <v>256.38131313131311</v>
      </c>
      <c r="AB44" s="5">
        <v>267.7355800388853</v>
      </c>
      <c r="AC44" s="5">
        <v>295.99237853286758</v>
      </c>
      <c r="AD44" s="5">
        <v>254.08373117884685</v>
      </c>
      <c r="AE44" s="5">
        <v>237.80767783214151</v>
      </c>
      <c r="AF44" s="5">
        <v>244.81379993397161</v>
      </c>
      <c r="AG44" s="5">
        <v>229.58709677419355</v>
      </c>
      <c r="AH44" s="5">
        <v>213.24722541140451</v>
      </c>
      <c r="AI44" s="5">
        <v>193.61317629738681</v>
      </c>
      <c r="AJ44" s="5">
        <v>173.374598540146</v>
      </c>
      <c r="AK44" s="5">
        <v>149.94455674270864</v>
      </c>
      <c r="AL44" s="5">
        <v>333.94133513149023</v>
      </c>
      <c r="AM44" s="5">
        <v>315.77414822620301</v>
      </c>
      <c r="AN44" s="5">
        <v>148.34524176162611</v>
      </c>
      <c r="AO44" s="5">
        <v>167.42500000000001</v>
      </c>
      <c r="AP44" s="5">
        <v>268.54325052379528</v>
      </c>
      <c r="AQ44" s="5">
        <v>252.58164116828928</v>
      </c>
      <c r="AR44" s="5">
        <v>259.38405238828966</v>
      </c>
      <c r="AS44" s="5">
        <v>299.02096659559345</v>
      </c>
      <c r="AT44" s="5">
        <v>297.26022146507665</v>
      </c>
      <c r="AU44" s="5">
        <v>251.36459653569921</v>
      </c>
      <c r="AV44" s="5">
        <v>164.56681034482759</v>
      </c>
      <c r="AW44" s="5">
        <v>151.9621470679491</v>
      </c>
      <c r="AX44" s="5">
        <v>237.54731667349446</v>
      </c>
      <c r="AY44" s="5">
        <v>232.36382450331126</v>
      </c>
      <c r="AZ44" s="5">
        <v>306.71433494141974</v>
      </c>
      <c r="BA44" s="5">
        <v>304.26940942269408</v>
      </c>
      <c r="BB44" s="5">
        <v>293.88668459986548</v>
      </c>
      <c r="BC44" s="5">
        <v>286.65499999999997</v>
      </c>
      <c r="BD44" s="5">
        <v>214.26465087281795</v>
      </c>
      <c r="BE44" s="5">
        <v>165.55317040951124</v>
      </c>
      <c r="BF44" s="5">
        <v>303.32689938398357</v>
      </c>
      <c r="BG44" s="5">
        <v>328.16193656093492</v>
      </c>
      <c r="BH44" s="5">
        <v>229.1095695482035</v>
      </c>
      <c r="BI44" s="5">
        <v>211.67327089337175</v>
      </c>
      <c r="BJ44" s="5">
        <v>136.06402349486049</v>
      </c>
      <c r="BK44" s="5">
        <v>141.71859010801592</v>
      </c>
      <c r="BL44" s="5">
        <v>290.63881296368606</v>
      </c>
      <c r="BM44" s="5">
        <v>276.66439393939396</v>
      </c>
      <c r="BN44" s="5">
        <v>202.2715716486903</v>
      </c>
      <c r="BO44" s="5">
        <v>240.4257102934327</v>
      </c>
      <c r="BP44" s="5">
        <v>345.4640324214792</v>
      </c>
      <c r="BQ44" s="5">
        <v>351.71276595744683</v>
      </c>
      <c r="BR44" s="5">
        <v>368.33849751534638</v>
      </c>
      <c r="BT44" s="4">
        <f t="shared" si="0"/>
        <v>256.78547548520277</v>
      </c>
      <c r="BU44" s="4">
        <f t="shared" si="1"/>
        <v>119.84544217687075</v>
      </c>
      <c r="BV44" s="4">
        <f t="shared" si="2"/>
        <v>546.41488222698069</v>
      </c>
      <c r="BW44" s="4">
        <f t="shared" si="3"/>
        <v>75.671444744404155</v>
      </c>
    </row>
    <row r="45" spans="1:75">
      <c r="A45" t="s">
        <v>146</v>
      </c>
      <c r="B45" s="5">
        <v>-108</v>
      </c>
      <c r="C45" s="5">
        <v>-107</v>
      </c>
      <c r="D45" s="5">
        <v>-94</v>
      </c>
      <c r="E45" s="5">
        <v>-125</v>
      </c>
      <c r="F45" s="5">
        <v>-230</v>
      </c>
      <c r="G45" s="5">
        <v>-92</v>
      </c>
      <c r="H45" s="5">
        <v>-123</v>
      </c>
      <c r="I45" s="5">
        <v>-158</v>
      </c>
      <c r="J45" s="5">
        <v>-194</v>
      </c>
      <c r="K45" s="5">
        <v>-147</v>
      </c>
      <c r="L45" s="5">
        <v>-146</v>
      </c>
      <c r="M45" s="5">
        <v>-277</v>
      </c>
      <c r="N45" s="5">
        <v>-190</v>
      </c>
      <c r="O45" s="5">
        <v>-129</v>
      </c>
      <c r="P45" s="5">
        <v>-189</v>
      </c>
      <c r="Q45" s="5">
        <v>-194</v>
      </c>
      <c r="R45" s="5">
        <v>-256</v>
      </c>
      <c r="S45" s="5">
        <v>-156</v>
      </c>
      <c r="T45" s="5">
        <v>-153</v>
      </c>
      <c r="U45" s="5">
        <v>-159</v>
      </c>
      <c r="V45" s="5">
        <v>-169</v>
      </c>
      <c r="W45" s="5">
        <v>42</v>
      </c>
      <c r="X45" s="5">
        <v>-111</v>
      </c>
      <c r="Y45" s="5">
        <v>-112</v>
      </c>
      <c r="Z45" s="5">
        <v>-160</v>
      </c>
      <c r="AA45" s="5">
        <v>-174</v>
      </c>
      <c r="AB45" s="5">
        <v>-156</v>
      </c>
      <c r="AC45" s="5">
        <v>-70</v>
      </c>
      <c r="AD45" s="5">
        <v>-78</v>
      </c>
      <c r="AE45" s="5">
        <v>-98</v>
      </c>
      <c r="AF45" s="5">
        <v>-112</v>
      </c>
      <c r="AG45" s="5">
        <v>-156</v>
      </c>
      <c r="AH45" s="5">
        <v>-150</v>
      </c>
      <c r="AI45" s="5">
        <v>-179</v>
      </c>
      <c r="AJ45" s="5">
        <v>-118</v>
      </c>
      <c r="AK45" s="5">
        <v>-143</v>
      </c>
      <c r="AL45" s="5">
        <v>-76</v>
      </c>
      <c r="AM45" s="5">
        <v>-74</v>
      </c>
      <c r="AN45" s="5">
        <v>-118</v>
      </c>
      <c r="AO45" s="5">
        <v>-113</v>
      </c>
      <c r="AP45" s="5">
        <v>-162</v>
      </c>
      <c r="AQ45" s="5">
        <v>-227</v>
      </c>
      <c r="AR45" s="5">
        <v>-152</v>
      </c>
      <c r="AS45" s="5">
        <v>-168</v>
      </c>
      <c r="AT45" s="5">
        <v>-157</v>
      </c>
      <c r="AU45" s="5">
        <v>-188</v>
      </c>
      <c r="AV45" s="5">
        <v>-139</v>
      </c>
      <c r="AW45" s="5">
        <v>-172</v>
      </c>
      <c r="AX45" s="5">
        <v>-125</v>
      </c>
      <c r="AY45" s="5">
        <v>-83</v>
      </c>
      <c r="AZ45" s="5">
        <v>-161</v>
      </c>
      <c r="BA45" s="5">
        <v>-195</v>
      </c>
      <c r="BB45" s="5">
        <v>-136</v>
      </c>
      <c r="BC45" s="5">
        <v>-69</v>
      </c>
      <c r="BD45" s="5">
        <v>-155</v>
      </c>
      <c r="BE45" s="5">
        <v>-271</v>
      </c>
      <c r="BF45" s="5">
        <v>-104</v>
      </c>
      <c r="BG45" s="5">
        <v>-21</v>
      </c>
      <c r="BH45" s="5">
        <v>-157</v>
      </c>
      <c r="BI45" s="5">
        <v>-168</v>
      </c>
      <c r="BJ45" s="5">
        <v>-125</v>
      </c>
      <c r="BK45" s="5">
        <v>-127</v>
      </c>
      <c r="BL45" s="5">
        <v>-85</v>
      </c>
      <c r="BM45" s="5">
        <v>-113</v>
      </c>
      <c r="BN45" s="5">
        <v>-131</v>
      </c>
      <c r="BO45" s="5">
        <v>-119</v>
      </c>
      <c r="BP45" s="5">
        <v>-65</v>
      </c>
      <c r="BQ45" s="5">
        <v>-78</v>
      </c>
      <c r="BR45" s="5">
        <v>-54</v>
      </c>
      <c r="BT45" s="4">
        <f t="shared" si="0"/>
        <v>-137.08695652173913</v>
      </c>
      <c r="BU45" s="4">
        <f t="shared" si="1"/>
        <v>-277</v>
      </c>
      <c r="BV45" s="4">
        <f t="shared" si="2"/>
        <v>42</v>
      </c>
      <c r="BW45" s="4">
        <f t="shared" si="3"/>
        <v>53.785871516553591</v>
      </c>
    </row>
    <row r="46" spans="1:75">
      <c r="A46" t="s">
        <v>147</v>
      </c>
      <c r="B46" s="5">
        <v>841</v>
      </c>
      <c r="C46" s="5">
        <v>804</v>
      </c>
      <c r="D46" s="5">
        <v>638</v>
      </c>
      <c r="E46" s="5">
        <v>1151</v>
      </c>
      <c r="F46" s="5">
        <v>1018</v>
      </c>
      <c r="G46" s="5">
        <v>727</v>
      </c>
      <c r="H46" s="5">
        <v>736</v>
      </c>
      <c r="I46" s="5">
        <v>597</v>
      </c>
      <c r="J46" s="5">
        <v>582</v>
      </c>
      <c r="K46" s="5">
        <v>642</v>
      </c>
      <c r="L46" s="5">
        <v>548</v>
      </c>
      <c r="M46" s="5">
        <v>865</v>
      </c>
      <c r="N46" s="5">
        <v>760</v>
      </c>
      <c r="O46" s="5">
        <v>567</v>
      </c>
      <c r="P46" s="5">
        <v>505</v>
      </c>
      <c r="Q46" s="5">
        <v>424</v>
      </c>
      <c r="R46" s="5">
        <v>505</v>
      </c>
      <c r="S46" s="5">
        <v>543</v>
      </c>
      <c r="T46" s="5">
        <v>693</v>
      </c>
      <c r="U46" s="5">
        <v>527</v>
      </c>
      <c r="V46" s="5">
        <v>649</v>
      </c>
      <c r="W46" s="5">
        <v>867</v>
      </c>
      <c r="X46" s="5">
        <v>762</v>
      </c>
      <c r="Y46" s="5">
        <v>722</v>
      </c>
      <c r="Z46" s="5">
        <v>658</v>
      </c>
      <c r="AA46" s="5">
        <v>784</v>
      </c>
      <c r="AB46" s="5">
        <v>677</v>
      </c>
      <c r="AC46" s="5">
        <v>632</v>
      </c>
      <c r="AD46" s="5">
        <v>553</v>
      </c>
      <c r="AE46" s="5">
        <v>759</v>
      </c>
      <c r="AF46" s="5">
        <v>729</v>
      </c>
      <c r="AG46" s="5">
        <v>616</v>
      </c>
      <c r="AH46" s="5">
        <v>684</v>
      </c>
      <c r="AI46" s="5">
        <v>627</v>
      </c>
      <c r="AJ46" s="5">
        <v>544</v>
      </c>
      <c r="AK46" s="5">
        <v>630</v>
      </c>
      <c r="AL46" s="5">
        <v>734</v>
      </c>
      <c r="AM46" s="5">
        <v>670</v>
      </c>
      <c r="AN46" s="5">
        <v>419</v>
      </c>
      <c r="AO46" s="5">
        <v>572</v>
      </c>
      <c r="AP46" s="5">
        <v>692</v>
      </c>
      <c r="AQ46" s="5">
        <v>679</v>
      </c>
      <c r="AR46" s="5">
        <v>690</v>
      </c>
      <c r="AS46" s="5">
        <v>648</v>
      </c>
      <c r="AT46" s="5">
        <v>597</v>
      </c>
      <c r="AU46" s="5">
        <v>509</v>
      </c>
      <c r="AV46" s="5">
        <v>491</v>
      </c>
      <c r="AW46" s="5">
        <v>457</v>
      </c>
      <c r="AX46" s="5">
        <v>571</v>
      </c>
      <c r="AY46" s="5">
        <v>593</v>
      </c>
      <c r="AZ46" s="5">
        <v>845</v>
      </c>
      <c r="BA46" s="5">
        <v>753</v>
      </c>
      <c r="BB46" s="5">
        <v>665</v>
      </c>
      <c r="BC46" s="5">
        <v>619</v>
      </c>
      <c r="BD46" s="5">
        <v>647</v>
      </c>
      <c r="BE46" s="5">
        <v>593</v>
      </c>
      <c r="BF46" s="5">
        <v>757</v>
      </c>
      <c r="BG46" s="5">
        <v>823</v>
      </c>
      <c r="BH46" s="5">
        <v>565</v>
      </c>
      <c r="BI46" s="5">
        <v>668</v>
      </c>
      <c r="BJ46" s="5">
        <v>479</v>
      </c>
      <c r="BK46" s="5">
        <v>410</v>
      </c>
      <c r="BL46" s="5">
        <v>637</v>
      </c>
      <c r="BM46" s="5">
        <v>546</v>
      </c>
      <c r="BN46" s="5">
        <v>852</v>
      </c>
      <c r="BO46" s="5">
        <v>780</v>
      </c>
      <c r="BP46" s="5">
        <v>793</v>
      </c>
      <c r="BQ46" s="5">
        <v>760</v>
      </c>
      <c r="BR46" s="5">
        <v>661</v>
      </c>
      <c r="BT46" s="4">
        <f t="shared" si="0"/>
        <v>662.91304347826087</v>
      </c>
      <c r="BU46" s="4">
        <f t="shared" si="1"/>
        <v>410</v>
      </c>
      <c r="BV46" s="4">
        <f t="shared" si="2"/>
        <v>1151</v>
      </c>
      <c r="BW46" s="4">
        <f t="shared" si="3"/>
        <v>133.7950779115059</v>
      </c>
    </row>
    <row r="47" spans="1:75">
      <c r="A47" t="s">
        <v>148</v>
      </c>
      <c r="B47" s="5">
        <v>438</v>
      </c>
      <c r="C47" s="5">
        <v>383</v>
      </c>
      <c r="D47" s="5">
        <v>340</v>
      </c>
      <c r="E47" s="5">
        <v>551</v>
      </c>
      <c r="F47" s="5">
        <v>399</v>
      </c>
      <c r="G47" s="5">
        <v>286</v>
      </c>
      <c r="H47" s="5">
        <v>282</v>
      </c>
      <c r="I47" s="5">
        <v>183</v>
      </c>
      <c r="J47" s="5">
        <v>211</v>
      </c>
      <c r="K47" s="5">
        <v>226</v>
      </c>
      <c r="L47" s="5">
        <v>213</v>
      </c>
      <c r="M47" s="5">
        <v>257</v>
      </c>
      <c r="N47" s="5">
        <v>316</v>
      </c>
      <c r="O47" s="5">
        <v>277</v>
      </c>
      <c r="P47" s="5">
        <v>211</v>
      </c>
      <c r="Q47" s="5">
        <v>135</v>
      </c>
      <c r="R47" s="5">
        <v>114</v>
      </c>
      <c r="S47" s="5">
        <v>214</v>
      </c>
      <c r="T47" s="5">
        <v>215</v>
      </c>
      <c r="U47" s="5">
        <v>307</v>
      </c>
      <c r="V47" s="5">
        <v>333</v>
      </c>
      <c r="W47" s="5">
        <v>407</v>
      </c>
      <c r="X47" s="5">
        <v>304</v>
      </c>
      <c r="Y47" s="5">
        <v>281</v>
      </c>
      <c r="Z47" s="5">
        <v>287</v>
      </c>
      <c r="AA47" s="5">
        <v>266</v>
      </c>
      <c r="AB47" s="5">
        <v>305</v>
      </c>
      <c r="AC47" s="5">
        <v>315</v>
      </c>
      <c r="AD47" s="5">
        <v>260</v>
      </c>
      <c r="AE47" s="5">
        <v>216</v>
      </c>
      <c r="AF47" s="5">
        <v>249</v>
      </c>
      <c r="AG47" s="5">
        <v>250</v>
      </c>
      <c r="AH47" s="5">
        <v>229</v>
      </c>
      <c r="AI47" s="5">
        <v>183</v>
      </c>
      <c r="AJ47" s="5">
        <v>166</v>
      </c>
      <c r="AK47" s="5">
        <v>154</v>
      </c>
      <c r="AL47" s="5">
        <v>335</v>
      </c>
      <c r="AM47" s="5">
        <v>339</v>
      </c>
      <c r="AN47" s="5">
        <v>141</v>
      </c>
      <c r="AO47" s="5">
        <v>168</v>
      </c>
      <c r="AP47" s="5">
        <v>287</v>
      </c>
      <c r="AQ47" s="5">
        <v>252</v>
      </c>
      <c r="AR47" s="5">
        <v>283</v>
      </c>
      <c r="AS47" s="5">
        <v>324</v>
      </c>
      <c r="AT47" s="5">
        <v>338</v>
      </c>
      <c r="AU47" s="5">
        <v>296</v>
      </c>
      <c r="AV47" s="5">
        <v>166</v>
      </c>
      <c r="AW47" s="5">
        <v>160</v>
      </c>
      <c r="AX47" s="5">
        <v>258</v>
      </c>
      <c r="AY47" s="5">
        <v>231</v>
      </c>
      <c r="AZ47" s="5">
        <v>325</v>
      </c>
      <c r="BA47" s="5">
        <v>330</v>
      </c>
      <c r="BB47" s="5">
        <v>308</v>
      </c>
      <c r="BC47" s="5">
        <v>306</v>
      </c>
      <c r="BD47" s="5">
        <v>215</v>
      </c>
      <c r="BE47" s="5">
        <v>194</v>
      </c>
      <c r="BF47" s="5">
        <v>328</v>
      </c>
      <c r="BG47" s="5">
        <v>331</v>
      </c>
      <c r="BH47" s="5">
        <v>255</v>
      </c>
      <c r="BI47" s="5">
        <v>234</v>
      </c>
      <c r="BJ47" s="5">
        <v>141</v>
      </c>
      <c r="BK47" s="5">
        <v>149</v>
      </c>
      <c r="BL47" s="5">
        <v>297</v>
      </c>
      <c r="BM47" s="5">
        <v>293</v>
      </c>
      <c r="BN47" s="5">
        <v>160</v>
      </c>
      <c r="BO47" s="5">
        <v>232</v>
      </c>
      <c r="BP47" s="5">
        <v>344</v>
      </c>
      <c r="BQ47" s="5">
        <v>346</v>
      </c>
      <c r="BR47" s="5">
        <v>403</v>
      </c>
      <c r="BT47" s="4">
        <f t="shared" si="0"/>
        <v>268.57971014492756</v>
      </c>
      <c r="BU47" s="4">
        <f t="shared" si="1"/>
        <v>114</v>
      </c>
      <c r="BV47" s="4">
        <f t="shared" si="2"/>
        <v>551</v>
      </c>
      <c r="BW47" s="4">
        <f t="shared" si="3"/>
        <v>80.779966988001732</v>
      </c>
    </row>
    <row r="48" spans="1:75">
      <c r="A48" t="s">
        <v>149</v>
      </c>
      <c r="B48" s="5">
        <v>202.01249074963087</v>
      </c>
      <c r="C48" s="5">
        <v>166.41787854066934</v>
      </c>
      <c r="D48" s="5">
        <v>125.43403182955841</v>
      </c>
      <c r="E48" s="5">
        <v>243.65754488319831</v>
      </c>
      <c r="F48" s="5">
        <v>230.69945728497737</v>
      </c>
      <c r="G48" s="5">
        <v>135.43959537123882</v>
      </c>
      <c r="H48" s="5">
        <v>166.19129051535853</v>
      </c>
      <c r="I48" s="5">
        <v>127.82098764608752</v>
      </c>
      <c r="J48" s="5">
        <v>134.26145077919281</v>
      </c>
      <c r="K48" s="5">
        <v>162.97286799018059</v>
      </c>
      <c r="L48" s="5">
        <v>156.51205518241153</v>
      </c>
      <c r="M48" s="5">
        <v>220.33393549413174</v>
      </c>
      <c r="N48" s="5">
        <v>194.69310117823881</v>
      </c>
      <c r="O48" s="5">
        <v>111.20547279163276</v>
      </c>
      <c r="P48" s="5">
        <v>121.68545314594252</v>
      </c>
      <c r="Q48" s="5">
        <v>128.83275820392032</v>
      </c>
      <c r="R48" s="5">
        <v>134.35109495298909</v>
      </c>
      <c r="S48" s="5">
        <v>163.48282448134222</v>
      </c>
      <c r="T48" s="5">
        <v>190.87955371234369</v>
      </c>
      <c r="U48" s="5">
        <v>125.08087396656131</v>
      </c>
      <c r="V48" s="5">
        <v>164.50642592582676</v>
      </c>
      <c r="W48" s="5">
        <v>159.53171056260541</v>
      </c>
      <c r="X48" s="5">
        <v>201.02500754558284</v>
      </c>
      <c r="Y48" s="5">
        <v>194.4747240254238</v>
      </c>
      <c r="Z48" s="5">
        <v>211.34189218659895</v>
      </c>
      <c r="AA48" s="5">
        <v>230.05422607125561</v>
      </c>
      <c r="AB48" s="5">
        <v>139.87305222998981</v>
      </c>
      <c r="AC48" s="5">
        <v>120.98922502494268</v>
      </c>
      <c r="AD48" s="5">
        <v>128.69914468156941</v>
      </c>
      <c r="AE48" s="5">
        <v>145.71593704361433</v>
      </c>
      <c r="AF48" s="5">
        <v>192.35062054220978</v>
      </c>
      <c r="AG48" s="5">
        <v>175.11697912255983</v>
      </c>
      <c r="AH48" s="5">
        <v>176.90572745382326</v>
      </c>
      <c r="AI48" s="5">
        <v>181.07299487460935</v>
      </c>
      <c r="AJ48" s="5">
        <v>113.93513278652048</v>
      </c>
      <c r="AK48" s="5">
        <v>132.22822137824659</v>
      </c>
      <c r="AL48" s="5">
        <v>198.09904841323774</v>
      </c>
      <c r="AM48" s="5">
        <v>175.74661311942202</v>
      </c>
      <c r="AN48" s="5">
        <v>110.99932832442535</v>
      </c>
      <c r="AO48" s="5">
        <v>119.3381723288891</v>
      </c>
      <c r="AP48" s="5">
        <v>212.06433536881903</v>
      </c>
      <c r="AQ48" s="5">
        <v>219.6120275015675</v>
      </c>
      <c r="AR48" s="5">
        <v>218.2580644498758</v>
      </c>
      <c r="AS48" s="5">
        <v>165.82334597402635</v>
      </c>
      <c r="AT48" s="5">
        <v>150.44466685928646</v>
      </c>
      <c r="AU48" s="5">
        <v>147.94272262322443</v>
      </c>
      <c r="AV48" s="5">
        <v>138.70172536002869</v>
      </c>
      <c r="AW48" s="5">
        <v>141.53243874546374</v>
      </c>
      <c r="AX48" s="5">
        <v>140.0982746189205</v>
      </c>
      <c r="AY48" s="5">
        <v>143.60500115033537</v>
      </c>
      <c r="AZ48" s="5">
        <v>233.84292080594105</v>
      </c>
      <c r="BA48" s="5">
        <v>226.97162648633764</v>
      </c>
      <c r="BB48" s="5">
        <v>134.02441254986869</v>
      </c>
      <c r="BC48" s="5">
        <v>122.48475888592269</v>
      </c>
      <c r="BD48" s="5">
        <v>170.6822699222048</v>
      </c>
      <c r="BE48" s="5">
        <v>178.93977522646685</v>
      </c>
      <c r="BF48" s="5">
        <v>155.54961768276132</v>
      </c>
      <c r="BG48" s="5">
        <v>147.43248292824057</v>
      </c>
      <c r="BH48" s="5">
        <v>141.92913154705326</v>
      </c>
      <c r="BI48" s="5">
        <v>167.63787511653109</v>
      </c>
      <c r="BJ48" s="5">
        <v>102.73016639053468</v>
      </c>
      <c r="BK48" s="5">
        <v>110.54195518786018</v>
      </c>
      <c r="BL48" s="5">
        <v>134.51134202583214</v>
      </c>
      <c r="BM48" s="5">
        <v>123.39672317170775</v>
      </c>
      <c r="BN48" s="5">
        <v>187.99860158335684</v>
      </c>
      <c r="BO48" s="5">
        <v>169.04472144236408</v>
      </c>
      <c r="BP48" s="5">
        <v>156.49234548616462</v>
      </c>
      <c r="BQ48" s="5">
        <v>155.25370402612026</v>
      </c>
      <c r="BR48" s="5">
        <v>135.43934144291464</v>
      </c>
      <c r="BT48" s="4">
        <f t="shared" si="0"/>
        <v>161.5500764768216</v>
      </c>
      <c r="BU48" s="4">
        <f t="shared" si="1"/>
        <v>102.73016639053468</v>
      </c>
      <c r="BV48" s="4">
        <f t="shared" si="2"/>
        <v>243.65754488319831</v>
      </c>
      <c r="BW48" s="4">
        <f t="shared" si="3"/>
        <v>35.623121706904662</v>
      </c>
    </row>
    <row r="49" spans="1:75">
      <c r="A49" s="2" t="s">
        <v>78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T49" s="4"/>
      <c r="BU49" s="4"/>
      <c r="BV49" s="4"/>
      <c r="BW49" s="4"/>
    </row>
    <row r="50" spans="1:75">
      <c r="A50" t="s">
        <v>145</v>
      </c>
      <c r="B50" s="5">
        <v>255.35516218152051</v>
      </c>
      <c r="C50" s="5">
        <v>231.80892765520781</v>
      </c>
      <c r="D50" s="5">
        <v>324.15195791934542</v>
      </c>
      <c r="E50" s="5">
        <v>578.6291555555556</v>
      </c>
      <c r="F50" s="5">
        <v>418.01391450125732</v>
      </c>
      <c r="G50" s="5">
        <v>223.15752115752116</v>
      </c>
      <c r="H50" s="5">
        <v>263.15087529326837</v>
      </c>
      <c r="I50" s="5">
        <v>170.06345067362017</v>
      </c>
      <c r="J50" s="5">
        <v>204.30286724575294</v>
      </c>
      <c r="K50" s="5">
        <v>169.30444164718577</v>
      </c>
      <c r="L50" s="5">
        <v>145.79216354344123</v>
      </c>
      <c r="M50" s="5">
        <v>313.81045344948279</v>
      </c>
      <c r="N50" s="5">
        <v>358.85407493240632</v>
      </c>
      <c r="O50" s="5">
        <v>167.66963012664598</v>
      </c>
      <c r="P50" s="5">
        <v>142.99226847918436</v>
      </c>
      <c r="Q50" s="5">
        <v>106.07382659713168</v>
      </c>
      <c r="R50" s="5">
        <v>122.14289573203673</v>
      </c>
      <c r="S50" s="5">
        <v>201.57446584570044</v>
      </c>
      <c r="T50" s="5">
        <v>202.35976245051052</v>
      </c>
      <c r="U50" s="5">
        <v>251.11630648330058</v>
      </c>
      <c r="V50" s="5">
        <v>261.6836937022</v>
      </c>
      <c r="W50" s="5">
        <v>282.2352195276589</v>
      </c>
      <c r="X50" s="5">
        <v>249.05397528561437</v>
      </c>
      <c r="Y50" s="5">
        <v>258.00505171999038</v>
      </c>
      <c r="Z50" s="5">
        <v>253.87506708167865</v>
      </c>
      <c r="AA50" s="5">
        <v>315.18347806724563</v>
      </c>
      <c r="AB50" s="5">
        <v>175.2731545775024</v>
      </c>
      <c r="AC50" s="5">
        <v>226.10508715038509</v>
      </c>
      <c r="AD50" s="5">
        <v>193.00388927018989</v>
      </c>
      <c r="AE50" s="5">
        <v>177.48998808104886</v>
      </c>
      <c r="AF50" s="5">
        <v>277.85486489067125</v>
      </c>
      <c r="AG50" s="5">
        <v>287.24974721941356</v>
      </c>
      <c r="AH50" s="5">
        <v>270.95433741351781</v>
      </c>
      <c r="AI50" s="5">
        <v>264.01990265008112</v>
      </c>
      <c r="AJ50" s="5">
        <v>211.7592180392916</v>
      </c>
      <c r="AK50" s="5">
        <v>228.43023028883684</v>
      </c>
      <c r="AL50" s="5">
        <v>284.87538599462096</v>
      </c>
      <c r="AM50" s="5">
        <v>324.57607636859535</v>
      </c>
      <c r="AN50" s="5">
        <v>262.4041805225653</v>
      </c>
      <c r="AO50" s="5">
        <v>299.55270485282421</v>
      </c>
      <c r="AP50" s="5">
        <v>370.80223633090117</v>
      </c>
      <c r="AQ50" s="5">
        <v>362.41169988061347</v>
      </c>
      <c r="AR50" s="5">
        <v>200.48307021188202</v>
      </c>
      <c r="AS50" s="5">
        <v>306.85414565261249</v>
      </c>
      <c r="AT50" s="5">
        <v>363.52945736434111</v>
      </c>
      <c r="AU50" s="5">
        <v>386.56524134890896</v>
      </c>
      <c r="AV50" s="5">
        <v>171.81116332598063</v>
      </c>
      <c r="AW50" s="5">
        <v>203.09084012895886</v>
      </c>
      <c r="AX50" s="5">
        <v>264.00514248982216</v>
      </c>
      <c r="AY50" s="5">
        <v>226.05977036162679</v>
      </c>
      <c r="AZ50" s="5">
        <v>336.21524179620036</v>
      </c>
      <c r="BA50" s="5">
        <v>343.57819500746746</v>
      </c>
      <c r="BB50" s="5">
        <v>259.21981834881109</v>
      </c>
      <c r="BC50" s="5">
        <v>318.20663725686785</v>
      </c>
      <c r="BD50" s="5">
        <v>333.93849030607225</v>
      </c>
      <c r="BE50" s="5">
        <v>349.00199860097933</v>
      </c>
      <c r="BF50" s="5">
        <v>241.54212900865747</v>
      </c>
      <c r="BG50" s="5">
        <v>267.36014955976361</v>
      </c>
      <c r="BH50" s="5">
        <v>304.48109243697479</v>
      </c>
      <c r="BI50" s="5">
        <v>351.42877030162413</v>
      </c>
      <c r="BJ50" s="5">
        <v>186.03690068493151</v>
      </c>
      <c r="BK50" s="5">
        <v>206.74272008079447</v>
      </c>
      <c r="BL50" s="5">
        <v>342.69912449284647</v>
      </c>
      <c r="BM50" s="5">
        <v>260.85350707523162</v>
      </c>
      <c r="BN50" s="5">
        <v>277.6750377863039</v>
      </c>
      <c r="BO50" s="5">
        <v>334.5139644970414</v>
      </c>
      <c r="BP50" s="5">
        <v>303.74448815295949</v>
      </c>
      <c r="BQ50" s="5">
        <v>264.09199134199133</v>
      </c>
      <c r="BR50" s="5">
        <v>240.76933607118411</v>
      </c>
      <c r="BT50" s="4">
        <f t="shared" si="0"/>
        <v>265.67567730545454</v>
      </c>
      <c r="BU50" s="4">
        <f t="shared" si="1"/>
        <v>106.07382659713168</v>
      </c>
      <c r="BV50" s="4">
        <f t="shared" si="2"/>
        <v>578.6291555555556</v>
      </c>
      <c r="BW50" s="4">
        <f t="shared" si="3"/>
        <v>77.335371768530891</v>
      </c>
    </row>
    <row r="51" spans="1:75">
      <c r="A51" t="s">
        <v>146</v>
      </c>
      <c r="B51" s="5">
        <v>-185</v>
      </c>
      <c r="C51" s="5">
        <v>-186</v>
      </c>
      <c r="D51" s="5">
        <v>-126</v>
      </c>
      <c r="E51" s="5">
        <v>-291</v>
      </c>
      <c r="F51" s="5">
        <v>-273</v>
      </c>
      <c r="G51" s="5">
        <v>-182</v>
      </c>
      <c r="H51" s="5">
        <v>-65</v>
      </c>
      <c r="I51" s="5">
        <v>-201</v>
      </c>
      <c r="J51" s="5">
        <v>-132</v>
      </c>
      <c r="K51" s="5">
        <v>-207</v>
      </c>
      <c r="L51" s="5">
        <v>-216</v>
      </c>
      <c r="M51" s="5">
        <v>-286</v>
      </c>
      <c r="N51" s="5">
        <v>-142</v>
      </c>
      <c r="O51" s="5">
        <v>-201</v>
      </c>
      <c r="P51" s="5">
        <v>-194</v>
      </c>
      <c r="Q51" s="5">
        <v>-234</v>
      </c>
      <c r="R51" s="5">
        <v>-189</v>
      </c>
      <c r="S51" s="5">
        <v>-226</v>
      </c>
      <c r="T51" s="5">
        <v>-176</v>
      </c>
      <c r="U51" s="5">
        <v>-201</v>
      </c>
      <c r="V51" s="5">
        <v>-118</v>
      </c>
      <c r="W51" s="5">
        <v>-98</v>
      </c>
      <c r="X51" s="5">
        <v>-224</v>
      </c>
      <c r="Y51" s="5">
        <v>-173</v>
      </c>
      <c r="Z51" s="5">
        <v>-240</v>
      </c>
      <c r="AA51" s="5">
        <v>-120</v>
      </c>
      <c r="AB51" s="5">
        <v>-235</v>
      </c>
      <c r="AC51" s="5">
        <v>-182</v>
      </c>
      <c r="AD51" s="5">
        <v>-190</v>
      </c>
      <c r="AE51" s="5">
        <v>-219</v>
      </c>
      <c r="AF51" s="5">
        <v>-169</v>
      </c>
      <c r="AG51" s="5">
        <v>-82</v>
      </c>
      <c r="AH51" s="5">
        <v>-168</v>
      </c>
      <c r="AI51" s="5">
        <v>-140</v>
      </c>
      <c r="AJ51" s="5">
        <v>-199</v>
      </c>
      <c r="AK51" s="5">
        <v>-164</v>
      </c>
      <c r="AL51" s="5">
        <v>-216</v>
      </c>
      <c r="AM51" s="5">
        <v>-166</v>
      </c>
      <c r="AN51" s="5">
        <v>-155</v>
      </c>
      <c r="AO51" s="5">
        <v>-120</v>
      </c>
      <c r="AP51" s="5">
        <v>-191</v>
      </c>
      <c r="AQ51" s="5">
        <v>-148</v>
      </c>
      <c r="AR51" s="5">
        <v>-186</v>
      </c>
      <c r="AS51" s="5">
        <v>-158</v>
      </c>
      <c r="AT51" s="5">
        <v>-146</v>
      </c>
      <c r="AU51" s="5">
        <v>-50</v>
      </c>
      <c r="AV51" s="5">
        <v>-149</v>
      </c>
      <c r="AW51" s="5">
        <v>-166</v>
      </c>
      <c r="AX51" s="5">
        <v>-145</v>
      </c>
      <c r="AY51" s="5">
        <v>-111</v>
      </c>
      <c r="AZ51" s="5">
        <v>-141</v>
      </c>
      <c r="BA51" s="5">
        <v>-81</v>
      </c>
      <c r="BB51" s="5">
        <v>-151</v>
      </c>
      <c r="BC51" s="5">
        <v>-119</v>
      </c>
      <c r="BD51" s="5">
        <v>-213</v>
      </c>
      <c r="BE51" s="5">
        <v>-149</v>
      </c>
      <c r="BF51" s="5">
        <v>-195</v>
      </c>
      <c r="BG51" s="5">
        <v>-166</v>
      </c>
      <c r="BH51" s="5">
        <v>-116</v>
      </c>
      <c r="BI51" s="5">
        <v>-109</v>
      </c>
      <c r="BJ51" s="5">
        <v>-229</v>
      </c>
      <c r="BK51" s="5">
        <v>-168</v>
      </c>
      <c r="BL51" s="5">
        <v>-107</v>
      </c>
      <c r="BM51" s="5">
        <v>-148</v>
      </c>
      <c r="BN51" s="5">
        <v>-115</v>
      </c>
      <c r="BO51" s="5">
        <v>-104</v>
      </c>
      <c r="BP51" s="5">
        <v>-158</v>
      </c>
      <c r="BQ51" s="5">
        <v>-107</v>
      </c>
      <c r="BR51" s="5">
        <v>-160</v>
      </c>
      <c r="BT51" s="4">
        <f t="shared" si="0"/>
        <v>-166.33333333333334</v>
      </c>
      <c r="BU51" s="4">
        <f t="shared" si="1"/>
        <v>-291</v>
      </c>
      <c r="BV51" s="4">
        <f t="shared" si="2"/>
        <v>-50</v>
      </c>
      <c r="BW51" s="4">
        <f t="shared" si="3"/>
        <v>49.580754408635904</v>
      </c>
    </row>
    <row r="52" spans="1:75">
      <c r="A52" t="s">
        <v>147</v>
      </c>
      <c r="B52" s="5">
        <v>646</v>
      </c>
      <c r="C52" s="5">
        <v>707</v>
      </c>
      <c r="D52" s="5">
        <v>833</v>
      </c>
      <c r="E52" s="5">
        <v>1465</v>
      </c>
      <c r="F52" s="5">
        <v>1431</v>
      </c>
      <c r="G52" s="5">
        <v>687</v>
      </c>
      <c r="H52" s="5">
        <v>603</v>
      </c>
      <c r="I52" s="5">
        <v>628</v>
      </c>
      <c r="J52" s="5">
        <v>620</v>
      </c>
      <c r="K52" s="5">
        <v>836</v>
      </c>
      <c r="L52" s="5">
        <v>758</v>
      </c>
      <c r="M52" s="5">
        <v>997</v>
      </c>
      <c r="N52" s="5">
        <v>1023</v>
      </c>
      <c r="O52" s="5">
        <v>564</v>
      </c>
      <c r="P52" s="5">
        <v>607</v>
      </c>
      <c r="Q52" s="5">
        <v>599</v>
      </c>
      <c r="R52" s="5">
        <v>456</v>
      </c>
      <c r="S52" s="5">
        <v>612</v>
      </c>
      <c r="T52" s="5">
        <v>595</v>
      </c>
      <c r="U52" s="5">
        <v>768</v>
      </c>
      <c r="V52" s="5">
        <v>732</v>
      </c>
      <c r="W52" s="5">
        <v>710</v>
      </c>
      <c r="X52" s="5">
        <v>775</v>
      </c>
      <c r="Y52" s="5">
        <v>720</v>
      </c>
      <c r="Z52" s="5">
        <v>949</v>
      </c>
      <c r="AA52" s="5">
        <v>1057</v>
      </c>
      <c r="AB52" s="5">
        <v>790</v>
      </c>
      <c r="AC52" s="5">
        <v>897</v>
      </c>
      <c r="AD52" s="5">
        <v>708</v>
      </c>
      <c r="AE52" s="5">
        <v>684</v>
      </c>
      <c r="AF52" s="5">
        <v>854</v>
      </c>
      <c r="AG52" s="5">
        <v>946</v>
      </c>
      <c r="AH52" s="5">
        <v>711</v>
      </c>
      <c r="AI52" s="5">
        <v>847</v>
      </c>
      <c r="AJ52" s="5">
        <v>777</v>
      </c>
      <c r="AK52" s="5">
        <v>656</v>
      </c>
      <c r="AL52" s="5">
        <v>1059</v>
      </c>
      <c r="AM52" s="5">
        <v>964</v>
      </c>
      <c r="AN52" s="5">
        <v>806</v>
      </c>
      <c r="AO52" s="5">
        <v>837</v>
      </c>
      <c r="AP52" s="5">
        <v>919</v>
      </c>
      <c r="AQ52" s="5">
        <v>817</v>
      </c>
      <c r="AR52" s="5">
        <v>699</v>
      </c>
      <c r="AS52" s="5">
        <v>887</v>
      </c>
      <c r="AT52" s="5">
        <v>1026</v>
      </c>
      <c r="AU52" s="5">
        <v>1121</v>
      </c>
      <c r="AV52" s="5">
        <v>561</v>
      </c>
      <c r="AW52" s="5">
        <v>611</v>
      </c>
      <c r="AX52" s="5">
        <v>670</v>
      </c>
      <c r="AY52" s="5">
        <v>776</v>
      </c>
      <c r="AZ52" s="5">
        <v>1103</v>
      </c>
      <c r="BA52" s="5">
        <v>964</v>
      </c>
      <c r="BB52" s="5">
        <v>689</v>
      </c>
      <c r="BC52" s="5">
        <v>697</v>
      </c>
      <c r="BD52" s="5">
        <v>863</v>
      </c>
      <c r="BE52" s="5">
        <v>940</v>
      </c>
      <c r="BF52" s="5">
        <v>744</v>
      </c>
      <c r="BG52" s="5">
        <v>854</v>
      </c>
      <c r="BH52" s="5">
        <v>733</v>
      </c>
      <c r="BI52" s="5">
        <v>812</v>
      </c>
      <c r="BJ52" s="5">
        <v>594</v>
      </c>
      <c r="BK52" s="5">
        <v>579</v>
      </c>
      <c r="BL52" s="5">
        <v>907</v>
      </c>
      <c r="BM52" s="5">
        <v>865</v>
      </c>
      <c r="BN52" s="5">
        <v>716</v>
      </c>
      <c r="BO52" s="5">
        <v>814</v>
      </c>
      <c r="BP52" s="5">
        <v>956</v>
      </c>
      <c r="BQ52" s="5">
        <v>926</v>
      </c>
      <c r="BR52" s="5">
        <v>707</v>
      </c>
      <c r="BT52" s="4">
        <f t="shared" si="0"/>
        <v>803.82608695652175</v>
      </c>
      <c r="BU52" s="4">
        <f t="shared" si="1"/>
        <v>456</v>
      </c>
      <c r="BV52" s="4">
        <f t="shared" si="2"/>
        <v>1465</v>
      </c>
      <c r="BW52" s="4">
        <f t="shared" si="3"/>
        <v>183.92302710422328</v>
      </c>
    </row>
    <row r="53" spans="1:75">
      <c r="A53" t="s">
        <v>148</v>
      </c>
      <c r="B53" s="5">
        <v>250</v>
      </c>
      <c r="C53" s="5">
        <v>206</v>
      </c>
      <c r="D53" s="5">
        <v>291</v>
      </c>
      <c r="E53" s="5">
        <v>556</v>
      </c>
      <c r="F53" s="5">
        <v>377</v>
      </c>
      <c r="G53" s="5">
        <v>212</v>
      </c>
      <c r="H53" s="5">
        <v>261</v>
      </c>
      <c r="I53" s="5">
        <v>153</v>
      </c>
      <c r="J53" s="5">
        <v>186</v>
      </c>
      <c r="K53" s="5">
        <v>126</v>
      </c>
      <c r="L53" s="5">
        <v>105</v>
      </c>
      <c r="M53" s="5">
        <v>283</v>
      </c>
      <c r="N53" s="5">
        <v>323</v>
      </c>
      <c r="O53" s="5">
        <v>169</v>
      </c>
      <c r="P53" s="5">
        <v>130</v>
      </c>
      <c r="Q53" s="5">
        <v>88</v>
      </c>
      <c r="R53" s="5">
        <v>125</v>
      </c>
      <c r="S53" s="5">
        <v>181</v>
      </c>
      <c r="T53" s="5">
        <v>186</v>
      </c>
      <c r="U53" s="5">
        <v>211</v>
      </c>
      <c r="V53" s="5">
        <v>230</v>
      </c>
      <c r="W53" s="5">
        <v>274</v>
      </c>
      <c r="X53" s="5">
        <v>229</v>
      </c>
      <c r="Y53" s="5">
        <v>233</v>
      </c>
      <c r="Z53" s="5">
        <v>219</v>
      </c>
      <c r="AA53" s="5">
        <v>279</v>
      </c>
      <c r="AB53" s="5">
        <v>126</v>
      </c>
      <c r="AC53" s="5">
        <v>173</v>
      </c>
      <c r="AD53" s="5">
        <v>154</v>
      </c>
      <c r="AE53" s="5">
        <v>150</v>
      </c>
      <c r="AF53" s="5">
        <v>277</v>
      </c>
      <c r="AG53" s="5">
        <v>267</v>
      </c>
      <c r="AH53" s="5">
        <v>267</v>
      </c>
      <c r="AI53" s="5">
        <v>241</v>
      </c>
      <c r="AJ53" s="5">
        <v>201</v>
      </c>
      <c r="AK53" s="5">
        <v>209</v>
      </c>
      <c r="AL53" s="5">
        <v>232</v>
      </c>
      <c r="AM53" s="5">
        <v>286</v>
      </c>
      <c r="AN53" s="5">
        <v>231</v>
      </c>
      <c r="AO53" s="5">
        <v>272</v>
      </c>
      <c r="AP53" s="5">
        <v>353</v>
      </c>
      <c r="AQ53" s="5">
        <v>352</v>
      </c>
      <c r="AR53" s="5">
        <v>157</v>
      </c>
      <c r="AS53" s="5">
        <v>257</v>
      </c>
      <c r="AT53" s="5">
        <v>329</v>
      </c>
      <c r="AU53" s="5">
        <v>360</v>
      </c>
      <c r="AV53" s="5">
        <v>160</v>
      </c>
      <c r="AW53" s="5">
        <v>177</v>
      </c>
      <c r="AX53" s="5">
        <v>243</v>
      </c>
      <c r="AY53" s="5">
        <v>182</v>
      </c>
      <c r="AZ53" s="5">
        <v>275</v>
      </c>
      <c r="BA53" s="5">
        <v>299</v>
      </c>
      <c r="BB53" s="5">
        <v>258</v>
      </c>
      <c r="BC53" s="5">
        <v>322</v>
      </c>
      <c r="BD53" s="5">
        <v>332</v>
      </c>
      <c r="BE53" s="5">
        <v>329</v>
      </c>
      <c r="BF53" s="5">
        <v>213</v>
      </c>
      <c r="BG53" s="5">
        <v>226</v>
      </c>
      <c r="BH53" s="5">
        <v>293</v>
      </c>
      <c r="BI53" s="5">
        <v>324</v>
      </c>
      <c r="BJ53" s="5">
        <v>167</v>
      </c>
      <c r="BK53" s="5">
        <v>184</v>
      </c>
      <c r="BL53" s="5">
        <v>321</v>
      </c>
      <c r="BM53" s="5">
        <v>233</v>
      </c>
      <c r="BN53" s="5">
        <v>248</v>
      </c>
      <c r="BO53" s="5">
        <v>297</v>
      </c>
      <c r="BP53" s="5">
        <v>276</v>
      </c>
      <c r="BQ53" s="5">
        <v>220</v>
      </c>
      <c r="BR53" s="5">
        <v>213</v>
      </c>
      <c r="BT53" s="4">
        <f t="shared" si="0"/>
        <v>240.13043478260869</v>
      </c>
      <c r="BU53" s="4">
        <f t="shared" si="1"/>
        <v>88</v>
      </c>
      <c r="BV53" s="4">
        <f t="shared" si="2"/>
        <v>556</v>
      </c>
      <c r="BW53" s="4">
        <f t="shared" si="3"/>
        <v>76.907419035548941</v>
      </c>
    </row>
    <row r="54" spans="1:75">
      <c r="A54" t="s">
        <v>149</v>
      </c>
      <c r="B54" s="5">
        <v>181.15329586216797</v>
      </c>
      <c r="C54" s="5">
        <v>187.41577150932852</v>
      </c>
      <c r="D54" s="5">
        <v>202.19007250829719</v>
      </c>
      <c r="E54" s="5">
        <v>303.40971518137883</v>
      </c>
      <c r="F54" s="5">
        <v>279.21676282902087</v>
      </c>
      <c r="G54" s="5">
        <v>168.85093317708413</v>
      </c>
      <c r="H54" s="5">
        <v>131.43339894118984</v>
      </c>
      <c r="I54" s="5">
        <v>161.20219809921366</v>
      </c>
      <c r="J54" s="5">
        <v>148.58312750697806</v>
      </c>
      <c r="K54" s="5">
        <v>197.23864550420376</v>
      </c>
      <c r="L54" s="5">
        <v>170.76950730597571</v>
      </c>
      <c r="M54" s="5">
        <v>223.20892339075144</v>
      </c>
      <c r="N54" s="5">
        <v>211.10292170599635</v>
      </c>
      <c r="O54" s="5">
        <v>147.66927019387978</v>
      </c>
      <c r="P54" s="5">
        <v>148.67112565115596</v>
      </c>
      <c r="Q54" s="5">
        <v>134.35415923501921</v>
      </c>
      <c r="R54" s="5">
        <v>118.93373204496093</v>
      </c>
      <c r="S54" s="5">
        <v>186.0312663492814</v>
      </c>
      <c r="T54" s="5">
        <v>166.15190718543823</v>
      </c>
      <c r="U54" s="5">
        <v>200.12421339072466</v>
      </c>
      <c r="V54" s="5">
        <v>164.70834966932711</v>
      </c>
      <c r="W54" s="5">
        <v>177.13441261436918</v>
      </c>
      <c r="X54" s="5">
        <v>181.64249962297723</v>
      </c>
      <c r="Y54" s="5">
        <v>178.82496153977331</v>
      </c>
      <c r="Z54" s="5">
        <v>206.95062203096697</v>
      </c>
      <c r="AA54" s="5">
        <v>193.69396920243588</v>
      </c>
      <c r="AB54" s="5">
        <v>205.72340533477694</v>
      </c>
      <c r="AC54" s="5">
        <v>210.52792233661395</v>
      </c>
      <c r="AD54" s="5">
        <v>182.57449199832959</v>
      </c>
      <c r="AE54" s="5">
        <v>200.75691216665845</v>
      </c>
      <c r="AF54" s="5">
        <v>172.43005783998092</v>
      </c>
      <c r="AG54" s="5">
        <v>175.80313028347052</v>
      </c>
      <c r="AH54" s="5">
        <v>170.87000744232884</v>
      </c>
      <c r="AI54" s="5">
        <v>163.17081768515084</v>
      </c>
      <c r="AJ54" s="5">
        <v>165.66801766336238</v>
      </c>
      <c r="AK54" s="5">
        <v>162.37173785631532</v>
      </c>
      <c r="AL54" s="5">
        <v>245.6354866464693</v>
      </c>
      <c r="AM54" s="5">
        <v>215.45744787441191</v>
      </c>
      <c r="AN54" s="5">
        <v>157.31408658263774</v>
      </c>
      <c r="AO54" s="5">
        <v>158.08175316236515</v>
      </c>
      <c r="AP54" s="5">
        <v>205.66973483768899</v>
      </c>
      <c r="AQ54" s="5">
        <v>173.823109767115</v>
      </c>
      <c r="AR54" s="5">
        <v>175.54373533841135</v>
      </c>
      <c r="AS54" s="5">
        <v>194.78903095065729</v>
      </c>
      <c r="AT54" s="5">
        <v>220.86313370583667</v>
      </c>
      <c r="AU54" s="5">
        <v>212.29205666630796</v>
      </c>
      <c r="AV54" s="5">
        <v>132.81630054061478</v>
      </c>
      <c r="AW54" s="5">
        <v>144.45095179721562</v>
      </c>
      <c r="AX54" s="5">
        <v>160.69041471422875</v>
      </c>
      <c r="AY54" s="5">
        <v>172.07012243427664</v>
      </c>
      <c r="AZ54" s="5">
        <v>248.80254921727771</v>
      </c>
      <c r="BA54" s="5">
        <v>206.28956243111506</v>
      </c>
      <c r="BB54" s="5">
        <v>167.59897330032911</v>
      </c>
      <c r="BC54" s="5">
        <v>155.69619660506169</v>
      </c>
      <c r="BD54" s="5">
        <v>222.55999070861023</v>
      </c>
      <c r="BE54" s="5">
        <v>205.33302414740675</v>
      </c>
      <c r="BF54" s="5">
        <v>176.21003324553797</v>
      </c>
      <c r="BG54" s="5">
        <v>173.01423433544335</v>
      </c>
      <c r="BH54" s="5">
        <v>167.46267691054763</v>
      </c>
      <c r="BI54" s="5">
        <v>173.76759534894572</v>
      </c>
      <c r="BJ54" s="5">
        <v>149.49428725218294</v>
      </c>
      <c r="BK54" s="5">
        <v>133.00172685517893</v>
      </c>
      <c r="BL54" s="5">
        <v>212.03587728253171</v>
      </c>
      <c r="BM54" s="5">
        <v>190.37866279356481</v>
      </c>
      <c r="BN54" s="5">
        <v>173.45667736401575</v>
      </c>
      <c r="BO54" s="5">
        <v>187.82415380681911</v>
      </c>
      <c r="BP54" s="5">
        <v>205.94179116923266</v>
      </c>
      <c r="BQ54" s="5">
        <v>186.41098590477432</v>
      </c>
      <c r="BR54" s="5">
        <v>170.95750396568454</v>
      </c>
      <c r="BT54" s="4">
        <f t="shared" si="0"/>
        <v>183.42458160175917</v>
      </c>
      <c r="BU54" s="4">
        <f t="shared" si="1"/>
        <v>118.93373204496093</v>
      </c>
      <c r="BV54" s="4">
        <f t="shared" si="2"/>
        <v>303.40971518137883</v>
      </c>
      <c r="BW54" s="4">
        <f t="shared" si="3"/>
        <v>32.451581240010285</v>
      </c>
    </row>
    <row r="55" spans="1:75">
      <c r="A55" s="2" t="s">
        <v>79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T55" s="4"/>
      <c r="BU55" s="4"/>
      <c r="BV55" s="4"/>
      <c r="BW55" s="4"/>
    </row>
    <row r="56" spans="1:75">
      <c r="A56" t="s">
        <v>145</v>
      </c>
      <c r="B56" s="5">
        <v>241.82685694635489</v>
      </c>
      <c r="C56" s="5">
        <v>215.66613304873709</v>
      </c>
      <c r="D56" s="5">
        <v>339.12070910556002</v>
      </c>
      <c r="E56" s="5">
        <v>548.25271444082523</v>
      </c>
      <c r="F56" s="5">
        <v>382.56794948887551</v>
      </c>
      <c r="G56" s="5">
        <v>242.2849133537207</v>
      </c>
      <c r="H56" s="5">
        <v>253.85053037608486</v>
      </c>
      <c r="I56" s="5">
        <v>192.97296544035675</v>
      </c>
      <c r="J56" s="5">
        <v>185.75811415780638</v>
      </c>
      <c r="K56" s="5">
        <v>117.41555252387448</v>
      </c>
      <c r="L56" s="5">
        <v>125.05275196568978</v>
      </c>
      <c r="M56" s="5">
        <v>233.54818388955903</v>
      </c>
      <c r="N56" s="5">
        <v>281.77746778264913</v>
      </c>
      <c r="O56" s="5">
        <v>144.08075076385859</v>
      </c>
      <c r="P56" s="5">
        <v>121.61312584573749</v>
      </c>
      <c r="Q56" s="5">
        <v>121.61764705882354</v>
      </c>
      <c r="R56" s="5">
        <v>118.18343465045592</v>
      </c>
      <c r="S56" s="5">
        <v>197.90158233350721</v>
      </c>
      <c r="T56" s="5">
        <v>189.76511134676565</v>
      </c>
      <c r="U56" s="5">
        <v>235.9414319952067</v>
      </c>
      <c r="V56" s="5">
        <v>237.25864553314122</v>
      </c>
      <c r="W56" s="5">
        <v>294.55166765932103</v>
      </c>
      <c r="X56" s="5">
        <v>172.79815824093217</v>
      </c>
      <c r="Y56" s="5">
        <v>162.4040975609756</v>
      </c>
      <c r="Z56" s="5">
        <v>267.19052540913003</v>
      </c>
      <c r="AA56" s="5">
        <v>268.18977578475335</v>
      </c>
      <c r="AB56" s="5">
        <v>191.22871883061049</v>
      </c>
      <c r="AC56" s="5">
        <v>209.83044534412954</v>
      </c>
      <c r="AD56" s="5">
        <v>100.67998533724341</v>
      </c>
      <c r="AE56" s="5">
        <v>118.50317857830861</v>
      </c>
      <c r="AF56" s="5">
        <v>253.24452749599573</v>
      </c>
      <c r="AG56" s="5">
        <v>283.72503566333808</v>
      </c>
      <c r="AH56" s="5">
        <v>244.42747945729027</v>
      </c>
      <c r="AI56" s="5">
        <v>222.6458212700251</v>
      </c>
      <c r="AJ56" s="5">
        <v>184.30814696485623</v>
      </c>
      <c r="AK56" s="5">
        <v>194.46161034106836</v>
      </c>
      <c r="AL56" s="5">
        <v>251.85003263707571</v>
      </c>
      <c r="AM56" s="5">
        <v>243.63614944463143</v>
      </c>
      <c r="AN56" s="5">
        <v>227.22694819990886</v>
      </c>
      <c r="AO56" s="5">
        <v>236.7494040524434</v>
      </c>
      <c r="AP56" s="5">
        <v>264.37723764164889</v>
      </c>
      <c r="AQ56" s="5">
        <v>294.37357094821789</v>
      </c>
      <c r="AR56" s="5">
        <v>191.38889715731509</v>
      </c>
      <c r="AS56" s="5">
        <v>277.51921344941456</v>
      </c>
      <c r="AT56" s="5">
        <v>279.99110546378654</v>
      </c>
      <c r="AU56" s="5">
        <v>260.7084776663628</v>
      </c>
      <c r="AV56" s="5">
        <v>176.11185641769399</v>
      </c>
      <c r="AW56" s="5">
        <v>172.39054604726977</v>
      </c>
      <c r="AX56" s="5">
        <v>214.52938187976292</v>
      </c>
      <c r="AY56" s="5">
        <v>209.79655412460843</v>
      </c>
      <c r="AZ56" s="5">
        <v>241.01737484947532</v>
      </c>
      <c r="BA56" s="5">
        <v>260.41772151898732</v>
      </c>
      <c r="BB56" s="5">
        <v>251.68780068728523</v>
      </c>
      <c r="BC56" s="5">
        <v>225.81351942155709</v>
      </c>
      <c r="BD56" s="5">
        <v>252.25893144512392</v>
      </c>
      <c r="BE56" s="5">
        <v>226.50241157556269</v>
      </c>
      <c r="BF56" s="5">
        <v>245.22783794624951</v>
      </c>
      <c r="BG56" s="5">
        <v>231.78515250335698</v>
      </c>
      <c r="BH56" s="5">
        <v>255.24275118004047</v>
      </c>
      <c r="BI56" s="5">
        <v>278.83776414451262</v>
      </c>
      <c r="BJ56" s="5">
        <v>180.93207126948775</v>
      </c>
      <c r="BK56" s="5">
        <v>197.47521685254029</v>
      </c>
      <c r="BL56" s="5">
        <v>223.12138953942232</v>
      </c>
      <c r="BM56" s="5">
        <v>241.33547580789144</v>
      </c>
      <c r="BN56" s="5">
        <v>218.58662322729015</v>
      </c>
      <c r="BO56" s="5">
        <v>244.67356234579617</v>
      </c>
      <c r="BP56" s="5">
        <v>283.91657325860689</v>
      </c>
      <c r="BQ56" s="5">
        <v>288.65999053777006</v>
      </c>
      <c r="BR56" s="5">
        <v>242.09662740899358</v>
      </c>
      <c r="BT56" s="4">
        <f t="shared" si="0"/>
        <v>228.76643357442975</v>
      </c>
      <c r="BU56" s="4">
        <f t="shared" si="1"/>
        <v>100.67998533724341</v>
      </c>
      <c r="BV56" s="4">
        <f t="shared" si="2"/>
        <v>548.25271444082523</v>
      </c>
      <c r="BW56" s="4">
        <f t="shared" si="3"/>
        <v>66.167993653674074</v>
      </c>
    </row>
    <row r="57" spans="1:75">
      <c r="A57" t="s">
        <v>146</v>
      </c>
      <c r="B57" s="5">
        <v>-158</v>
      </c>
      <c r="C57" s="5">
        <v>-131</v>
      </c>
      <c r="D57" s="5">
        <v>-112</v>
      </c>
      <c r="E57" s="5">
        <v>-186</v>
      </c>
      <c r="F57" s="5">
        <v>-213</v>
      </c>
      <c r="G57" s="5">
        <v>-93</v>
      </c>
      <c r="H57" s="5">
        <v>-38</v>
      </c>
      <c r="I57" s="5">
        <v>-227</v>
      </c>
      <c r="J57" s="5">
        <v>-212</v>
      </c>
      <c r="K57" s="5">
        <v>-267</v>
      </c>
      <c r="L57" s="5">
        <v>-234</v>
      </c>
      <c r="M57" s="5">
        <v>-420</v>
      </c>
      <c r="N57" s="5">
        <v>-197</v>
      </c>
      <c r="O57" s="5">
        <v>-241</v>
      </c>
      <c r="P57" s="5">
        <v>-203</v>
      </c>
      <c r="Q57" s="5">
        <v>-163</v>
      </c>
      <c r="R57" s="5">
        <v>-170</v>
      </c>
      <c r="S57" s="5">
        <v>-142</v>
      </c>
      <c r="T57" s="5">
        <v>-143</v>
      </c>
      <c r="U57" s="5">
        <v>-62</v>
      </c>
      <c r="V57" s="5">
        <v>-67</v>
      </c>
      <c r="W57" s="5">
        <v>-108</v>
      </c>
      <c r="X57" s="5">
        <v>-245</v>
      </c>
      <c r="Y57" s="5">
        <v>-375</v>
      </c>
      <c r="Z57" s="5">
        <v>-98</v>
      </c>
      <c r="AA57" s="5">
        <v>-136</v>
      </c>
      <c r="AB57" s="5">
        <v>-156</v>
      </c>
      <c r="AC57" s="5">
        <v>-178</v>
      </c>
      <c r="AD57" s="5">
        <v>-161</v>
      </c>
      <c r="AE57" s="5">
        <v>-228</v>
      </c>
      <c r="AF57" s="5">
        <v>-23</v>
      </c>
      <c r="AG57" s="5">
        <v>-29</v>
      </c>
      <c r="AH57" s="5">
        <v>-102</v>
      </c>
      <c r="AI57" s="5">
        <v>-70</v>
      </c>
      <c r="AJ57" s="5">
        <v>-196</v>
      </c>
      <c r="AK57" s="5">
        <v>-222</v>
      </c>
      <c r="AL57" s="5">
        <v>-81</v>
      </c>
      <c r="AM57" s="5">
        <v>-79</v>
      </c>
      <c r="AN57" s="5">
        <v>-136</v>
      </c>
      <c r="AO57" s="5">
        <v>-172</v>
      </c>
      <c r="AP57" s="5">
        <v>-122</v>
      </c>
      <c r="AQ57" s="5">
        <v>-89</v>
      </c>
      <c r="AR57" s="5">
        <v>-76</v>
      </c>
      <c r="AS57" s="5">
        <v>-48</v>
      </c>
      <c r="AT57" s="5">
        <v>-55</v>
      </c>
      <c r="AU57" s="5">
        <v>-93</v>
      </c>
      <c r="AV57" s="5">
        <v>-114</v>
      </c>
      <c r="AW57" s="5">
        <v>-179</v>
      </c>
      <c r="AX57" s="5">
        <v>-134</v>
      </c>
      <c r="AY57" s="5">
        <v>-98</v>
      </c>
      <c r="AZ57" s="5">
        <v>-102</v>
      </c>
      <c r="BA57" s="5">
        <v>-102</v>
      </c>
      <c r="BB57" s="5">
        <v>-49</v>
      </c>
      <c r="BC57" s="5">
        <v>-105</v>
      </c>
      <c r="BD57" s="5">
        <v>-216</v>
      </c>
      <c r="BE57" s="5">
        <v>-278</v>
      </c>
      <c r="BF57" s="5">
        <v>-5</v>
      </c>
      <c r="BG57" s="5">
        <v>-42</v>
      </c>
      <c r="BH57" s="5">
        <v>-45</v>
      </c>
      <c r="BI57" s="5">
        <v>-40</v>
      </c>
      <c r="BJ57" s="5">
        <v>-86</v>
      </c>
      <c r="BK57" s="5">
        <v>-36</v>
      </c>
      <c r="BL57" s="5">
        <v>-138</v>
      </c>
      <c r="BM57" s="5">
        <v>-95</v>
      </c>
      <c r="BN57" s="5">
        <v>-71</v>
      </c>
      <c r="BO57" s="5">
        <v>-63</v>
      </c>
      <c r="BP57" s="5">
        <v>-36</v>
      </c>
      <c r="BQ57" s="5">
        <v>-40</v>
      </c>
      <c r="BR57" s="5">
        <v>-305</v>
      </c>
      <c r="BT57" s="4">
        <f t="shared" si="0"/>
        <v>-135.30434782608697</v>
      </c>
      <c r="BU57" s="4">
        <f t="shared" si="1"/>
        <v>-420</v>
      </c>
      <c r="BV57" s="4">
        <f t="shared" si="2"/>
        <v>-5</v>
      </c>
      <c r="BW57" s="4">
        <f t="shared" si="3"/>
        <v>83.665016037963198</v>
      </c>
    </row>
    <row r="58" spans="1:75">
      <c r="A58" t="s">
        <v>147</v>
      </c>
      <c r="B58" s="5">
        <v>652</v>
      </c>
      <c r="C58" s="5">
        <v>538</v>
      </c>
      <c r="D58" s="5">
        <v>850</v>
      </c>
      <c r="E58" s="5">
        <v>1365</v>
      </c>
      <c r="F58" s="5">
        <v>1190</v>
      </c>
      <c r="G58" s="5">
        <v>563</v>
      </c>
      <c r="H58" s="5">
        <v>551</v>
      </c>
      <c r="I58" s="5">
        <v>619</v>
      </c>
      <c r="J58" s="5">
        <v>618</v>
      </c>
      <c r="K58" s="5">
        <v>704</v>
      </c>
      <c r="L58" s="5">
        <v>688</v>
      </c>
      <c r="M58" s="5">
        <v>878</v>
      </c>
      <c r="N58" s="5">
        <v>769</v>
      </c>
      <c r="O58" s="5">
        <v>453</v>
      </c>
      <c r="P58" s="5">
        <v>385</v>
      </c>
      <c r="Q58" s="5">
        <v>427</v>
      </c>
      <c r="R58" s="5">
        <v>394</v>
      </c>
      <c r="S58" s="5">
        <v>549</v>
      </c>
      <c r="T58" s="5">
        <v>506</v>
      </c>
      <c r="U58" s="5">
        <v>593</v>
      </c>
      <c r="V58" s="5">
        <v>559</v>
      </c>
      <c r="W58" s="5">
        <v>665</v>
      </c>
      <c r="X58" s="5">
        <v>492</v>
      </c>
      <c r="Y58" s="5">
        <v>467</v>
      </c>
      <c r="Z58" s="5">
        <v>684</v>
      </c>
      <c r="AA58" s="5">
        <v>654</v>
      </c>
      <c r="AB58" s="5">
        <v>563</v>
      </c>
      <c r="AC58" s="5">
        <v>665</v>
      </c>
      <c r="AD58" s="5">
        <v>524</v>
      </c>
      <c r="AE58" s="5">
        <v>518</v>
      </c>
      <c r="AF58" s="5">
        <v>509</v>
      </c>
      <c r="AG58" s="5">
        <v>590</v>
      </c>
      <c r="AH58" s="5">
        <v>572</v>
      </c>
      <c r="AI58" s="5">
        <v>528</v>
      </c>
      <c r="AJ58" s="5">
        <v>469</v>
      </c>
      <c r="AK58" s="5">
        <v>490</v>
      </c>
      <c r="AL58" s="5">
        <v>741</v>
      </c>
      <c r="AM58" s="5">
        <v>745</v>
      </c>
      <c r="AN58" s="5">
        <v>680</v>
      </c>
      <c r="AO58" s="5">
        <v>647</v>
      </c>
      <c r="AP58" s="5">
        <v>742</v>
      </c>
      <c r="AQ58" s="5">
        <v>748</v>
      </c>
      <c r="AR58" s="5">
        <v>565</v>
      </c>
      <c r="AS58" s="5">
        <v>680</v>
      </c>
      <c r="AT58" s="5">
        <v>698</v>
      </c>
      <c r="AU58" s="5">
        <v>727</v>
      </c>
      <c r="AV58" s="5">
        <v>521</v>
      </c>
      <c r="AW58" s="5">
        <v>530</v>
      </c>
      <c r="AX58" s="5">
        <v>550</v>
      </c>
      <c r="AY58" s="5">
        <v>571</v>
      </c>
      <c r="AZ58" s="5">
        <v>743</v>
      </c>
      <c r="BA58" s="5">
        <v>759</v>
      </c>
      <c r="BB58" s="5">
        <v>589</v>
      </c>
      <c r="BC58" s="5">
        <v>554</v>
      </c>
      <c r="BD58" s="5">
        <v>678</v>
      </c>
      <c r="BE58" s="5">
        <v>703</v>
      </c>
      <c r="BF58" s="5">
        <v>510</v>
      </c>
      <c r="BG58" s="5">
        <v>569</v>
      </c>
      <c r="BH58" s="5">
        <v>598</v>
      </c>
      <c r="BI58" s="5">
        <v>663</v>
      </c>
      <c r="BJ58" s="5">
        <v>499</v>
      </c>
      <c r="BK58" s="5">
        <v>530</v>
      </c>
      <c r="BL58" s="5">
        <v>800</v>
      </c>
      <c r="BM58" s="5">
        <v>743</v>
      </c>
      <c r="BN58" s="5">
        <v>550</v>
      </c>
      <c r="BO58" s="5">
        <v>642</v>
      </c>
      <c r="BP58" s="5">
        <v>657</v>
      </c>
      <c r="BQ58" s="5">
        <v>731</v>
      </c>
      <c r="BR58" s="5">
        <v>607</v>
      </c>
      <c r="BT58" s="4">
        <f t="shared" si="0"/>
        <v>630.59420289855075</v>
      </c>
      <c r="BU58" s="4">
        <f t="shared" si="1"/>
        <v>385</v>
      </c>
      <c r="BV58" s="4">
        <f t="shared" si="2"/>
        <v>1365</v>
      </c>
      <c r="BW58" s="4">
        <f t="shared" si="3"/>
        <v>154.29402750241292</v>
      </c>
    </row>
    <row r="59" spans="1:75">
      <c r="A59" t="s">
        <v>148</v>
      </c>
      <c r="B59" s="5">
        <v>237</v>
      </c>
      <c r="C59" s="5">
        <v>199</v>
      </c>
      <c r="D59" s="5">
        <v>308</v>
      </c>
      <c r="E59" s="5">
        <v>537</v>
      </c>
      <c r="F59" s="5">
        <v>360</v>
      </c>
      <c r="G59" s="5">
        <v>231</v>
      </c>
      <c r="H59" s="5">
        <v>257</v>
      </c>
      <c r="I59" s="5">
        <v>194</v>
      </c>
      <c r="J59" s="5">
        <v>190</v>
      </c>
      <c r="K59" s="5">
        <v>92</v>
      </c>
      <c r="L59" s="5">
        <v>85</v>
      </c>
      <c r="M59" s="5">
        <v>218</v>
      </c>
      <c r="N59" s="5">
        <v>290</v>
      </c>
      <c r="O59" s="5">
        <v>181</v>
      </c>
      <c r="P59" s="5">
        <v>134</v>
      </c>
      <c r="Q59" s="5">
        <v>120</v>
      </c>
      <c r="R59" s="5">
        <v>137</v>
      </c>
      <c r="S59" s="5">
        <v>184</v>
      </c>
      <c r="T59" s="5">
        <v>180</v>
      </c>
      <c r="U59" s="5">
        <v>207</v>
      </c>
      <c r="V59" s="5">
        <v>219</v>
      </c>
      <c r="W59" s="5">
        <v>306</v>
      </c>
      <c r="X59" s="5">
        <v>169</v>
      </c>
      <c r="Y59" s="5">
        <v>160</v>
      </c>
      <c r="Z59" s="5">
        <v>239</v>
      </c>
      <c r="AA59" s="5">
        <v>276</v>
      </c>
      <c r="AB59" s="5">
        <v>188</v>
      </c>
      <c r="AC59" s="5">
        <v>192</v>
      </c>
      <c r="AD59" s="5">
        <v>70</v>
      </c>
      <c r="AE59" s="5">
        <v>107</v>
      </c>
      <c r="AF59" s="5">
        <v>252</v>
      </c>
      <c r="AG59" s="5">
        <v>282</v>
      </c>
      <c r="AH59" s="5">
        <v>230</v>
      </c>
      <c r="AI59" s="5">
        <v>212</v>
      </c>
      <c r="AJ59" s="5">
        <v>195</v>
      </c>
      <c r="AK59" s="5">
        <v>212</v>
      </c>
      <c r="AL59" s="5">
        <v>224</v>
      </c>
      <c r="AM59" s="5">
        <v>223</v>
      </c>
      <c r="AN59" s="5">
        <v>232</v>
      </c>
      <c r="AO59" s="5">
        <v>243</v>
      </c>
      <c r="AP59" s="5">
        <v>251</v>
      </c>
      <c r="AQ59" s="5">
        <v>267</v>
      </c>
      <c r="AR59" s="5">
        <v>178</v>
      </c>
      <c r="AS59" s="5">
        <v>259</v>
      </c>
      <c r="AT59" s="5">
        <v>234</v>
      </c>
      <c r="AU59" s="5">
        <v>234</v>
      </c>
      <c r="AV59" s="5">
        <v>154</v>
      </c>
      <c r="AW59" s="5">
        <v>152</v>
      </c>
      <c r="AX59" s="5">
        <v>207</v>
      </c>
      <c r="AY59" s="5">
        <v>201</v>
      </c>
      <c r="AZ59" s="5">
        <v>217</v>
      </c>
      <c r="BA59" s="5">
        <v>238</v>
      </c>
      <c r="BB59" s="5">
        <v>248</v>
      </c>
      <c r="BC59" s="5">
        <v>236</v>
      </c>
      <c r="BD59" s="5">
        <v>253</v>
      </c>
      <c r="BE59" s="5">
        <v>238</v>
      </c>
      <c r="BF59" s="5">
        <v>230</v>
      </c>
      <c r="BG59" s="5">
        <v>215</v>
      </c>
      <c r="BH59" s="5">
        <v>242</v>
      </c>
      <c r="BI59" s="5">
        <v>259</v>
      </c>
      <c r="BJ59" s="5">
        <v>151</v>
      </c>
      <c r="BK59" s="5">
        <v>170</v>
      </c>
      <c r="BL59" s="5">
        <v>154</v>
      </c>
      <c r="BM59" s="5">
        <v>218</v>
      </c>
      <c r="BN59" s="5">
        <v>209</v>
      </c>
      <c r="BO59" s="5">
        <v>245</v>
      </c>
      <c r="BP59" s="5">
        <v>270</v>
      </c>
      <c r="BQ59" s="5">
        <v>266</v>
      </c>
      <c r="BR59" s="5">
        <v>282</v>
      </c>
      <c r="BT59" s="4">
        <f t="shared" si="0"/>
        <v>218.1159420289855</v>
      </c>
      <c r="BU59" s="4">
        <f t="shared" si="1"/>
        <v>70</v>
      </c>
      <c r="BV59" s="4">
        <f t="shared" si="2"/>
        <v>537</v>
      </c>
      <c r="BW59" s="4">
        <f t="shared" si="3"/>
        <v>66.207739867144539</v>
      </c>
    </row>
    <row r="60" spans="1:75">
      <c r="A60" t="s">
        <v>149</v>
      </c>
      <c r="B60" s="5">
        <v>162.31448866983118</v>
      </c>
      <c r="C60" s="5">
        <v>147.11487241047439</v>
      </c>
      <c r="D60" s="5">
        <v>209.35897858248453</v>
      </c>
      <c r="E60" s="5">
        <v>259.38016705679303</v>
      </c>
      <c r="F60" s="5">
        <v>238.69490649990226</v>
      </c>
      <c r="G60" s="5">
        <v>133.35031715696567</v>
      </c>
      <c r="H60" s="5">
        <v>112.79655869872892</v>
      </c>
      <c r="I60" s="5">
        <v>163.42870101156313</v>
      </c>
      <c r="J60" s="5">
        <v>184.1515551600302</v>
      </c>
      <c r="K60" s="5">
        <v>185.58064713177993</v>
      </c>
      <c r="L60" s="5">
        <v>170.72922686772833</v>
      </c>
      <c r="M60" s="5">
        <v>210.80561670228207</v>
      </c>
      <c r="N60" s="5">
        <v>187.70093220150466</v>
      </c>
      <c r="O60" s="5">
        <v>130.58476331810257</v>
      </c>
      <c r="P60" s="5">
        <v>115.50790177480283</v>
      </c>
      <c r="Q60" s="5">
        <v>125.58067354804132</v>
      </c>
      <c r="R60" s="5">
        <v>112.624597597263</v>
      </c>
      <c r="S60" s="5">
        <v>137.74934911586192</v>
      </c>
      <c r="T60" s="5">
        <v>133.43878346576389</v>
      </c>
      <c r="U60" s="5">
        <v>144.1446111681789</v>
      </c>
      <c r="V60" s="5">
        <v>134.5091575494356</v>
      </c>
      <c r="W60" s="5">
        <v>135.55987599890037</v>
      </c>
      <c r="X60" s="5">
        <v>160.49655514886416</v>
      </c>
      <c r="Y60" s="5">
        <v>177.59881534056754</v>
      </c>
      <c r="Z60" s="5">
        <v>176.05333643716537</v>
      </c>
      <c r="AA60" s="5">
        <v>166.01672549073456</v>
      </c>
      <c r="AB60" s="5">
        <v>155.95790857576387</v>
      </c>
      <c r="AC60" s="5">
        <v>166.6632028193383</v>
      </c>
      <c r="AD60" s="5">
        <v>139.36485574343487</v>
      </c>
      <c r="AE60" s="5">
        <v>155.76741201845601</v>
      </c>
      <c r="AF60" s="5">
        <v>94.357651125682153</v>
      </c>
      <c r="AG60" s="5">
        <v>108.58164159709294</v>
      </c>
      <c r="AH60" s="5">
        <v>154.84601377906768</v>
      </c>
      <c r="AI60" s="5">
        <v>140.58411590638411</v>
      </c>
      <c r="AJ60" s="5">
        <v>140.18013801942027</v>
      </c>
      <c r="AK60" s="5">
        <v>159.16076522811235</v>
      </c>
      <c r="AL60" s="5">
        <v>161.62916144660292</v>
      </c>
      <c r="AM60" s="5">
        <v>149.85654777421678</v>
      </c>
      <c r="AN60" s="5">
        <v>141.32084998485541</v>
      </c>
      <c r="AO60" s="5">
        <v>153.44313533908118</v>
      </c>
      <c r="AP60" s="5">
        <v>189.07149521563986</v>
      </c>
      <c r="AQ60" s="5">
        <v>185.42096312823995</v>
      </c>
      <c r="AR60" s="5">
        <v>105.62699204561741</v>
      </c>
      <c r="AS60" s="5">
        <v>141.76029500588635</v>
      </c>
      <c r="AT60" s="5">
        <v>174.6644519164787</v>
      </c>
      <c r="AU60" s="5">
        <v>173.96031308330976</v>
      </c>
      <c r="AV60" s="5">
        <v>150.07189089236238</v>
      </c>
      <c r="AW60" s="5">
        <v>150.18242045928645</v>
      </c>
      <c r="AX60" s="5">
        <v>139.50541336365725</v>
      </c>
      <c r="AY60" s="5">
        <v>132.57973752049989</v>
      </c>
      <c r="AZ60" s="5">
        <v>166.41778889890151</v>
      </c>
      <c r="BA60" s="5">
        <v>163.37042532510245</v>
      </c>
      <c r="BB60" s="5">
        <v>126.01335437557607</v>
      </c>
      <c r="BC60" s="5">
        <v>128.90943127672443</v>
      </c>
      <c r="BD60" s="5">
        <v>194.51410422435336</v>
      </c>
      <c r="BE60" s="5">
        <v>199.11902407233691</v>
      </c>
      <c r="BF60" s="5">
        <v>104.84806141826431</v>
      </c>
      <c r="BG60" s="5">
        <v>124.79265948308127</v>
      </c>
      <c r="BH60" s="5">
        <v>132.37025118508697</v>
      </c>
      <c r="BI60" s="5">
        <v>142.88149085191685</v>
      </c>
      <c r="BJ60" s="5">
        <v>124.47402530026966</v>
      </c>
      <c r="BK60" s="5">
        <v>121.59029122814223</v>
      </c>
      <c r="BL60" s="5">
        <v>212.47182885948095</v>
      </c>
      <c r="BM60" s="5">
        <v>178.13821010712689</v>
      </c>
      <c r="BN60" s="5">
        <v>123.27204856693139</v>
      </c>
      <c r="BO60" s="5">
        <v>131.38277969413818</v>
      </c>
      <c r="BP60" s="5">
        <v>150.73635167189616</v>
      </c>
      <c r="BQ60" s="5">
        <v>169.73538458175602</v>
      </c>
      <c r="BR60" s="5">
        <v>194.08704227895538</v>
      </c>
      <c r="BT60" s="4">
        <f t="shared" si="0"/>
        <v>154.62252231148227</v>
      </c>
      <c r="BU60" s="4">
        <f t="shared" si="1"/>
        <v>94.357651125682153</v>
      </c>
      <c r="BV60" s="4">
        <f t="shared" si="2"/>
        <v>259.38016705679303</v>
      </c>
      <c r="BW60" s="4">
        <f t="shared" si="3"/>
        <v>31.572940970841262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0"/>
  <sheetViews>
    <sheetView tabSelected="1" topLeftCell="A40" workbookViewId="0">
      <selection activeCell="K63" sqref="K63"/>
    </sheetView>
  </sheetViews>
  <sheetFormatPr defaultRowHeight="14.4"/>
  <cols>
    <col min="1" max="1" width="32.33203125" customWidth="1"/>
    <col min="2" max="8" width="8.33203125" customWidth="1"/>
    <col min="9" max="9" width="8.33203125" style="1" customWidth="1"/>
    <col min="10" max="35" width="8.33203125" customWidth="1"/>
    <col min="36" max="36" width="8.33203125" style="11" customWidth="1"/>
    <col min="37" max="56" width="8.33203125" customWidth="1"/>
  </cols>
  <sheetData>
    <row r="1" spans="1:61" ht="90.6">
      <c r="A1" s="2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6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  <c r="AJ1" s="8" t="s">
        <v>115</v>
      </c>
      <c r="AK1" s="3" t="s">
        <v>116</v>
      </c>
      <c r="AL1" s="3" t="s">
        <v>117</v>
      </c>
      <c r="AM1" s="3" t="s">
        <v>118</v>
      </c>
      <c r="AN1" s="3" t="s">
        <v>119</v>
      </c>
      <c r="AO1" s="3" t="s">
        <v>120</v>
      </c>
      <c r="AP1" s="3" t="s">
        <v>121</v>
      </c>
      <c r="AQ1" s="3" t="s">
        <v>122</v>
      </c>
      <c r="AR1" s="3" t="s">
        <v>123</v>
      </c>
      <c r="AS1" s="3" t="s">
        <v>124</v>
      </c>
      <c r="AT1" s="3" t="s">
        <v>125</v>
      </c>
      <c r="AU1" s="3" t="s">
        <v>126</v>
      </c>
      <c r="AV1" s="3" t="s">
        <v>127</v>
      </c>
      <c r="AW1" s="3" t="s">
        <v>128</v>
      </c>
      <c r="AX1" s="3" t="s">
        <v>129</v>
      </c>
      <c r="AY1" s="3" t="s">
        <v>130</v>
      </c>
      <c r="AZ1" s="3" t="s">
        <v>131</v>
      </c>
      <c r="BA1" s="3" t="s">
        <v>132</v>
      </c>
      <c r="BB1" s="3" t="s">
        <v>133</v>
      </c>
      <c r="BC1" s="3" t="s">
        <v>134</v>
      </c>
      <c r="BD1" s="3" t="s">
        <v>135</v>
      </c>
      <c r="BF1" s="3" t="s">
        <v>150</v>
      </c>
      <c r="BG1" s="3" t="s">
        <v>151</v>
      </c>
      <c r="BH1" s="3" t="s">
        <v>152</v>
      </c>
      <c r="BI1" s="3" t="s">
        <v>1</v>
      </c>
    </row>
    <row r="2" spans="1:61">
      <c r="A2" t="s">
        <v>145</v>
      </c>
      <c r="B2" s="5">
        <v>345.08023598820057</v>
      </c>
      <c r="C2" s="5">
        <v>320.093239970517</v>
      </c>
      <c r="D2" s="5">
        <v>298.31474020197794</v>
      </c>
      <c r="E2" s="5">
        <v>203.29952179510761</v>
      </c>
      <c r="F2" s="5">
        <v>337.61596409681039</v>
      </c>
      <c r="G2" s="5">
        <v>148.66496255437463</v>
      </c>
      <c r="H2" s="5">
        <v>207.8697105788423</v>
      </c>
      <c r="I2" s="7">
        <v>335.32472664998022</v>
      </c>
      <c r="J2" s="5">
        <v>254.62747558513831</v>
      </c>
      <c r="K2" s="5">
        <v>249.45191461267606</v>
      </c>
      <c r="L2" s="5">
        <v>307.00176909972481</v>
      </c>
      <c r="M2" s="5">
        <v>248.25938234578908</v>
      </c>
      <c r="N2" s="5">
        <v>274.4061436503672</v>
      </c>
      <c r="O2" s="5">
        <v>301.81012271811466</v>
      </c>
      <c r="P2" s="5">
        <v>287.53795332136445</v>
      </c>
      <c r="Q2" s="5">
        <v>255.68547884827288</v>
      </c>
      <c r="R2" s="5">
        <v>230.86136363636365</v>
      </c>
      <c r="S2" s="5">
        <v>315.40410445217157</v>
      </c>
      <c r="T2" s="5">
        <v>293.99101911176825</v>
      </c>
      <c r="U2" s="5">
        <v>330.01877190455616</v>
      </c>
      <c r="V2" s="5">
        <v>307.70757842791681</v>
      </c>
      <c r="W2" s="5">
        <v>416.16193117924882</v>
      </c>
      <c r="X2" s="5">
        <v>189.66676517524675</v>
      </c>
      <c r="Y2" s="5">
        <v>241.31861219195849</v>
      </c>
      <c r="Z2" s="5">
        <v>114.67540616791517</v>
      </c>
      <c r="AA2" s="5">
        <v>184.57406154006352</v>
      </c>
      <c r="AB2" s="5">
        <v>366.83293333986381</v>
      </c>
      <c r="AC2" s="5">
        <v>198.71958204334365</v>
      </c>
      <c r="AD2" s="5">
        <v>182.23002439768223</v>
      </c>
      <c r="AE2" s="5">
        <v>352.62004039351098</v>
      </c>
      <c r="AF2" s="5">
        <v>281.15353938185444</v>
      </c>
      <c r="AG2" s="5">
        <v>394.99441669115487</v>
      </c>
      <c r="AH2" s="5">
        <v>343.47105454545454</v>
      </c>
      <c r="AI2" s="5">
        <v>411.84137034691906</v>
      </c>
      <c r="AJ2" s="9">
        <v>300.54492910972027</v>
      </c>
      <c r="AK2" s="5">
        <v>264.89207994078458</v>
      </c>
      <c r="AL2" s="5">
        <v>245.99822666451718</v>
      </c>
      <c r="AM2" s="5">
        <v>256.49096736596738</v>
      </c>
      <c r="AN2" s="5">
        <v>269.98265449438202</v>
      </c>
      <c r="AO2" s="5">
        <v>234.8812629986765</v>
      </c>
      <c r="AP2" s="5">
        <v>98.971484035075974</v>
      </c>
      <c r="AQ2" s="5">
        <v>47.347956385895557</v>
      </c>
      <c r="AR2" s="5">
        <v>82.431181146283649</v>
      </c>
      <c r="AS2" s="5">
        <v>140.08291592818063</v>
      </c>
      <c r="AT2" s="5">
        <v>205.14195860711902</v>
      </c>
      <c r="AU2" s="5">
        <v>368.37146209121573</v>
      </c>
      <c r="AV2" s="5">
        <v>278.06442336199228</v>
      </c>
      <c r="AW2" s="5">
        <v>193.40534308211474</v>
      </c>
      <c r="AX2" s="5">
        <v>222.20267976233782</v>
      </c>
      <c r="AY2" s="5">
        <v>222.45091619277386</v>
      </c>
      <c r="AZ2" s="5">
        <v>170.02733610088509</v>
      </c>
      <c r="BA2" s="5">
        <v>190.54054497701904</v>
      </c>
      <c r="BB2" s="5">
        <v>205.45738477066277</v>
      </c>
      <c r="BC2" s="5">
        <v>279.5159933634294</v>
      </c>
      <c r="BD2" s="5">
        <v>310.95251017639077</v>
      </c>
      <c r="BF2" s="4">
        <f>AVERAGE(B2:BD2)</f>
        <v>256.70982049999418</v>
      </c>
      <c r="BG2" s="4">
        <f>MIN(B2:BD2)</f>
        <v>47.347956385895557</v>
      </c>
      <c r="BH2" s="4">
        <f>MAX(B2:BD2)</f>
        <v>416.16193117924882</v>
      </c>
      <c r="BI2" s="4">
        <f>_xlfn.STDEV.P(B2:BD2)</f>
        <v>80.350907201501329</v>
      </c>
    </row>
    <row r="3" spans="1:61">
      <c r="A3" t="s">
        <v>146</v>
      </c>
      <c r="B3" s="5">
        <v>-68</v>
      </c>
      <c r="C3" s="5">
        <v>-55</v>
      </c>
      <c r="D3" s="5">
        <v>-56</v>
      </c>
      <c r="E3" s="5">
        <v>-69</v>
      </c>
      <c r="F3" s="5">
        <v>-27</v>
      </c>
      <c r="G3" s="5">
        <v>-129</v>
      </c>
      <c r="H3" s="5">
        <v>-225</v>
      </c>
      <c r="I3" s="7">
        <v>-36</v>
      </c>
      <c r="J3" s="5">
        <v>-133</v>
      </c>
      <c r="K3" s="5">
        <v>-91</v>
      </c>
      <c r="L3" s="5">
        <v>-144</v>
      </c>
      <c r="M3" s="5">
        <v>-126</v>
      </c>
      <c r="N3" s="5">
        <v>-110</v>
      </c>
      <c r="O3" s="5">
        <v>-53</v>
      </c>
      <c r="P3" s="5">
        <v>-116</v>
      </c>
      <c r="Q3" s="5">
        <v>-78</v>
      </c>
      <c r="R3" s="5">
        <v>-158</v>
      </c>
      <c r="S3" s="5">
        <v>-178</v>
      </c>
      <c r="T3" s="5">
        <v>-61</v>
      </c>
      <c r="U3" s="5">
        <v>-81</v>
      </c>
      <c r="V3" s="5">
        <v>-111</v>
      </c>
      <c r="W3" s="5">
        <v>-117</v>
      </c>
      <c r="X3" s="5">
        <v>-137</v>
      </c>
      <c r="Y3" s="5">
        <v>-86</v>
      </c>
      <c r="Z3" s="5">
        <v>-144</v>
      </c>
      <c r="AA3" s="5">
        <v>-84</v>
      </c>
      <c r="AB3" s="5">
        <v>-88</v>
      </c>
      <c r="AC3" s="5">
        <v>-175</v>
      </c>
      <c r="AD3" s="5">
        <v>-210</v>
      </c>
      <c r="AE3" s="5">
        <v>-38</v>
      </c>
      <c r="AF3" s="5">
        <v>-148</v>
      </c>
      <c r="AG3" s="5">
        <v>-132</v>
      </c>
      <c r="AH3" s="5">
        <v>-147</v>
      </c>
      <c r="AI3" s="5">
        <v>-170</v>
      </c>
      <c r="AJ3" s="9">
        <v>-292</v>
      </c>
      <c r="AK3" s="5">
        <v>-84</v>
      </c>
      <c r="AL3" s="5">
        <v>-146</v>
      </c>
      <c r="AM3" s="5">
        <v>-208</v>
      </c>
      <c r="AN3" s="5">
        <v>-66</v>
      </c>
      <c r="AO3" s="5">
        <v>-148</v>
      </c>
      <c r="AP3" s="5">
        <v>-166</v>
      </c>
      <c r="AQ3" s="5">
        <v>-165</v>
      </c>
      <c r="AR3" s="5">
        <v>-149</v>
      </c>
      <c r="AS3" s="5">
        <v>-83</v>
      </c>
      <c r="AT3" s="5">
        <v>-160</v>
      </c>
      <c r="AU3" s="5">
        <v>-131</v>
      </c>
      <c r="AV3" s="5">
        <v>-187</v>
      </c>
      <c r="AW3" s="5">
        <v>-174</v>
      </c>
      <c r="AX3" s="5">
        <v>-123</v>
      </c>
      <c r="AY3" s="5">
        <v>-112</v>
      </c>
      <c r="AZ3" s="5">
        <v>-108</v>
      </c>
      <c r="BA3" s="5">
        <v>-151</v>
      </c>
      <c r="BB3" s="5">
        <v>-142</v>
      </c>
      <c r="BC3" s="5">
        <v>-92</v>
      </c>
      <c r="BD3" s="5">
        <v>-146</v>
      </c>
      <c r="BF3" s="4">
        <f t="shared" ref="BF3:BF60" si="0">AVERAGE(B3:BD3)</f>
        <v>-123.89090909090909</v>
      </c>
      <c r="BG3" s="4">
        <f t="shared" ref="BG3:BG60" si="1">MIN(B3:BD3)</f>
        <v>-292</v>
      </c>
      <c r="BH3" s="4">
        <f t="shared" ref="BH3:BH60" si="2">MAX(B3:BD3)</f>
        <v>-27</v>
      </c>
      <c r="BI3" s="4">
        <f t="shared" ref="BI3:BI60" si="3">_xlfn.STDEV.P(B3:BD3)</f>
        <v>51.42361421733748</v>
      </c>
    </row>
    <row r="4" spans="1:61">
      <c r="A4" t="s">
        <v>147</v>
      </c>
      <c r="B4" s="5">
        <v>895</v>
      </c>
      <c r="C4" s="5">
        <v>789</v>
      </c>
      <c r="D4" s="5">
        <v>984</v>
      </c>
      <c r="E4" s="5">
        <v>841</v>
      </c>
      <c r="F4" s="5">
        <v>901</v>
      </c>
      <c r="G4" s="5">
        <v>484</v>
      </c>
      <c r="H4" s="5">
        <v>783</v>
      </c>
      <c r="I4" s="7">
        <v>803</v>
      </c>
      <c r="J4" s="5">
        <v>932</v>
      </c>
      <c r="K4" s="5">
        <v>649</v>
      </c>
      <c r="L4" s="5">
        <v>894</v>
      </c>
      <c r="M4" s="5">
        <v>794</v>
      </c>
      <c r="N4" s="5">
        <v>928</v>
      </c>
      <c r="O4" s="5">
        <v>912</v>
      </c>
      <c r="P4" s="5">
        <v>876</v>
      </c>
      <c r="Q4" s="5">
        <v>865</v>
      </c>
      <c r="R4" s="5">
        <v>674</v>
      </c>
      <c r="S4" s="5">
        <v>944</v>
      </c>
      <c r="T4" s="5">
        <v>887</v>
      </c>
      <c r="U4" s="5">
        <v>1050</v>
      </c>
      <c r="V4" s="5">
        <v>988</v>
      </c>
      <c r="W4" s="5">
        <v>1043</v>
      </c>
      <c r="X4" s="5">
        <v>744</v>
      </c>
      <c r="Y4" s="5">
        <v>806</v>
      </c>
      <c r="Z4" s="5">
        <v>703</v>
      </c>
      <c r="AA4" s="5">
        <v>652</v>
      </c>
      <c r="AB4" s="5">
        <v>1135</v>
      </c>
      <c r="AC4" s="5">
        <v>746</v>
      </c>
      <c r="AD4" s="5">
        <v>731</v>
      </c>
      <c r="AE4" s="5">
        <v>1051</v>
      </c>
      <c r="AF4" s="5">
        <v>914</v>
      </c>
      <c r="AG4" s="5">
        <v>987</v>
      </c>
      <c r="AH4" s="5">
        <v>955</v>
      </c>
      <c r="AI4" s="5">
        <v>1153</v>
      </c>
      <c r="AJ4" s="9">
        <v>1120</v>
      </c>
      <c r="AK4" s="5">
        <v>854</v>
      </c>
      <c r="AL4" s="5">
        <v>823</v>
      </c>
      <c r="AM4" s="5">
        <v>777</v>
      </c>
      <c r="AN4" s="5">
        <v>803</v>
      </c>
      <c r="AO4" s="5">
        <v>742</v>
      </c>
      <c r="AP4" s="5">
        <v>604</v>
      </c>
      <c r="AQ4" s="5">
        <v>524</v>
      </c>
      <c r="AR4" s="5">
        <v>571</v>
      </c>
      <c r="AS4" s="5">
        <v>598</v>
      </c>
      <c r="AT4" s="5">
        <v>945</v>
      </c>
      <c r="AU4" s="5">
        <v>902</v>
      </c>
      <c r="AV4" s="5">
        <v>918</v>
      </c>
      <c r="AW4" s="5">
        <v>668</v>
      </c>
      <c r="AX4" s="5">
        <v>1003</v>
      </c>
      <c r="AY4" s="5">
        <v>720</v>
      </c>
      <c r="AZ4" s="5">
        <v>782</v>
      </c>
      <c r="BA4" s="5">
        <v>774</v>
      </c>
      <c r="BB4" s="5">
        <v>698</v>
      </c>
      <c r="BC4" s="5">
        <v>919</v>
      </c>
      <c r="BD4" s="5">
        <v>943</v>
      </c>
      <c r="BF4" s="4">
        <f t="shared" si="0"/>
        <v>839.65454545454543</v>
      </c>
      <c r="BG4" s="4">
        <f t="shared" si="1"/>
        <v>484</v>
      </c>
      <c r="BH4" s="4">
        <f t="shared" si="2"/>
        <v>1153</v>
      </c>
      <c r="BI4" s="4">
        <f t="shared" si="3"/>
        <v>150.49146374846987</v>
      </c>
    </row>
    <row r="5" spans="1:61">
      <c r="A5" t="s">
        <v>148</v>
      </c>
      <c r="B5" s="5">
        <v>339</v>
      </c>
      <c r="C5" s="5">
        <v>319</v>
      </c>
      <c r="D5" s="5">
        <v>259</v>
      </c>
      <c r="E5" s="5">
        <v>173</v>
      </c>
      <c r="F5" s="5">
        <v>319</v>
      </c>
      <c r="G5" s="5">
        <v>142</v>
      </c>
      <c r="H5" s="5">
        <v>188</v>
      </c>
      <c r="I5" s="7">
        <v>320</v>
      </c>
      <c r="J5" s="5">
        <v>231</v>
      </c>
      <c r="K5" s="5">
        <v>236</v>
      </c>
      <c r="L5" s="5">
        <v>303</v>
      </c>
      <c r="M5" s="5">
        <v>223</v>
      </c>
      <c r="N5" s="5">
        <v>215</v>
      </c>
      <c r="O5" s="5">
        <v>291</v>
      </c>
      <c r="P5" s="5">
        <v>272</v>
      </c>
      <c r="Q5" s="5">
        <v>238</v>
      </c>
      <c r="R5" s="5">
        <v>227</v>
      </c>
      <c r="S5" s="5">
        <v>294</v>
      </c>
      <c r="T5" s="5">
        <v>269</v>
      </c>
      <c r="U5" s="5">
        <v>283</v>
      </c>
      <c r="V5" s="5">
        <v>257</v>
      </c>
      <c r="W5" s="5">
        <v>376</v>
      </c>
      <c r="X5" s="5">
        <v>152</v>
      </c>
      <c r="Y5" s="5">
        <v>200</v>
      </c>
      <c r="Z5" s="5">
        <v>113</v>
      </c>
      <c r="AA5" s="5">
        <v>168</v>
      </c>
      <c r="AB5" s="5">
        <v>314</v>
      </c>
      <c r="AC5" s="5">
        <v>162</v>
      </c>
      <c r="AD5" s="5">
        <v>153</v>
      </c>
      <c r="AE5" s="5">
        <v>333</v>
      </c>
      <c r="AF5" s="5">
        <v>251</v>
      </c>
      <c r="AG5" s="5">
        <v>382</v>
      </c>
      <c r="AH5" s="5">
        <v>316</v>
      </c>
      <c r="AI5" s="5">
        <v>378</v>
      </c>
      <c r="AJ5" s="9">
        <v>296</v>
      </c>
      <c r="AK5" s="5">
        <v>244</v>
      </c>
      <c r="AL5" s="5">
        <v>221</v>
      </c>
      <c r="AM5" s="5">
        <v>252</v>
      </c>
      <c r="AN5" s="5">
        <v>243</v>
      </c>
      <c r="AO5" s="5">
        <v>205</v>
      </c>
      <c r="AP5" s="5">
        <v>78</v>
      </c>
      <c r="AQ5" s="5">
        <v>27</v>
      </c>
      <c r="AR5" s="5">
        <v>70</v>
      </c>
      <c r="AS5" s="5">
        <v>120</v>
      </c>
      <c r="AT5" s="5">
        <v>202</v>
      </c>
      <c r="AU5" s="5">
        <v>353</v>
      </c>
      <c r="AV5" s="5">
        <v>254</v>
      </c>
      <c r="AW5" s="5">
        <v>187</v>
      </c>
      <c r="AX5" s="5">
        <v>192</v>
      </c>
      <c r="AY5" s="5">
        <v>204</v>
      </c>
      <c r="AZ5" s="5">
        <v>121</v>
      </c>
      <c r="BA5" s="5">
        <v>167</v>
      </c>
      <c r="BB5" s="5">
        <v>190</v>
      </c>
      <c r="BC5" s="5">
        <v>262</v>
      </c>
      <c r="BD5" s="5">
        <v>291</v>
      </c>
      <c r="BF5" s="4">
        <f t="shared" si="0"/>
        <v>234.09090909090909</v>
      </c>
      <c r="BG5" s="4">
        <f t="shared" si="1"/>
        <v>27</v>
      </c>
      <c r="BH5" s="4">
        <f t="shared" si="2"/>
        <v>382</v>
      </c>
      <c r="BI5" s="4">
        <f t="shared" si="3"/>
        <v>79.352670282680066</v>
      </c>
    </row>
    <row r="6" spans="1:61">
      <c r="A6" t="s">
        <v>149</v>
      </c>
      <c r="B6" s="5">
        <v>173.81567780629572</v>
      </c>
      <c r="C6" s="5">
        <v>152.78695260536088</v>
      </c>
      <c r="D6" s="5">
        <v>178.36231944642623</v>
      </c>
      <c r="E6" s="5">
        <v>139.71372415722217</v>
      </c>
      <c r="F6" s="5">
        <v>165.71010832655654</v>
      </c>
      <c r="G6" s="5">
        <v>108.68900434371244</v>
      </c>
      <c r="H6" s="5">
        <v>176.896272072431</v>
      </c>
      <c r="I6" s="7">
        <v>169.57510512407273</v>
      </c>
      <c r="J6" s="5">
        <v>161.14309624844074</v>
      </c>
      <c r="K6" s="5">
        <v>137.39941034360911</v>
      </c>
      <c r="L6" s="5">
        <v>172.23618222434953</v>
      </c>
      <c r="M6" s="5">
        <v>172.84936237464538</v>
      </c>
      <c r="N6" s="5">
        <v>218.87580520619795</v>
      </c>
      <c r="O6" s="5">
        <v>165.92828376260258</v>
      </c>
      <c r="P6" s="5">
        <v>196.69522509846217</v>
      </c>
      <c r="Q6" s="5">
        <v>141.33516101455811</v>
      </c>
      <c r="R6" s="5">
        <v>149.14787443352907</v>
      </c>
      <c r="S6" s="5">
        <v>187.39684645976584</v>
      </c>
      <c r="T6" s="5">
        <v>159.16227855887632</v>
      </c>
      <c r="U6" s="5">
        <v>200.5161188694168</v>
      </c>
      <c r="V6" s="5">
        <v>221.84396225006975</v>
      </c>
      <c r="W6" s="5">
        <v>247.68194543812714</v>
      </c>
      <c r="X6" s="5">
        <v>156.70784880527094</v>
      </c>
      <c r="Y6" s="5">
        <v>156.91547497184959</v>
      </c>
      <c r="Z6" s="5">
        <v>100.00029794803085</v>
      </c>
      <c r="AA6" s="5">
        <v>124.47932261919819</v>
      </c>
      <c r="AB6" s="5">
        <v>217.46892063642449</v>
      </c>
      <c r="AC6" s="5">
        <v>174.03962727061796</v>
      </c>
      <c r="AD6" s="5">
        <v>189.68244808275378</v>
      </c>
      <c r="AE6" s="5">
        <v>182.45749807225513</v>
      </c>
      <c r="AF6" s="5">
        <v>201.38920071621899</v>
      </c>
      <c r="AG6" s="5">
        <v>204.84306548289229</v>
      </c>
      <c r="AH6" s="5">
        <v>233.78389568761872</v>
      </c>
      <c r="AI6" s="5">
        <v>265.25746849525268</v>
      </c>
      <c r="AJ6" s="9">
        <v>279.22387505819501</v>
      </c>
      <c r="AK6" s="5">
        <v>146.65250690045346</v>
      </c>
      <c r="AL6" s="5">
        <v>202.84224783295014</v>
      </c>
      <c r="AM6" s="5">
        <v>167.65963599700953</v>
      </c>
      <c r="AN6" s="5">
        <v>153.14820956635955</v>
      </c>
      <c r="AO6" s="5">
        <v>155.70268219470438</v>
      </c>
      <c r="AP6" s="5">
        <v>114.39884257968711</v>
      </c>
      <c r="AQ6" s="5">
        <v>93.878148466347554</v>
      </c>
      <c r="AR6" s="5">
        <v>99.764450836144192</v>
      </c>
      <c r="AS6" s="5">
        <v>112.68057188804023</v>
      </c>
      <c r="AT6" s="5">
        <v>172.61820118188191</v>
      </c>
      <c r="AU6" s="5">
        <v>215.08610535743568</v>
      </c>
      <c r="AV6" s="5">
        <v>218.89461634395423</v>
      </c>
      <c r="AW6" s="5">
        <v>160.05742010831247</v>
      </c>
      <c r="AX6" s="5">
        <v>194.07863964869142</v>
      </c>
      <c r="AY6" s="5">
        <v>162.83095439682862</v>
      </c>
      <c r="AZ6" s="5">
        <v>163.96629790250716</v>
      </c>
      <c r="BA6" s="5">
        <v>155.89859048078299</v>
      </c>
      <c r="BB6" s="5">
        <v>141.99816254013513</v>
      </c>
      <c r="BC6" s="5">
        <v>198.74272827260626</v>
      </c>
      <c r="BD6" s="5">
        <v>182.30512734286455</v>
      </c>
      <c r="BF6" s="4">
        <f t="shared" si="0"/>
        <v>172.67661454270916</v>
      </c>
      <c r="BG6" s="4">
        <f t="shared" si="1"/>
        <v>93.878148466347554</v>
      </c>
      <c r="BH6" s="4">
        <f t="shared" si="2"/>
        <v>279.22387505819501</v>
      </c>
      <c r="BI6" s="4">
        <f t="shared" si="3"/>
        <v>39.107043492154055</v>
      </c>
    </row>
    <row r="7" spans="1:61">
      <c r="A7" s="2" t="s">
        <v>136</v>
      </c>
      <c r="B7" s="5"/>
      <c r="C7" s="5"/>
      <c r="D7" s="5"/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9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F7" s="4"/>
      <c r="BG7" s="4"/>
      <c r="BH7" s="4"/>
      <c r="BI7" s="4"/>
    </row>
    <row r="8" spans="1:61">
      <c r="A8" t="s">
        <v>145</v>
      </c>
      <c r="B8" s="5">
        <v>518.07441226575804</v>
      </c>
      <c r="C8" s="5">
        <v>567.44077162664519</v>
      </c>
      <c r="D8" s="5">
        <v>611.92105263157896</v>
      </c>
      <c r="E8" s="5">
        <v>566.34757147778157</v>
      </c>
      <c r="F8" s="5">
        <v>580.66669352239774</v>
      </c>
      <c r="G8" s="5">
        <v>352.2963255914288</v>
      </c>
      <c r="H8" s="5">
        <v>460.82981229297019</v>
      </c>
      <c r="I8" s="7">
        <v>348.79913808423669</v>
      </c>
      <c r="J8" s="5">
        <v>494.43576627975602</v>
      </c>
      <c r="K8" s="5">
        <v>502.9824154933761</v>
      </c>
      <c r="L8" s="5">
        <v>724.51428832283398</v>
      </c>
      <c r="M8" s="5">
        <v>518.62009023354562</v>
      </c>
      <c r="N8" s="5">
        <v>607.63148303896833</v>
      </c>
      <c r="O8" s="5">
        <v>374.19548872180451</v>
      </c>
      <c r="P8" s="5">
        <v>603.39514095805634</v>
      </c>
      <c r="Q8" s="5">
        <v>397.23696585565324</v>
      </c>
      <c r="R8" s="5">
        <v>408.14801293418168</v>
      </c>
      <c r="S8" s="5">
        <v>494.40163345898401</v>
      </c>
      <c r="T8" s="5">
        <v>553.78165938864629</v>
      </c>
      <c r="U8" s="5">
        <v>551.83347294354166</v>
      </c>
      <c r="V8" s="5">
        <v>710.58196948682382</v>
      </c>
      <c r="W8" s="5">
        <v>833.80453629032263</v>
      </c>
      <c r="X8" s="5">
        <v>422.038816022687</v>
      </c>
      <c r="Y8" s="5">
        <v>342.47527234999137</v>
      </c>
      <c r="Z8" s="5">
        <v>242.4083915219675</v>
      </c>
      <c r="AA8" s="5">
        <v>418.23551841635566</v>
      </c>
      <c r="AB8" s="5">
        <v>561.23084577114423</v>
      </c>
      <c r="AC8" s="5">
        <v>381.96590775038339</v>
      </c>
      <c r="AD8" s="5">
        <v>294.3630473905219</v>
      </c>
      <c r="AE8" s="5">
        <v>518.99763554830815</v>
      </c>
      <c r="AF8" s="5">
        <v>496.80220486908587</v>
      </c>
      <c r="AG8" s="5">
        <v>768.60881251799947</v>
      </c>
      <c r="AH8" s="5">
        <v>655.28550104488011</v>
      </c>
      <c r="AI8" s="5">
        <v>466.24492376348087</v>
      </c>
      <c r="AJ8" s="9">
        <v>266.0648259632224</v>
      </c>
      <c r="AK8" s="5">
        <v>573.72903996524758</v>
      </c>
      <c r="AL8" s="5">
        <v>531.21073471183456</v>
      </c>
      <c r="AM8" s="5">
        <v>400.88354537743851</v>
      </c>
      <c r="AN8" s="5">
        <v>458.32436845644031</v>
      </c>
      <c r="AO8" s="5">
        <v>490.46794330235616</v>
      </c>
      <c r="AP8" s="5">
        <v>341.98303530490602</v>
      </c>
      <c r="AQ8" s="5">
        <v>311.99990806288497</v>
      </c>
      <c r="AR8" s="5">
        <v>132.54127710364034</v>
      </c>
      <c r="AS8" s="5">
        <v>466.72699288822844</v>
      </c>
      <c r="AT8" s="5">
        <v>327.85628867051423</v>
      </c>
      <c r="AU8" s="5">
        <v>661.26658429956285</v>
      </c>
      <c r="AV8" s="5">
        <v>329.24017599757246</v>
      </c>
      <c r="AW8" s="5">
        <v>500.47836278398847</v>
      </c>
      <c r="AX8" s="5">
        <v>502.70565648997939</v>
      </c>
      <c r="AY8" s="5">
        <v>403.52729557772369</v>
      </c>
      <c r="AZ8" s="5">
        <v>370.22857460035522</v>
      </c>
      <c r="BA8" s="5">
        <v>346.96250699496363</v>
      </c>
      <c r="BB8" s="5">
        <v>379.09094316989052</v>
      </c>
      <c r="BC8" s="5">
        <v>383.5673947346566</v>
      </c>
      <c r="BD8" s="5">
        <v>611.828801611279</v>
      </c>
      <c r="BF8" s="4">
        <f t="shared" si="0"/>
        <v>475.29599698059593</v>
      </c>
      <c r="BG8" s="4">
        <f t="shared" si="1"/>
        <v>132.54127710364034</v>
      </c>
      <c r="BH8" s="4">
        <f t="shared" si="2"/>
        <v>833.80453629032263</v>
      </c>
      <c r="BI8" s="4">
        <f t="shared" si="3"/>
        <v>135.92734621576852</v>
      </c>
    </row>
    <row r="9" spans="1:61">
      <c r="A9" t="s">
        <v>146</v>
      </c>
      <c r="B9" s="5">
        <v>-44</v>
      </c>
      <c r="C9" s="5">
        <v>-2</v>
      </c>
      <c r="D9" s="5">
        <v>42</v>
      </c>
      <c r="E9" s="5">
        <v>-86</v>
      </c>
      <c r="F9" s="5">
        <v>-64</v>
      </c>
      <c r="G9" s="5">
        <v>-2</v>
      </c>
      <c r="H9" s="5">
        <v>39</v>
      </c>
      <c r="I9" s="7">
        <v>-193</v>
      </c>
      <c r="J9" s="5">
        <v>101</v>
      </c>
      <c r="K9" s="5">
        <v>-94</v>
      </c>
      <c r="L9" s="5">
        <v>91</v>
      </c>
      <c r="M9" s="5">
        <v>9</v>
      </c>
      <c r="N9" s="5">
        <v>73</v>
      </c>
      <c r="O9" s="5">
        <v>-6</v>
      </c>
      <c r="P9" s="5">
        <v>65</v>
      </c>
      <c r="Q9" s="5">
        <v>-35</v>
      </c>
      <c r="R9" s="5">
        <v>-35</v>
      </c>
      <c r="S9" s="5">
        <v>-84</v>
      </c>
      <c r="T9" s="5">
        <v>84</v>
      </c>
      <c r="U9" s="5">
        <v>72</v>
      </c>
      <c r="V9" s="5">
        <v>98</v>
      </c>
      <c r="W9" s="5">
        <v>186</v>
      </c>
      <c r="X9" s="5">
        <v>-93</v>
      </c>
      <c r="Y9" s="5">
        <v>-140</v>
      </c>
      <c r="Z9" s="5">
        <v>-113</v>
      </c>
      <c r="AA9" s="5">
        <v>29</v>
      </c>
      <c r="AB9" s="5">
        <v>56</v>
      </c>
      <c r="AC9" s="5">
        <v>-72</v>
      </c>
      <c r="AD9" s="5">
        <v>-122</v>
      </c>
      <c r="AE9" s="5">
        <v>54</v>
      </c>
      <c r="AF9" s="5">
        <v>8</v>
      </c>
      <c r="AG9" s="5">
        <v>-53</v>
      </c>
      <c r="AH9" s="5">
        <v>-130</v>
      </c>
      <c r="AI9" s="5">
        <v>-93</v>
      </c>
      <c r="AJ9" s="9">
        <v>-162</v>
      </c>
      <c r="AK9" s="5">
        <v>80</v>
      </c>
      <c r="AL9" s="5">
        <v>37</v>
      </c>
      <c r="AM9" s="5">
        <v>-84</v>
      </c>
      <c r="AN9" s="5">
        <v>28</v>
      </c>
      <c r="AO9" s="5">
        <v>-16</v>
      </c>
      <c r="AP9" s="5">
        <v>-54</v>
      </c>
      <c r="AQ9" s="5">
        <v>-37</v>
      </c>
      <c r="AR9" s="5">
        <v>-151</v>
      </c>
      <c r="AS9" s="5">
        <v>-91</v>
      </c>
      <c r="AT9" s="5">
        <v>-168</v>
      </c>
      <c r="AU9" s="5">
        <v>49</v>
      </c>
      <c r="AV9" s="5">
        <v>-165</v>
      </c>
      <c r="AW9" s="5">
        <v>-2</v>
      </c>
      <c r="AX9" s="5">
        <v>-49</v>
      </c>
      <c r="AY9" s="5">
        <v>-42</v>
      </c>
      <c r="AZ9" s="5">
        <v>31</v>
      </c>
      <c r="BA9" s="5">
        <v>-68</v>
      </c>
      <c r="BB9" s="5">
        <v>-65</v>
      </c>
      <c r="BC9" s="5">
        <v>-91</v>
      </c>
      <c r="BD9" s="5">
        <v>63</v>
      </c>
      <c r="BF9" s="4">
        <f t="shared" si="0"/>
        <v>-25.654545454545456</v>
      </c>
      <c r="BG9" s="4">
        <f t="shared" si="1"/>
        <v>-193</v>
      </c>
      <c r="BH9" s="4">
        <f t="shared" si="2"/>
        <v>186</v>
      </c>
      <c r="BI9" s="4">
        <f t="shared" si="3"/>
        <v>82.974523621699291</v>
      </c>
    </row>
    <row r="10" spans="1:61">
      <c r="A10" t="s">
        <v>147</v>
      </c>
      <c r="B10" s="5">
        <v>1042</v>
      </c>
      <c r="C10" s="5">
        <v>1115</v>
      </c>
      <c r="D10" s="5">
        <v>1222</v>
      </c>
      <c r="E10" s="5">
        <v>1236</v>
      </c>
      <c r="F10" s="5">
        <v>1168</v>
      </c>
      <c r="G10" s="5">
        <v>928</v>
      </c>
      <c r="H10" s="5">
        <v>973</v>
      </c>
      <c r="I10" s="7">
        <v>1073</v>
      </c>
      <c r="J10" s="5">
        <v>1108</v>
      </c>
      <c r="K10" s="5">
        <v>1051</v>
      </c>
      <c r="L10" s="5">
        <v>1220</v>
      </c>
      <c r="M10" s="5">
        <v>1199</v>
      </c>
      <c r="N10" s="5">
        <v>1212</v>
      </c>
      <c r="O10" s="5">
        <v>812</v>
      </c>
      <c r="P10" s="5">
        <v>1119</v>
      </c>
      <c r="Q10" s="5">
        <v>967</v>
      </c>
      <c r="R10" s="5">
        <v>967</v>
      </c>
      <c r="S10" s="5">
        <v>1043</v>
      </c>
      <c r="T10" s="5">
        <v>1239</v>
      </c>
      <c r="U10" s="5">
        <v>1116</v>
      </c>
      <c r="V10" s="5">
        <v>1119</v>
      </c>
      <c r="W10" s="5">
        <v>1171</v>
      </c>
      <c r="X10" s="5">
        <v>1069</v>
      </c>
      <c r="Y10" s="5">
        <v>861</v>
      </c>
      <c r="Z10" s="5">
        <v>965</v>
      </c>
      <c r="AA10" s="5">
        <v>900</v>
      </c>
      <c r="AB10" s="5">
        <v>1123</v>
      </c>
      <c r="AC10" s="5">
        <v>1043</v>
      </c>
      <c r="AD10" s="5">
        <v>864</v>
      </c>
      <c r="AE10" s="5">
        <v>1046</v>
      </c>
      <c r="AF10" s="5">
        <v>904</v>
      </c>
      <c r="AG10" s="5">
        <v>1252</v>
      </c>
      <c r="AH10" s="5">
        <v>1210</v>
      </c>
      <c r="AI10" s="5">
        <v>1141</v>
      </c>
      <c r="AJ10" s="9">
        <v>1093</v>
      </c>
      <c r="AK10" s="5">
        <v>996</v>
      </c>
      <c r="AL10" s="5">
        <v>1081</v>
      </c>
      <c r="AM10" s="5">
        <v>925</v>
      </c>
      <c r="AN10" s="5">
        <v>851</v>
      </c>
      <c r="AO10" s="5">
        <v>856</v>
      </c>
      <c r="AP10" s="5">
        <v>790</v>
      </c>
      <c r="AQ10" s="5">
        <v>649</v>
      </c>
      <c r="AR10" s="5">
        <v>558</v>
      </c>
      <c r="AS10" s="5">
        <v>1095</v>
      </c>
      <c r="AT10" s="5">
        <v>924</v>
      </c>
      <c r="AU10" s="5">
        <v>1139</v>
      </c>
      <c r="AV10" s="5">
        <v>927</v>
      </c>
      <c r="AW10" s="5">
        <v>933</v>
      </c>
      <c r="AX10" s="5">
        <v>1065</v>
      </c>
      <c r="AY10" s="5">
        <v>974</v>
      </c>
      <c r="AZ10" s="5">
        <v>841</v>
      </c>
      <c r="BA10" s="5">
        <v>878</v>
      </c>
      <c r="BB10" s="5">
        <v>898</v>
      </c>
      <c r="BC10" s="5">
        <v>1059</v>
      </c>
      <c r="BD10" s="5">
        <v>1160</v>
      </c>
      <c r="BF10" s="4">
        <f t="shared" si="0"/>
        <v>1021.2727272727273</v>
      </c>
      <c r="BG10" s="4">
        <f t="shared" si="1"/>
        <v>558</v>
      </c>
      <c r="BH10" s="4">
        <f t="shared" si="2"/>
        <v>1252</v>
      </c>
      <c r="BI10" s="4">
        <f t="shared" si="3"/>
        <v>148.55723776565713</v>
      </c>
    </row>
    <row r="11" spans="1:61">
      <c r="A11" t="s">
        <v>148</v>
      </c>
      <c r="B11" s="5">
        <v>514</v>
      </c>
      <c r="C11" s="5">
        <v>574</v>
      </c>
      <c r="D11" s="5">
        <v>624</v>
      </c>
      <c r="E11" s="5">
        <v>575</v>
      </c>
      <c r="F11" s="5">
        <v>603</v>
      </c>
      <c r="G11" s="5">
        <v>337</v>
      </c>
      <c r="H11" s="5">
        <v>423</v>
      </c>
      <c r="I11" s="7">
        <v>361</v>
      </c>
      <c r="J11" s="5">
        <v>467</v>
      </c>
      <c r="K11" s="5">
        <v>489</v>
      </c>
      <c r="L11" s="5">
        <v>734</v>
      </c>
      <c r="M11" s="5">
        <v>437</v>
      </c>
      <c r="N11" s="5">
        <v>582</v>
      </c>
      <c r="O11" s="5">
        <v>358</v>
      </c>
      <c r="P11" s="5">
        <v>574</v>
      </c>
      <c r="Q11" s="5">
        <v>412</v>
      </c>
      <c r="R11" s="5">
        <v>419</v>
      </c>
      <c r="S11" s="5">
        <v>553</v>
      </c>
      <c r="T11" s="5">
        <v>517</v>
      </c>
      <c r="U11" s="5">
        <v>509</v>
      </c>
      <c r="V11" s="5">
        <v>781</v>
      </c>
      <c r="W11" s="5">
        <v>867</v>
      </c>
      <c r="X11" s="5">
        <v>393</v>
      </c>
      <c r="Y11" s="5">
        <v>330</v>
      </c>
      <c r="Z11" s="5">
        <v>174</v>
      </c>
      <c r="AA11" s="5">
        <v>410</v>
      </c>
      <c r="AB11" s="5">
        <v>576</v>
      </c>
      <c r="AC11" s="5">
        <v>316</v>
      </c>
      <c r="AD11" s="5">
        <v>279</v>
      </c>
      <c r="AE11" s="5">
        <v>503</v>
      </c>
      <c r="AF11" s="5">
        <v>495</v>
      </c>
      <c r="AG11" s="5">
        <v>823</v>
      </c>
      <c r="AH11" s="5">
        <v>679</v>
      </c>
      <c r="AI11" s="5">
        <v>437</v>
      </c>
      <c r="AJ11" s="9">
        <v>242</v>
      </c>
      <c r="AK11" s="5">
        <v>581</v>
      </c>
      <c r="AL11" s="5">
        <v>519</v>
      </c>
      <c r="AM11" s="5">
        <v>418</v>
      </c>
      <c r="AN11" s="5">
        <v>451</v>
      </c>
      <c r="AO11" s="5">
        <v>513</v>
      </c>
      <c r="AP11" s="5">
        <v>355</v>
      </c>
      <c r="AQ11" s="5">
        <v>306</v>
      </c>
      <c r="AR11" s="5">
        <v>115</v>
      </c>
      <c r="AS11" s="5">
        <v>476</v>
      </c>
      <c r="AT11" s="5">
        <v>344</v>
      </c>
      <c r="AU11" s="5">
        <v>682</v>
      </c>
      <c r="AV11" s="5">
        <v>319</v>
      </c>
      <c r="AW11" s="5">
        <v>503</v>
      </c>
      <c r="AX11" s="5">
        <v>527</v>
      </c>
      <c r="AY11" s="5">
        <v>395</v>
      </c>
      <c r="AZ11" s="5">
        <v>357</v>
      </c>
      <c r="BA11" s="5">
        <v>334</v>
      </c>
      <c r="BB11" s="5">
        <v>372</v>
      </c>
      <c r="BC11" s="5">
        <v>328</v>
      </c>
      <c r="BD11" s="5">
        <v>577</v>
      </c>
      <c r="BF11" s="4">
        <f t="shared" si="0"/>
        <v>469.8</v>
      </c>
      <c r="BG11" s="4">
        <f t="shared" si="1"/>
        <v>115</v>
      </c>
      <c r="BH11" s="4">
        <f t="shared" si="2"/>
        <v>867</v>
      </c>
      <c r="BI11" s="4">
        <f t="shared" si="3"/>
        <v>150.03458995117819</v>
      </c>
    </row>
    <row r="12" spans="1:61">
      <c r="A12" t="s">
        <v>149</v>
      </c>
      <c r="B12" s="5">
        <v>227.92449754352711</v>
      </c>
      <c r="C12" s="5">
        <v>236.18798785799353</v>
      </c>
      <c r="D12" s="5">
        <v>285.1463110384318</v>
      </c>
      <c r="E12" s="5">
        <v>228.30819238999325</v>
      </c>
      <c r="F12" s="5">
        <v>221.67510804326506</v>
      </c>
      <c r="G12" s="5">
        <v>171.63797149158918</v>
      </c>
      <c r="H12" s="5">
        <v>220.65059107695711</v>
      </c>
      <c r="I12" s="7">
        <v>199.45832597720684</v>
      </c>
      <c r="J12" s="5">
        <v>163.59885421776499</v>
      </c>
      <c r="K12" s="5">
        <v>209.04448542495521</v>
      </c>
      <c r="L12" s="5">
        <v>243.35401119329754</v>
      </c>
      <c r="M12" s="5">
        <v>294.64699861260857</v>
      </c>
      <c r="N12" s="5">
        <v>265.50211660108567</v>
      </c>
      <c r="O12" s="5">
        <v>176.93207625071966</v>
      </c>
      <c r="P12" s="5">
        <v>257.23780432083174</v>
      </c>
      <c r="Q12" s="5">
        <v>197.33436218054732</v>
      </c>
      <c r="R12" s="5">
        <v>226.31702471982805</v>
      </c>
      <c r="S12" s="5">
        <v>244.72607389136678</v>
      </c>
      <c r="T12" s="5">
        <v>229.51933869051757</v>
      </c>
      <c r="U12" s="5">
        <v>199.36143533875267</v>
      </c>
      <c r="V12" s="5">
        <v>243.35407259773353</v>
      </c>
      <c r="W12" s="5">
        <v>167.90344334321261</v>
      </c>
      <c r="X12" s="5">
        <v>275.47899756545922</v>
      </c>
      <c r="Y12" s="5">
        <v>220.224522546853</v>
      </c>
      <c r="Z12" s="5">
        <v>219.86457837249779</v>
      </c>
      <c r="AA12" s="5">
        <v>189.00882521010823</v>
      </c>
      <c r="AB12" s="5">
        <v>178.6228792515665</v>
      </c>
      <c r="AC12" s="5">
        <v>279.83724858315298</v>
      </c>
      <c r="AD12" s="5">
        <v>181.54396997198478</v>
      </c>
      <c r="AE12" s="5">
        <v>170.7401802246234</v>
      </c>
      <c r="AF12" s="5">
        <v>197.11640140434432</v>
      </c>
      <c r="AG12" s="5">
        <v>268.21157043653824</v>
      </c>
      <c r="AH12" s="5">
        <v>239.544125220589</v>
      </c>
      <c r="AI12" s="5">
        <v>221.10945409956631</v>
      </c>
      <c r="AJ12" s="9">
        <v>252.09698368555209</v>
      </c>
      <c r="AK12" s="5">
        <v>187.37800012106652</v>
      </c>
      <c r="AL12" s="5">
        <v>233.9241679698541</v>
      </c>
      <c r="AM12" s="5">
        <v>183.1118794506398</v>
      </c>
      <c r="AN12" s="5">
        <v>185.09241340287531</v>
      </c>
      <c r="AO12" s="5">
        <v>174.75296611137784</v>
      </c>
      <c r="AP12" s="5">
        <v>188.38467640508614</v>
      </c>
      <c r="AQ12" s="5">
        <v>129.63052603692321</v>
      </c>
      <c r="AR12" s="5">
        <v>122.05786899282619</v>
      </c>
      <c r="AS12" s="5">
        <v>166.14020305992418</v>
      </c>
      <c r="AT12" s="5">
        <v>218.37448095912274</v>
      </c>
      <c r="AU12" s="5">
        <v>204.3843408168253</v>
      </c>
      <c r="AV12" s="5">
        <v>187.97899537255242</v>
      </c>
      <c r="AW12" s="5">
        <v>224.84700010583322</v>
      </c>
      <c r="AX12" s="5">
        <v>238.65796415160264</v>
      </c>
      <c r="AY12" s="5">
        <v>187.38964477304671</v>
      </c>
      <c r="AZ12" s="5">
        <v>162.43240247605178</v>
      </c>
      <c r="BA12" s="5">
        <v>166.31859190680413</v>
      </c>
      <c r="BB12" s="5">
        <v>199.09093555778546</v>
      </c>
      <c r="BC12" s="5">
        <v>316.96440287142497</v>
      </c>
      <c r="BD12" s="5">
        <v>244.54096364885061</v>
      </c>
      <c r="BF12" s="4">
        <f t="shared" si="0"/>
        <v>213.17587715573629</v>
      </c>
      <c r="BG12" s="4">
        <f t="shared" si="1"/>
        <v>122.05786899282619</v>
      </c>
      <c r="BH12" s="4">
        <f t="shared" si="2"/>
        <v>316.96440287142497</v>
      </c>
      <c r="BI12" s="4">
        <f t="shared" si="3"/>
        <v>40.203740082616747</v>
      </c>
    </row>
    <row r="13" spans="1:61">
      <c r="A13" s="2" t="s">
        <v>137</v>
      </c>
      <c r="B13" s="5"/>
      <c r="C13" s="5"/>
      <c r="D13" s="5"/>
      <c r="E13" s="5"/>
      <c r="F13" s="5"/>
      <c r="G13" s="5"/>
      <c r="H13" s="5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9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F13" s="4"/>
      <c r="BG13" s="4"/>
      <c r="BH13" s="4"/>
      <c r="BI13" s="4"/>
    </row>
    <row r="14" spans="1:61">
      <c r="A14" t="s">
        <v>145</v>
      </c>
      <c r="B14" s="5">
        <v>308.71103074141047</v>
      </c>
      <c r="C14" s="5">
        <v>470.65725080964376</v>
      </c>
      <c r="D14" s="5">
        <v>523.49163376574541</v>
      </c>
      <c r="E14" s="5">
        <v>403.01498439125908</v>
      </c>
      <c r="F14" s="5">
        <v>431.59725873075479</v>
      </c>
      <c r="G14" s="5">
        <v>212.87041672802238</v>
      </c>
      <c r="H14" s="5">
        <v>334.79283202143694</v>
      </c>
      <c r="I14" s="7">
        <v>355.1743256743257</v>
      </c>
      <c r="J14" s="5">
        <v>411.6804245283019</v>
      </c>
      <c r="K14" s="5">
        <v>361.95401187681261</v>
      </c>
      <c r="L14" s="5">
        <v>330.39929328621906</v>
      </c>
      <c r="M14" s="5">
        <v>404.54023761488457</v>
      </c>
      <c r="N14" s="5">
        <v>303.80400719239663</v>
      </c>
      <c r="O14" s="5">
        <v>271.26993402450518</v>
      </c>
      <c r="P14" s="5">
        <v>405.82895313184406</v>
      </c>
      <c r="Q14" s="5">
        <v>245.73184676958263</v>
      </c>
      <c r="R14" s="5">
        <v>324.24117987275883</v>
      </c>
      <c r="S14" s="5">
        <v>338.99345930232556</v>
      </c>
      <c r="T14" s="5">
        <v>447.02293291731667</v>
      </c>
      <c r="U14" s="5">
        <v>419.83098139833226</v>
      </c>
      <c r="V14" s="5">
        <v>494.33740173769138</v>
      </c>
      <c r="W14" s="5">
        <v>470.02643553629468</v>
      </c>
      <c r="X14" s="5">
        <v>373.2942840973401</v>
      </c>
      <c r="Y14" s="5">
        <v>378.73437794978287</v>
      </c>
      <c r="Z14" s="5">
        <v>223.69044473800088</v>
      </c>
      <c r="AA14" s="5">
        <v>295.12352362204723</v>
      </c>
      <c r="AB14" s="5">
        <v>424.36987060998149</v>
      </c>
      <c r="AC14" s="5">
        <v>299.74854586129754</v>
      </c>
      <c r="AD14" s="5">
        <v>296.97949389179757</v>
      </c>
      <c r="AE14" s="5">
        <v>343.4943695772568</v>
      </c>
      <c r="AF14" s="5">
        <v>397.79962322315464</v>
      </c>
      <c r="AG14" s="5">
        <v>471.51078990228012</v>
      </c>
      <c r="AH14" s="5">
        <v>406.70984272839723</v>
      </c>
      <c r="AI14" s="5">
        <v>367.81257599444154</v>
      </c>
      <c r="AJ14" s="9">
        <v>315.50032916392365</v>
      </c>
      <c r="AK14" s="5">
        <v>392.39571865443423</v>
      </c>
      <c r="AL14" s="5">
        <v>368.34033528580085</v>
      </c>
      <c r="AM14" s="5">
        <v>268.32957926051847</v>
      </c>
      <c r="AN14" s="5">
        <v>354.0690999291283</v>
      </c>
      <c r="AO14" s="5">
        <v>471.59629101283878</v>
      </c>
      <c r="AP14" s="5">
        <v>269.08000853424363</v>
      </c>
      <c r="AQ14" s="5">
        <v>308.99423631123921</v>
      </c>
      <c r="AR14" s="5">
        <v>108.16688311688311</v>
      </c>
      <c r="AS14" s="5">
        <v>306.2324797843666</v>
      </c>
      <c r="AT14" s="5">
        <v>349.11557007310626</v>
      </c>
      <c r="AU14" s="5">
        <v>409.99370558375637</v>
      </c>
      <c r="AV14" s="5">
        <v>224.44682115270351</v>
      </c>
      <c r="AW14" s="5">
        <v>478.63550135501356</v>
      </c>
      <c r="AX14" s="5">
        <v>268.49761555392519</v>
      </c>
      <c r="AY14" s="5">
        <v>244.29944960440315</v>
      </c>
      <c r="AZ14" s="5">
        <v>353.89456936784046</v>
      </c>
      <c r="BA14" s="5">
        <v>303.4150333835882</v>
      </c>
      <c r="BB14" s="5">
        <v>296.64483129935394</v>
      </c>
      <c r="BC14" s="5">
        <v>428.41841061414306</v>
      </c>
      <c r="BD14" s="5">
        <v>446.79674651412228</v>
      </c>
      <c r="BF14" s="4">
        <f t="shared" si="0"/>
        <v>354.83821436005417</v>
      </c>
      <c r="BG14" s="4">
        <f t="shared" si="1"/>
        <v>108.16688311688311</v>
      </c>
      <c r="BH14" s="4">
        <f t="shared" si="2"/>
        <v>523.49163376574541</v>
      </c>
      <c r="BI14" s="4">
        <f t="shared" si="3"/>
        <v>82.360156496049711</v>
      </c>
    </row>
    <row r="15" spans="1:61">
      <c r="A15" t="s">
        <v>146</v>
      </c>
      <c r="B15" s="5">
        <v>-43</v>
      </c>
      <c r="C15" s="5">
        <v>29</v>
      </c>
      <c r="D15" s="5">
        <v>-93</v>
      </c>
      <c r="E15" s="5">
        <v>90</v>
      </c>
      <c r="F15" s="5">
        <v>32</v>
      </c>
      <c r="G15" s="5">
        <v>-135</v>
      </c>
      <c r="H15" s="5">
        <v>-168</v>
      </c>
      <c r="I15" s="7">
        <v>-84</v>
      </c>
      <c r="J15" s="5">
        <v>-89</v>
      </c>
      <c r="K15" s="5">
        <v>30</v>
      </c>
      <c r="L15" s="5">
        <v>-123</v>
      </c>
      <c r="M15" s="5">
        <v>-8</v>
      </c>
      <c r="N15" s="5">
        <v>-75</v>
      </c>
      <c r="O15" s="5">
        <v>-106</v>
      </c>
      <c r="P15" s="5">
        <v>-31</v>
      </c>
      <c r="Q15" s="5">
        <v>-62</v>
      </c>
      <c r="R15" s="5">
        <v>-77</v>
      </c>
      <c r="S15" s="5">
        <v>-136</v>
      </c>
      <c r="T15" s="5">
        <v>50</v>
      </c>
      <c r="U15" s="5">
        <v>52</v>
      </c>
      <c r="V15" s="5">
        <v>3</v>
      </c>
      <c r="W15" s="5">
        <v>-19</v>
      </c>
      <c r="X15" s="5">
        <v>18</v>
      </c>
      <c r="Y15" s="5">
        <v>-110</v>
      </c>
      <c r="Z15" s="5">
        <v>-54</v>
      </c>
      <c r="AA15" s="5">
        <v>-77</v>
      </c>
      <c r="AB15" s="5">
        <v>-98</v>
      </c>
      <c r="AC15" s="5">
        <v>-35</v>
      </c>
      <c r="AD15" s="5">
        <v>-33</v>
      </c>
      <c r="AE15" s="5">
        <v>-87</v>
      </c>
      <c r="AF15" s="5">
        <v>-79</v>
      </c>
      <c r="AG15" s="5">
        <v>-59</v>
      </c>
      <c r="AH15" s="5">
        <v>-89</v>
      </c>
      <c r="AI15" s="5">
        <v>-104</v>
      </c>
      <c r="AJ15" s="9">
        <v>-109</v>
      </c>
      <c r="AK15" s="5">
        <v>-82</v>
      </c>
      <c r="AL15" s="5">
        <v>-82</v>
      </c>
      <c r="AM15" s="5">
        <v>-74</v>
      </c>
      <c r="AN15" s="5">
        <v>-97</v>
      </c>
      <c r="AO15" s="5">
        <v>-9</v>
      </c>
      <c r="AP15" s="5">
        <v>-48</v>
      </c>
      <c r="AQ15" s="5">
        <v>-129</v>
      </c>
      <c r="AR15" s="5">
        <v>-111</v>
      </c>
      <c r="AS15" s="5">
        <v>26</v>
      </c>
      <c r="AT15" s="5">
        <v>-52</v>
      </c>
      <c r="AU15" s="5">
        <v>-111</v>
      </c>
      <c r="AV15" s="5">
        <v>-47</v>
      </c>
      <c r="AW15" s="5">
        <v>21</v>
      </c>
      <c r="AX15" s="5">
        <v>-76</v>
      </c>
      <c r="AY15" s="5">
        <v>-113</v>
      </c>
      <c r="AZ15" s="5">
        <v>-65</v>
      </c>
      <c r="BA15" s="5">
        <v>-22</v>
      </c>
      <c r="BB15" s="5">
        <v>5</v>
      </c>
      <c r="BC15" s="5">
        <v>-44</v>
      </c>
      <c r="BD15" s="5">
        <v>-95</v>
      </c>
      <c r="BF15" s="4">
        <f t="shared" si="0"/>
        <v>-56.072727272727271</v>
      </c>
      <c r="BG15" s="4">
        <f t="shared" si="1"/>
        <v>-168</v>
      </c>
      <c r="BH15" s="4">
        <f t="shared" si="2"/>
        <v>90</v>
      </c>
      <c r="BI15" s="4">
        <f t="shared" si="3"/>
        <v>55.609958083211396</v>
      </c>
    </row>
    <row r="16" spans="1:61">
      <c r="A16" t="s">
        <v>147</v>
      </c>
      <c r="B16" s="5">
        <v>651</v>
      </c>
      <c r="C16" s="5">
        <v>821</v>
      </c>
      <c r="D16" s="5">
        <v>1018</v>
      </c>
      <c r="E16" s="5">
        <v>723</v>
      </c>
      <c r="F16" s="5">
        <v>937</v>
      </c>
      <c r="G16" s="5">
        <v>566</v>
      </c>
      <c r="H16" s="5">
        <v>804</v>
      </c>
      <c r="I16" s="7">
        <v>956</v>
      </c>
      <c r="J16" s="5">
        <v>1006</v>
      </c>
      <c r="K16" s="5">
        <v>710</v>
      </c>
      <c r="L16" s="5">
        <v>710</v>
      </c>
      <c r="M16" s="5">
        <v>751</v>
      </c>
      <c r="N16" s="5">
        <v>942</v>
      </c>
      <c r="O16" s="5">
        <v>638</v>
      </c>
      <c r="P16" s="5">
        <v>818</v>
      </c>
      <c r="Q16" s="5">
        <v>585</v>
      </c>
      <c r="R16" s="5">
        <v>740</v>
      </c>
      <c r="S16" s="5">
        <v>930</v>
      </c>
      <c r="T16" s="5">
        <v>866</v>
      </c>
      <c r="U16" s="5">
        <v>800</v>
      </c>
      <c r="V16" s="5">
        <v>908</v>
      </c>
      <c r="W16" s="5">
        <v>1045</v>
      </c>
      <c r="X16" s="5">
        <v>956</v>
      </c>
      <c r="Y16" s="5">
        <v>821</v>
      </c>
      <c r="Z16" s="5">
        <v>535</v>
      </c>
      <c r="AA16" s="5">
        <v>614</v>
      </c>
      <c r="AB16" s="5">
        <v>843</v>
      </c>
      <c r="AC16" s="5">
        <v>772</v>
      </c>
      <c r="AD16" s="5">
        <v>673</v>
      </c>
      <c r="AE16" s="5">
        <v>752</v>
      </c>
      <c r="AF16" s="5">
        <v>894</v>
      </c>
      <c r="AG16" s="5">
        <v>1035</v>
      </c>
      <c r="AH16" s="5">
        <v>936</v>
      </c>
      <c r="AI16" s="5">
        <v>822</v>
      </c>
      <c r="AJ16" s="9">
        <v>761</v>
      </c>
      <c r="AK16" s="5">
        <v>891</v>
      </c>
      <c r="AL16" s="5">
        <v>793</v>
      </c>
      <c r="AM16" s="5">
        <v>638</v>
      </c>
      <c r="AN16" s="5">
        <v>716</v>
      </c>
      <c r="AO16" s="5">
        <v>863</v>
      </c>
      <c r="AP16" s="5">
        <v>778</v>
      </c>
      <c r="AQ16" s="5">
        <v>792</v>
      </c>
      <c r="AR16" s="5">
        <v>297</v>
      </c>
      <c r="AS16" s="5">
        <v>716</v>
      </c>
      <c r="AT16" s="5">
        <v>704</v>
      </c>
      <c r="AU16" s="5">
        <v>858</v>
      </c>
      <c r="AV16" s="5">
        <v>555</v>
      </c>
      <c r="AW16" s="5">
        <v>817</v>
      </c>
      <c r="AX16" s="5">
        <v>511</v>
      </c>
      <c r="AY16" s="5">
        <v>538</v>
      </c>
      <c r="AZ16" s="5">
        <v>705</v>
      </c>
      <c r="BA16" s="5">
        <v>737</v>
      </c>
      <c r="BB16" s="5">
        <v>936</v>
      </c>
      <c r="BC16" s="5">
        <v>823</v>
      </c>
      <c r="BD16" s="5">
        <v>866</v>
      </c>
      <c r="BF16" s="4">
        <f t="shared" si="0"/>
        <v>779.5090909090909</v>
      </c>
      <c r="BG16" s="4">
        <f t="shared" si="1"/>
        <v>297</v>
      </c>
      <c r="BH16" s="4">
        <f t="shared" si="2"/>
        <v>1045</v>
      </c>
      <c r="BI16" s="4">
        <f t="shared" si="3"/>
        <v>147.97356922803019</v>
      </c>
    </row>
    <row r="17" spans="1:61">
      <c r="A17" t="s">
        <v>148</v>
      </c>
      <c r="B17" s="5">
        <v>322</v>
      </c>
      <c r="C17" s="5">
        <v>489</v>
      </c>
      <c r="D17" s="5">
        <v>551</v>
      </c>
      <c r="E17" s="5">
        <v>400</v>
      </c>
      <c r="F17" s="5">
        <v>441</v>
      </c>
      <c r="G17" s="5">
        <v>212</v>
      </c>
      <c r="H17" s="5">
        <v>344</v>
      </c>
      <c r="I17" s="7">
        <v>354</v>
      </c>
      <c r="J17" s="5">
        <v>405</v>
      </c>
      <c r="K17" s="5">
        <v>357</v>
      </c>
      <c r="L17" s="5">
        <v>349</v>
      </c>
      <c r="M17" s="5">
        <v>409</v>
      </c>
      <c r="N17" s="5">
        <v>304</v>
      </c>
      <c r="O17" s="5">
        <v>278</v>
      </c>
      <c r="P17" s="5">
        <v>405</v>
      </c>
      <c r="Q17" s="5">
        <v>246</v>
      </c>
      <c r="R17" s="5">
        <v>342</v>
      </c>
      <c r="S17" s="5">
        <v>330</v>
      </c>
      <c r="T17" s="5">
        <v>448</v>
      </c>
      <c r="U17" s="5">
        <v>425</v>
      </c>
      <c r="V17" s="5">
        <v>481</v>
      </c>
      <c r="W17" s="5">
        <v>459</v>
      </c>
      <c r="X17" s="5">
        <v>357</v>
      </c>
      <c r="Y17" s="5">
        <v>363</v>
      </c>
      <c r="Z17" s="5">
        <v>215</v>
      </c>
      <c r="AA17" s="5">
        <v>301</v>
      </c>
      <c r="AB17" s="5">
        <v>440</v>
      </c>
      <c r="AC17" s="5">
        <v>273</v>
      </c>
      <c r="AD17" s="5">
        <v>271</v>
      </c>
      <c r="AE17" s="5">
        <v>341</v>
      </c>
      <c r="AF17" s="5">
        <v>370</v>
      </c>
      <c r="AG17" s="5">
        <v>471</v>
      </c>
      <c r="AH17" s="5">
        <v>394</v>
      </c>
      <c r="AI17" s="5">
        <v>378</v>
      </c>
      <c r="AJ17" s="9">
        <v>323</v>
      </c>
      <c r="AK17" s="5">
        <v>402</v>
      </c>
      <c r="AL17" s="5">
        <v>371</v>
      </c>
      <c r="AM17" s="5">
        <v>262</v>
      </c>
      <c r="AN17" s="5">
        <v>362</v>
      </c>
      <c r="AO17" s="5">
        <v>478</v>
      </c>
      <c r="AP17" s="5">
        <v>243</v>
      </c>
      <c r="AQ17" s="5">
        <v>296</v>
      </c>
      <c r="AR17" s="5">
        <v>109</v>
      </c>
      <c r="AS17" s="5">
        <v>304</v>
      </c>
      <c r="AT17" s="5">
        <v>353</v>
      </c>
      <c r="AU17" s="5">
        <v>416</v>
      </c>
      <c r="AV17" s="5">
        <v>215</v>
      </c>
      <c r="AW17" s="5">
        <v>484</v>
      </c>
      <c r="AX17" s="5">
        <v>278</v>
      </c>
      <c r="AY17" s="5">
        <v>251</v>
      </c>
      <c r="AZ17" s="5">
        <v>343</v>
      </c>
      <c r="BA17" s="5">
        <v>297</v>
      </c>
      <c r="BB17" s="5">
        <v>260</v>
      </c>
      <c r="BC17" s="5">
        <v>424</v>
      </c>
      <c r="BD17" s="5">
        <v>461</v>
      </c>
      <c r="BF17" s="4">
        <f t="shared" si="0"/>
        <v>353.76363636363635</v>
      </c>
      <c r="BG17" s="4">
        <f t="shared" si="1"/>
        <v>109</v>
      </c>
      <c r="BH17" s="4">
        <f t="shared" si="2"/>
        <v>551</v>
      </c>
      <c r="BI17" s="4">
        <f t="shared" si="3"/>
        <v>86.12738211749631</v>
      </c>
    </row>
    <row r="18" spans="1:61">
      <c r="A18" t="s">
        <v>149</v>
      </c>
      <c r="B18" s="5">
        <v>121.7501631602178</v>
      </c>
      <c r="C18" s="5">
        <v>152.1877114796921</v>
      </c>
      <c r="D18" s="5">
        <v>213.49426441010141</v>
      </c>
      <c r="E18" s="5">
        <v>108.9652861262872</v>
      </c>
      <c r="F18" s="5">
        <v>134.70346714205118</v>
      </c>
      <c r="G18" s="5">
        <v>125.094232502574</v>
      </c>
      <c r="H18" s="5">
        <v>170.78794767456381</v>
      </c>
      <c r="I18" s="7">
        <v>199.60561384708203</v>
      </c>
      <c r="J18" s="5">
        <v>165.03580776176526</v>
      </c>
      <c r="K18" s="5">
        <v>121.79275695718258</v>
      </c>
      <c r="L18" s="5">
        <v>140.02341216284029</v>
      </c>
      <c r="M18" s="5">
        <v>151.23349039150335</v>
      </c>
      <c r="N18" s="5">
        <v>128.96873695747718</v>
      </c>
      <c r="O18" s="5">
        <v>107.6284768888803</v>
      </c>
      <c r="P18" s="5">
        <v>164.00827284746563</v>
      </c>
      <c r="Q18" s="5">
        <v>125.71320114350367</v>
      </c>
      <c r="R18" s="5">
        <v>135.5763768845579</v>
      </c>
      <c r="S18" s="5">
        <v>154.05577161430369</v>
      </c>
      <c r="T18" s="5">
        <v>137.24387889823058</v>
      </c>
      <c r="U18" s="5">
        <v>115.22250978402286</v>
      </c>
      <c r="V18" s="5">
        <v>178.3907144135739</v>
      </c>
      <c r="W18" s="5">
        <v>197.11822564056467</v>
      </c>
      <c r="X18" s="5">
        <v>149.42602316664181</v>
      </c>
      <c r="Y18" s="5">
        <v>165.01488607537243</v>
      </c>
      <c r="Z18" s="5">
        <v>84.273798585339819</v>
      </c>
      <c r="AA18" s="5">
        <v>120.0563908976066</v>
      </c>
      <c r="AB18" s="5">
        <v>168.90108583392521</v>
      </c>
      <c r="AC18" s="5">
        <v>165.53685411595873</v>
      </c>
      <c r="AD18" s="5">
        <v>145.45793224467607</v>
      </c>
      <c r="AE18" s="5">
        <v>137.98721661610327</v>
      </c>
      <c r="AF18" s="5">
        <v>190.80214527942039</v>
      </c>
      <c r="AG18" s="5">
        <v>181.1460166215106</v>
      </c>
      <c r="AH18" s="5">
        <v>192.2852704495111</v>
      </c>
      <c r="AI18" s="5">
        <v>158.22338909406005</v>
      </c>
      <c r="AJ18" s="9">
        <v>169.64074603685577</v>
      </c>
      <c r="AK18" s="5">
        <v>143.42573783555326</v>
      </c>
      <c r="AL18" s="5">
        <v>166.92206706042774</v>
      </c>
      <c r="AM18" s="5">
        <v>117.47904945614525</v>
      </c>
      <c r="AN18" s="5">
        <v>117.98367675225286</v>
      </c>
      <c r="AO18" s="5">
        <v>138.78125538885828</v>
      </c>
      <c r="AP18" s="5">
        <v>161.96712293230618</v>
      </c>
      <c r="AQ18" s="5">
        <v>156.44555020465782</v>
      </c>
      <c r="AR18" s="5">
        <v>62.012130215078408</v>
      </c>
      <c r="AS18" s="5">
        <v>118.11597519161791</v>
      </c>
      <c r="AT18" s="5">
        <v>134.13651639200091</v>
      </c>
      <c r="AU18" s="5">
        <v>189.83695107773642</v>
      </c>
      <c r="AV18" s="5">
        <v>106.07426413371826</v>
      </c>
      <c r="AW18" s="5">
        <v>133.33796778821318</v>
      </c>
      <c r="AX18" s="5">
        <v>92.642232216507367</v>
      </c>
      <c r="AY18" s="5">
        <v>106.51324810101562</v>
      </c>
      <c r="AZ18" s="5">
        <v>154.44253503021662</v>
      </c>
      <c r="BA18" s="5">
        <v>143.19732157487886</v>
      </c>
      <c r="BB18" s="5">
        <v>154.37793373001924</v>
      </c>
      <c r="BC18" s="5">
        <v>137.64313037038022</v>
      </c>
      <c r="BD18" s="5">
        <v>173.14530178514104</v>
      </c>
      <c r="BF18" s="4">
        <f t="shared" si="0"/>
        <v>145.19694619894807</v>
      </c>
      <c r="BG18" s="4">
        <f t="shared" si="1"/>
        <v>62.012130215078408</v>
      </c>
      <c r="BH18" s="4">
        <f t="shared" si="2"/>
        <v>213.49426441010141</v>
      </c>
      <c r="BI18" s="4">
        <f t="shared" si="3"/>
        <v>30.250392424685238</v>
      </c>
    </row>
    <row r="19" spans="1:61">
      <c r="A19" s="2" t="s">
        <v>138</v>
      </c>
      <c r="B19" s="5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9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F19" s="4"/>
      <c r="BG19" s="4"/>
      <c r="BH19" s="4"/>
      <c r="BI19" s="4"/>
    </row>
    <row r="20" spans="1:61">
      <c r="A20" t="s">
        <v>145</v>
      </c>
      <c r="B20" s="5">
        <v>334.82223561313651</v>
      </c>
      <c r="C20" s="5">
        <v>445.77499999999998</v>
      </c>
      <c r="D20" s="5">
        <v>419.75072463768117</v>
      </c>
      <c r="E20" s="5">
        <v>347.18509360649949</v>
      </c>
      <c r="F20" s="5">
        <v>365.5931928687196</v>
      </c>
      <c r="G20" s="5">
        <v>207.60292728989612</v>
      </c>
      <c r="H20" s="5">
        <v>369.97506788447299</v>
      </c>
      <c r="I20" s="7">
        <v>397.20177947251352</v>
      </c>
      <c r="J20" s="5">
        <v>415.15641261095806</v>
      </c>
      <c r="K20" s="5">
        <v>420.83617323393679</v>
      </c>
      <c r="L20" s="5">
        <v>406.77799537119461</v>
      </c>
      <c r="M20" s="5">
        <v>306.28646153846154</v>
      </c>
      <c r="N20" s="5">
        <v>283.01473612063057</v>
      </c>
      <c r="O20" s="5">
        <v>190.16036381043563</v>
      </c>
      <c r="P20" s="5">
        <v>314.11131974248929</v>
      </c>
      <c r="Q20" s="5">
        <v>233.82579429186862</v>
      </c>
      <c r="R20" s="5">
        <v>253.78184663536777</v>
      </c>
      <c r="S20" s="5">
        <v>221.58469105441131</v>
      </c>
      <c r="T20" s="5">
        <v>344.82911759026837</v>
      </c>
      <c r="U20" s="5">
        <v>341.91707943496607</v>
      </c>
      <c r="V20" s="5">
        <v>335.78937533368929</v>
      </c>
      <c r="W20" s="5">
        <v>428.12338908692078</v>
      </c>
      <c r="X20" s="5">
        <v>257.44590542099195</v>
      </c>
      <c r="Y20" s="5">
        <v>271.86330767436436</v>
      </c>
      <c r="Z20" s="5">
        <v>104.94636979670861</v>
      </c>
      <c r="AA20" s="5">
        <v>247.07768881194548</v>
      </c>
      <c r="AB20" s="5">
        <v>381.46905537459281</v>
      </c>
      <c r="AC20" s="5">
        <v>206.32904553640338</v>
      </c>
      <c r="AD20" s="5">
        <v>237.44819341126461</v>
      </c>
      <c r="AE20" s="5">
        <v>249.04323400097704</v>
      </c>
      <c r="AF20" s="5">
        <v>313.40667288847408</v>
      </c>
      <c r="AG20" s="5">
        <v>525.90445859872614</v>
      </c>
      <c r="AH20" s="5">
        <v>500.06316334455084</v>
      </c>
      <c r="AI20" s="5">
        <v>337.29262844378258</v>
      </c>
      <c r="AJ20" s="9">
        <v>283.20443538108589</v>
      </c>
      <c r="AK20" s="5">
        <v>355.07382550335569</v>
      </c>
      <c r="AL20" s="5">
        <v>330.00828043058237</v>
      </c>
      <c r="AM20" s="5">
        <v>233.06653359946773</v>
      </c>
      <c r="AN20" s="5">
        <v>293.6222695791156</v>
      </c>
      <c r="AO20" s="5">
        <v>340.06211003970503</v>
      </c>
      <c r="AP20" s="5">
        <v>274.0018303843807</v>
      </c>
      <c r="AQ20" s="5">
        <v>263.84004810583281</v>
      </c>
      <c r="AR20" s="5">
        <v>102.26751592356688</v>
      </c>
      <c r="AS20" s="5">
        <v>334.84463173323564</v>
      </c>
      <c r="AT20" s="5">
        <v>298.39143990929705</v>
      </c>
      <c r="AU20" s="5">
        <v>430.4614522007289</v>
      </c>
      <c r="AV20" s="5">
        <v>270.362312980186</v>
      </c>
      <c r="AW20" s="5">
        <v>348.38881272278587</v>
      </c>
      <c r="AX20" s="5">
        <v>195.82660418168709</v>
      </c>
      <c r="AY20" s="5">
        <v>215.94666230366491</v>
      </c>
      <c r="AZ20" s="5">
        <v>280.4375</v>
      </c>
      <c r="BA20" s="5">
        <v>190.48772678762006</v>
      </c>
      <c r="BB20" s="5">
        <v>358.95052550628043</v>
      </c>
      <c r="BC20" s="5">
        <v>373.61894736842106</v>
      </c>
      <c r="BD20" s="5">
        <v>414.57156696536691</v>
      </c>
      <c r="BF20" s="4">
        <f t="shared" si="0"/>
        <v>312.79682785704841</v>
      </c>
      <c r="BG20" s="4">
        <f t="shared" si="1"/>
        <v>102.26751592356688</v>
      </c>
      <c r="BH20" s="4">
        <f t="shared" si="2"/>
        <v>525.90445859872614</v>
      </c>
      <c r="BI20" s="4">
        <f t="shared" si="3"/>
        <v>88.047816142968074</v>
      </c>
    </row>
    <row r="21" spans="1:61">
      <c r="A21" t="s">
        <v>146</v>
      </c>
      <c r="B21" s="5">
        <v>139</v>
      </c>
      <c r="C21" s="5">
        <v>160</v>
      </c>
      <c r="D21" s="5">
        <v>29</v>
      </c>
      <c r="E21" s="5">
        <v>2</v>
      </c>
      <c r="F21" s="5">
        <v>65</v>
      </c>
      <c r="G21" s="5">
        <v>-39</v>
      </c>
      <c r="H21" s="5">
        <v>-66</v>
      </c>
      <c r="I21" s="7">
        <v>88</v>
      </c>
      <c r="J21" s="5">
        <v>72</v>
      </c>
      <c r="K21" s="5">
        <v>77</v>
      </c>
      <c r="L21" s="5">
        <v>65</v>
      </c>
      <c r="M21" s="5">
        <v>49</v>
      </c>
      <c r="N21" s="5">
        <v>71</v>
      </c>
      <c r="O21" s="5">
        <v>-50</v>
      </c>
      <c r="P21" s="5">
        <v>18</v>
      </c>
      <c r="Q21" s="5">
        <v>-43</v>
      </c>
      <c r="R21" s="5">
        <v>-52</v>
      </c>
      <c r="S21" s="5">
        <v>-32</v>
      </c>
      <c r="T21" s="5">
        <v>125</v>
      </c>
      <c r="U21" s="5">
        <v>81</v>
      </c>
      <c r="V21" s="5">
        <v>41</v>
      </c>
      <c r="W21" s="5">
        <v>39</v>
      </c>
      <c r="X21" s="5">
        <v>3</v>
      </c>
      <c r="Y21" s="5">
        <v>17</v>
      </c>
      <c r="Z21" s="5">
        <v>-86</v>
      </c>
      <c r="AA21" s="5">
        <v>-76</v>
      </c>
      <c r="AB21" s="5">
        <v>77</v>
      </c>
      <c r="AC21" s="5">
        <v>-191</v>
      </c>
      <c r="AD21" s="5">
        <v>-90</v>
      </c>
      <c r="AE21" s="5">
        <v>-66</v>
      </c>
      <c r="AF21" s="5">
        <v>-57</v>
      </c>
      <c r="AG21" s="5">
        <v>26</v>
      </c>
      <c r="AH21" s="5">
        <v>26</v>
      </c>
      <c r="AI21" s="5">
        <v>64</v>
      </c>
      <c r="AJ21" s="9">
        <v>-8</v>
      </c>
      <c r="AK21" s="5">
        <v>112</v>
      </c>
      <c r="AL21" s="5">
        <v>25</v>
      </c>
      <c r="AM21" s="5">
        <v>43</v>
      </c>
      <c r="AN21" s="5">
        <v>54</v>
      </c>
      <c r="AO21" s="5">
        <v>-31</v>
      </c>
      <c r="AP21" s="5">
        <v>50</v>
      </c>
      <c r="AQ21" s="5">
        <v>-73</v>
      </c>
      <c r="AR21" s="5">
        <v>-123</v>
      </c>
      <c r="AS21" s="5">
        <v>-18</v>
      </c>
      <c r="AT21" s="5">
        <v>-67</v>
      </c>
      <c r="AU21" s="5">
        <v>0</v>
      </c>
      <c r="AV21" s="5">
        <v>-52</v>
      </c>
      <c r="AW21" s="5">
        <v>130</v>
      </c>
      <c r="AX21" s="5">
        <v>32</v>
      </c>
      <c r="AY21" s="5">
        <v>-22</v>
      </c>
      <c r="AZ21" s="5">
        <v>-80</v>
      </c>
      <c r="BA21" s="5">
        <v>-51</v>
      </c>
      <c r="BB21" s="5">
        <v>19</v>
      </c>
      <c r="BC21" s="5">
        <v>121</v>
      </c>
      <c r="BD21" s="5">
        <v>103</v>
      </c>
      <c r="BF21" s="4">
        <f t="shared" si="0"/>
        <v>11.818181818181818</v>
      </c>
      <c r="BG21" s="4">
        <f t="shared" si="1"/>
        <v>-191</v>
      </c>
      <c r="BH21" s="4">
        <f t="shared" si="2"/>
        <v>160</v>
      </c>
      <c r="BI21" s="4">
        <f t="shared" si="3"/>
        <v>72.86178469830044</v>
      </c>
    </row>
    <row r="22" spans="1:61">
      <c r="A22" t="s">
        <v>147</v>
      </c>
      <c r="B22" s="5">
        <v>554</v>
      </c>
      <c r="C22" s="5">
        <v>676</v>
      </c>
      <c r="D22" s="5">
        <v>737</v>
      </c>
      <c r="E22" s="5">
        <v>653</v>
      </c>
      <c r="F22" s="5">
        <v>659</v>
      </c>
      <c r="G22" s="5">
        <v>457</v>
      </c>
      <c r="H22" s="5">
        <v>746</v>
      </c>
      <c r="I22" s="7">
        <v>701</v>
      </c>
      <c r="J22" s="5">
        <v>726</v>
      </c>
      <c r="K22" s="5">
        <v>753</v>
      </c>
      <c r="L22" s="5">
        <v>706</v>
      </c>
      <c r="M22" s="5">
        <v>588</v>
      </c>
      <c r="N22" s="5">
        <v>524</v>
      </c>
      <c r="O22" s="5">
        <v>444</v>
      </c>
      <c r="P22" s="5">
        <v>674</v>
      </c>
      <c r="Q22" s="5">
        <v>619</v>
      </c>
      <c r="R22" s="5">
        <v>604</v>
      </c>
      <c r="S22" s="5">
        <v>498</v>
      </c>
      <c r="T22" s="5">
        <v>679</v>
      </c>
      <c r="U22" s="5">
        <v>734</v>
      </c>
      <c r="V22" s="5">
        <v>771</v>
      </c>
      <c r="W22" s="5">
        <v>999</v>
      </c>
      <c r="X22" s="5">
        <v>575</v>
      </c>
      <c r="Y22" s="5">
        <v>607</v>
      </c>
      <c r="Z22" s="5">
        <v>415</v>
      </c>
      <c r="AA22" s="5">
        <v>585</v>
      </c>
      <c r="AB22" s="5">
        <v>652</v>
      </c>
      <c r="AC22" s="5">
        <v>627</v>
      </c>
      <c r="AD22" s="5">
        <v>701</v>
      </c>
      <c r="AE22" s="5">
        <v>706</v>
      </c>
      <c r="AF22" s="5">
        <v>804</v>
      </c>
      <c r="AG22" s="5">
        <v>1020</v>
      </c>
      <c r="AH22" s="5">
        <v>917</v>
      </c>
      <c r="AI22" s="5">
        <v>561</v>
      </c>
      <c r="AJ22" s="9">
        <v>607</v>
      </c>
      <c r="AK22" s="5">
        <v>689</v>
      </c>
      <c r="AL22" s="5">
        <v>523</v>
      </c>
      <c r="AM22" s="5">
        <v>459</v>
      </c>
      <c r="AN22" s="5">
        <v>642</v>
      </c>
      <c r="AO22" s="5">
        <v>818</v>
      </c>
      <c r="AP22" s="5">
        <v>613</v>
      </c>
      <c r="AQ22" s="5">
        <v>599</v>
      </c>
      <c r="AR22" s="5">
        <v>439</v>
      </c>
      <c r="AS22" s="5">
        <v>775</v>
      </c>
      <c r="AT22" s="5">
        <v>621</v>
      </c>
      <c r="AU22" s="5">
        <v>875</v>
      </c>
      <c r="AV22" s="5">
        <v>628</v>
      </c>
      <c r="AW22" s="5">
        <v>561</v>
      </c>
      <c r="AX22" s="5">
        <v>375</v>
      </c>
      <c r="AY22" s="5">
        <v>529</v>
      </c>
      <c r="AZ22" s="5">
        <v>835</v>
      </c>
      <c r="BA22" s="5">
        <v>655</v>
      </c>
      <c r="BB22" s="5">
        <v>798</v>
      </c>
      <c r="BC22" s="5">
        <v>665</v>
      </c>
      <c r="BD22" s="5">
        <v>687</v>
      </c>
      <c r="BF22" s="4">
        <f t="shared" si="0"/>
        <v>655.72727272727275</v>
      </c>
      <c r="BG22" s="4">
        <f t="shared" si="1"/>
        <v>375</v>
      </c>
      <c r="BH22" s="4">
        <f t="shared" si="2"/>
        <v>1020</v>
      </c>
      <c r="BI22" s="4">
        <f t="shared" si="3"/>
        <v>133.95215625472125</v>
      </c>
    </row>
    <row r="23" spans="1:61">
      <c r="A23" t="s">
        <v>148</v>
      </c>
      <c r="B23" s="5">
        <v>336</v>
      </c>
      <c r="C23" s="5">
        <v>444</v>
      </c>
      <c r="D23" s="5">
        <v>429</v>
      </c>
      <c r="E23" s="5">
        <v>347</v>
      </c>
      <c r="F23" s="5">
        <v>371</v>
      </c>
      <c r="G23" s="5">
        <v>224</v>
      </c>
      <c r="H23" s="5">
        <v>377</v>
      </c>
      <c r="I23" s="7">
        <v>401</v>
      </c>
      <c r="J23" s="5">
        <v>423</v>
      </c>
      <c r="K23" s="5">
        <v>430</v>
      </c>
      <c r="L23" s="5">
        <v>412</v>
      </c>
      <c r="M23" s="5">
        <v>300</v>
      </c>
      <c r="N23" s="5">
        <v>279</v>
      </c>
      <c r="O23" s="5">
        <v>195</v>
      </c>
      <c r="P23" s="5">
        <v>311</v>
      </c>
      <c r="Q23" s="5">
        <v>225</v>
      </c>
      <c r="R23" s="5">
        <v>251</v>
      </c>
      <c r="S23" s="5">
        <v>221</v>
      </c>
      <c r="T23" s="5">
        <v>329</v>
      </c>
      <c r="U23" s="5">
        <v>319</v>
      </c>
      <c r="V23" s="5">
        <v>307</v>
      </c>
      <c r="W23" s="5">
        <v>378</v>
      </c>
      <c r="X23" s="5">
        <v>247</v>
      </c>
      <c r="Y23" s="5">
        <v>266</v>
      </c>
      <c r="Z23" s="5">
        <v>99</v>
      </c>
      <c r="AA23" s="5">
        <v>261</v>
      </c>
      <c r="AB23" s="5">
        <v>386</v>
      </c>
      <c r="AC23" s="5">
        <v>211</v>
      </c>
      <c r="AD23" s="5">
        <v>220</v>
      </c>
      <c r="AE23" s="5">
        <v>239</v>
      </c>
      <c r="AF23" s="5">
        <v>296</v>
      </c>
      <c r="AG23" s="5">
        <v>512</v>
      </c>
      <c r="AH23" s="5">
        <v>516</v>
      </c>
      <c r="AI23" s="5">
        <v>336</v>
      </c>
      <c r="AJ23" s="9">
        <v>291</v>
      </c>
      <c r="AK23" s="5">
        <v>345</v>
      </c>
      <c r="AL23" s="5">
        <v>348</v>
      </c>
      <c r="AM23" s="5">
        <v>229</v>
      </c>
      <c r="AN23" s="5">
        <v>291</v>
      </c>
      <c r="AO23" s="5">
        <v>314</v>
      </c>
      <c r="AP23" s="5">
        <v>251</v>
      </c>
      <c r="AQ23" s="5">
        <v>247</v>
      </c>
      <c r="AR23" s="5">
        <v>85</v>
      </c>
      <c r="AS23" s="5">
        <v>325</v>
      </c>
      <c r="AT23" s="5">
        <v>302</v>
      </c>
      <c r="AU23" s="5">
        <v>402</v>
      </c>
      <c r="AV23" s="5">
        <v>276</v>
      </c>
      <c r="AW23" s="5">
        <v>351</v>
      </c>
      <c r="AX23" s="5">
        <v>197</v>
      </c>
      <c r="AY23" s="5">
        <v>214</v>
      </c>
      <c r="AZ23" s="5">
        <v>234</v>
      </c>
      <c r="BA23" s="5">
        <v>180</v>
      </c>
      <c r="BB23" s="5">
        <v>358</v>
      </c>
      <c r="BC23" s="5">
        <v>374</v>
      </c>
      <c r="BD23" s="5">
        <v>414</v>
      </c>
      <c r="BF23" s="4">
        <f t="shared" si="0"/>
        <v>307.74545454545455</v>
      </c>
      <c r="BG23" s="4">
        <f t="shared" si="1"/>
        <v>85</v>
      </c>
      <c r="BH23" s="4">
        <f t="shared" si="2"/>
        <v>516</v>
      </c>
      <c r="BI23" s="4">
        <f t="shared" si="3"/>
        <v>89.493365560463999</v>
      </c>
    </row>
    <row r="24" spans="1:61">
      <c r="A24" t="s">
        <v>149</v>
      </c>
      <c r="B24" s="5">
        <v>61.857355787672716</v>
      </c>
      <c r="C24" s="5">
        <v>89.050371612280657</v>
      </c>
      <c r="D24" s="5">
        <v>115.20146562180335</v>
      </c>
      <c r="E24" s="5">
        <v>100.55921556107143</v>
      </c>
      <c r="F24" s="5">
        <v>76.055283277876427</v>
      </c>
      <c r="G24" s="5">
        <v>97.711782672966677</v>
      </c>
      <c r="H24" s="5">
        <v>180.16817005701344</v>
      </c>
      <c r="I24" s="7">
        <v>98.640957113296835</v>
      </c>
      <c r="J24" s="5">
        <v>121.15533226220438</v>
      </c>
      <c r="K24" s="5">
        <v>109.72850619380561</v>
      </c>
      <c r="L24" s="5">
        <v>117.45276840631887</v>
      </c>
      <c r="M24" s="5">
        <v>90.919241617203141</v>
      </c>
      <c r="N24" s="5">
        <v>88.543902961050179</v>
      </c>
      <c r="O24" s="5">
        <v>99.337121317228281</v>
      </c>
      <c r="P24" s="5">
        <v>142.24986878136008</v>
      </c>
      <c r="Q24" s="5">
        <v>100.16683670812822</v>
      </c>
      <c r="R24" s="5">
        <v>117.72772593444564</v>
      </c>
      <c r="S24" s="5">
        <v>102.48748448718617</v>
      </c>
      <c r="T24" s="5">
        <v>90.510248122905239</v>
      </c>
      <c r="U24" s="5">
        <v>118.53352293211442</v>
      </c>
      <c r="V24" s="5">
        <v>141.99871077954995</v>
      </c>
      <c r="W24" s="5">
        <v>224.4158519865519</v>
      </c>
      <c r="X24" s="5">
        <v>99.568532799125194</v>
      </c>
      <c r="Y24" s="5">
        <v>95.626475142013575</v>
      </c>
      <c r="Z24" s="5">
        <v>62.320729953671901</v>
      </c>
      <c r="AA24" s="5">
        <v>124.74460759213301</v>
      </c>
      <c r="AB24" s="5">
        <v>79.619776137096807</v>
      </c>
      <c r="AC24" s="5">
        <v>158.07119719967221</v>
      </c>
      <c r="AD24" s="5">
        <v>165.31218254574435</v>
      </c>
      <c r="AE24" s="5">
        <v>156.78455711115765</v>
      </c>
      <c r="AF24" s="5">
        <v>182.9415284727416</v>
      </c>
      <c r="AG24" s="5">
        <v>222.5318914321648</v>
      </c>
      <c r="AH24" s="5">
        <v>224.07266093061455</v>
      </c>
      <c r="AI24" s="5">
        <v>84.128088359412615</v>
      </c>
      <c r="AJ24" s="9">
        <v>111.14113033583227</v>
      </c>
      <c r="AK24" s="5">
        <v>94.841216314112302</v>
      </c>
      <c r="AL24" s="5">
        <v>92.188885744284832</v>
      </c>
      <c r="AM24" s="5">
        <v>72.559470572836659</v>
      </c>
      <c r="AN24" s="5">
        <v>86.103675259667469</v>
      </c>
      <c r="AO24" s="5">
        <v>169.02675049347465</v>
      </c>
      <c r="AP24" s="5">
        <v>108.78341578521329</v>
      </c>
      <c r="AQ24" s="5">
        <v>130.21428597645721</v>
      </c>
      <c r="AR24" s="5">
        <v>104.31721185992046</v>
      </c>
      <c r="AS24" s="5">
        <v>168.13875898834382</v>
      </c>
      <c r="AT24" s="5">
        <v>120.59429488354371</v>
      </c>
      <c r="AU24" s="5">
        <v>219.27783658118676</v>
      </c>
      <c r="AV24" s="5">
        <v>118.18244086857443</v>
      </c>
      <c r="AW24" s="5">
        <v>75.986946838524005</v>
      </c>
      <c r="AX24" s="5">
        <v>51.441056835808915</v>
      </c>
      <c r="AY24" s="5">
        <v>78.395719316725092</v>
      </c>
      <c r="AZ24" s="5">
        <v>168.67768320486792</v>
      </c>
      <c r="BA24" s="5">
        <v>115.46269956857672</v>
      </c>
      <c r="BB24" s="5">
        <v>155.24650989216519</v>
      </c>
      <c r="BC24" s="5">
        <v>81.08117428774699</v>
      </c>
      <c r="BD24" s="5">
        <v>106.3829390659632</v>
      </c>
      <c r="BF24" s="4">
        <f t="shared" si="0"/>
        <v>119.42251008260735</v>
      </c>
      <c r="BG24" s="4">
        <f t="shared" si="1"/>
        <v>51.441056835808915</v>
      </c>
      <c r="BH24" s="4">
        <f t="shared" si="2"/>
        <v>224.4158519865519</v>
      </c>
      <c r="BI24" s="4">
        <f t="shared" si="3"/>
        <v>42.241995981001494</v>
      </c>
    </row>
    <row r="25" spans="1:61">
      <c r="A25" s="2" t="s">
        <v>139</v>
      </c>
      <c r="B25" s="5"/>
      <c r="C25" s="5"/>
      <c r="D25" s="5"/>
      <c r="E25" s="5"/>
      <c r="F25" s="5"/>
      <c r="G25" s="5"/>
      <c r="H25" s="5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9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F25" s="4"/>
      <c r="BG25" s="4"/>
      <c r="BH25" s="4"/>
      <c r="BI25" s="4"/>
    </row>
    <row r="26" spans="1:61">
      <c r="A26" t="s">
        <v>145</v>
      </c>
      <c r="B26" s="5">
        <v>381.93079680176453</v>
      </c>
      <c r="C26" s="5">
        <v>523.69783734389273</v>
      </c>
      <c r="D26" s="5">
        <v>475.69208860759494</v>
      </c>
      <c r="E26" s="5">
        <v>535.61358996792069</v>
      </c>
      <c r="F26" s="5">
        <v>507.17457627118642</v>
      </c>
      <c r="G26" s="5">
        <v>389.73015873015873</v>
      </c>
      <c r="H26" s="5">
        <v>348.47331460674155</v>
      </c>
      <c r="I26" s="7">
        <v>328.87720791657802</v>
      </c>
      <c r="J26" s="5">
        <v>440.28527521654092</v>
      </c>
      <c r="K26" s="5">
        <v>558.33084808946876</v>
      </c>
      <c r="L26" s="5">
        <v>337.46853602869254</v>
      </c>
      <c r="M26" s="5">
        <v>518.81055480378893</v>
      </c>
      <c r="N26" s="5">
        <v>459.40779220779223</v>
      </c>
      <c r="O26" s="5">
        <v>365.34345794392522</v>
      </c>
      <c r="P26" s="5">
        <v>471.31970970206265</v>
      </c>
      <c r="Q26" s="5">
        <v>484.66132404181184</v>
      </c>
      <c r="R26" s="5">
        <v>459.70360987967069</v>
      </c>
      <c r="S26" s="5">
        <v>481.25795601552392</v>
      </c>
      <c r="T26" s="5">
        <v>408.16640000000001</v>
      </c>
      <c r="U26" s="5">
        <v>335.54282818043589</v>
      </c>
      <c r="V26" s="5">
        <v>627.4175977653631</v>
      </c>
      <c r="W26" s="5">
        <v>571.81922428330518</v>
      </c>
      <c r="X26" s="5">
        <v>514.7600559636237</v>
      </c>
      <c r="Y26" s="5">
        <v>332.02285129604365</v>
      </c>
      <c r="Z26" s="5">
        <v>339.06990813354247</v>
      </c>
      <c r="AA26" s="5">
        <v>353.35538057742781</v>
      </c>
      <c r="AB26" s="5">
        <v>451.28945260347132</v>
      </c>
      <c r="AC26" s="5">
        <v>440.04701515620167</v>
      </c>
      <c r="AD26" s="5">
        <v>357.59483344663494</v>
      </c>
      <c r="AE26" s="5">
        <v>499.99684044233805</v>
      </c>
      <c r="AF26" s="5">
        <v>512.5840707964602</v>
      </c>
      <c r="AG26" s="5">
        <v>648.76613687966267</v>
      </c>
      <c r="AH26" s="5">
        <v>460</v>
      </c>
      <c r="AI26" s="5">
        <v>521.55621301775147</v>
      </c>
      <c r="AJ26" s="10" t="s">
        <v>153</v>
      </c>
      <c r="AK26" s="5">
        <v>418.02673796791441</v>
      </c>
      <c r="AL26" s="5">
        <v>415.11284289276807</v>
      </c>
      <c r="AM26" s="5">
        <v>348.58521970705726</v>
      </c>
      <c r="AN26" s="5">
        <v>463.03520536462702</v>
      </c>
      <c r="AO26" s="5">
        <v>467.71734946384385</v>
      </c>
      <c r="AP26" s="5">
        <v>322.97215097105169</v>
      </c>
      <c r="AQ26" s="5">
        <v>314.38012048192769</v>
      </c>
      <c r="AR26" s="5">
        <v>128.67809943360604</v>
      </c>
      <c r="AS26" s="5">
        <v>391.99423423423423</v>
      </c>
      <c r="AT26" s="5">
        <v>343.07831598008147</v>
      </c>
      <c r="AU26" s="5">
        <v>383.17977150537632</v>
      </c>
      <c r="AV26" s="5">
        <v>344.01334792122537</v>
      </c>
      <c r="AW26" s="5">
        <v>513.11125898323132</v>
      </c>
      <c r="AX26" s="5">
        <v>519.28208232445525</v>
      </c>
      <c r="AY26" s="5">
        <v>370.52219927723286</v>
      </c>
      <c r="AZ26" s="5">
        <v>472.93355075417855</v>
      </c>
      <c r="BA26" s="5">
        <v>381.31193838254171</v>
      </c>
      <c r="BB26" s="5">
        <v>380.92688477951634</v>
      </c>
      <c r="BC26" s="5">
        <v>451.70087390761546</v>
      </c>
      <c r="BD26" s="5">
        <v>463.00866188769413</v>
      </c>
      <c r="BF26" s="4">
        <f t="shared" si="0"/>
        <v>432.13589423958439</v>
      </c>
      <c r="BG26" s="4">
        <f t="shared" si="1"/>
        <v>128.67809943360604</v>
      </c>
      <c r="BH26" s="4">
        <f t="shared" si="2"/>
        <v>648.76613687966267</v>
      </c>
      <c r="BI26" s="4">
        <f t="shared" si="3"/>
        <v>90.18382249172042</v>
      </c>
    </row>
    <row r="27" spans="1:61">
      <c r="A27" t="s">
        <v>146</v>
      </c>
      <c r="B27" s="5">
        <v>-49</v>
      </c>
      <c r="C27" s="5">
        <v>1</v>
      </c>
      <c r="D27" s="5">
        <v>-133</v>
      </c>
      <c r="E27" s="5">
        <v>54</v>
      </c>
      <c r="F27" s="5">
        <v>-29</v>
      </c>
      <c r="G27" s="5">
        <v>-124</v>
      </c>
      <c r="H27" s="5">
        <v>-224</v>
      </c>
      <c r="I27" s="7">
        <v>-186</v>
      </c>
      <c r="J27" s="5">
        <v>-152</v>
      </c>
      <c r="K27" s="5">
        <v>67</v>
      </c>
      <c r="L27" s="5">
        <v>-136</v>
      </c>
      <c r="M27" s="5">
        <v>-10</v>
      </c>
      <c r="N27" s="5">
        <v>-71</v>
      </c>
      <c r="O27" s="5">
        <v>-83</v>
      </c>
      <c r="P27" s="5">
        <v>-73</v>
      </c>
      <c r="Q27" s="5">
        <v>-39</v>
      </c>
      <c r="R27" s="5">
        <v>-113</v>
      </c>
      <c r="S27" s="5">
        <v>73</v>
      </c>
      <c r="T27" s="5">
        <v>53</v>
      </c>
      <c r="U27" s="5">
        <v>-40</v>
      </c>
      <c r="V27" s="5">
        <v>43</v>
      </c>
      <c r="W27" s="5">
        <v>-49</v>
      </c>
      <c r="X27" s="5">
        <v>56</v>
      </c>
      <c r="Y27" s="5">
        <v>-90</v>
      </c>
      <c r="Z27" s="5">
        <v>4</v>
      </c>
      <c r="AA27" s="5">
        <v>-73</v>
      </c>
      <c r="AB27" s="5">
        <v>-27</v>
      </c>
      <c r="AC27" s="5">
        <v>-22</v>
      </c>
      <c r="AD27" s="5">
        <v>-155</v>
      </c>
      <c r="AE27" s="5">
        <v>-77</v>
      </c>
      <c r="AF27" s="5">
        <v>62</v>
      </c>
      <c r="AG27" s="5">
        <v>-38</v>
      </c>
      <c r="AH27" s="5">
        <v>-82</v>
      </c>
      <c r="AI27" s="5">
        <v>-98</v>
      </c>
      <c r="AJ27" s="10" t="s">
        <v>153</v>
      </c>
      <c r="AK27" s="5">
        <v>-33</v>
      </c>
      <c r="AL27" s="5">
        <v>-78</v>
      </c>
      <c r="AM27" s="5">
        <v>-67</v>
      </c>
      <c r="AN27" s="5">
        <v>53</v>
      </c>
      <c r="AO27" s="5">
        <v>28</v>
      </c>
      <c r="AP27" s="5">
        <v>-82</v>
      </c>
      <c r="AQ27" s="5">
        <v>-143</v>
      </c>
      <c r="AR27" s="5">
        <v>-49</v>
      </c>
      <c r="AS27" s="5">
        <v>58</v>
      </c>
      <c r="AT27" s="5">
        <v>-114</v>
      </c>
      <c r="AU27" s="5">
        <v>-85</v>
      </c>
      <c r="AV27" s="5">
        <v>-120</v>
      </c>
      <c r="AW27" s="5">
        <v>-49</v>
      </c>
      <c r="AX27" s="5">
        <v>16</v>
      </c>
      <c r="AY27" s="5">
        <v>-54</v>
      </c>
      <c r="AZ27" s="5">
        <v>-52</v>
      </c>
      <c r="BA27" s="5">
        <v>67</v>
      </c>
      <c r="BB27" s="5">
        <v>15</v>
      </c>
      <c r="BC27" s="5">
        <v>97</v>
      </c>
      <c r="BD27" s="5">
        <v>-51</v>
      </c>
      <c r="BF27" s="4">
        <f t="shared" si="0"/>
        <v>-44.5</v>
      </c>
      <c r="BG27" s="4">
        <f t="shared" si="1"/>
        <v>-224</v>
      </c>
      <c r="BH27" s="4">
        <f t="shared" si="2"/>
        <v>97</v>
      </c>
      <c r="BI27" s="4">
        <f t="shared" si="3"/>
        <v>72.771522207828284</v>
      </c>
    </row>
    <row r="28" spans="1:61">
      <c r="A28" t="s">
        <v>147</v>
      </c>
      <c r="B28" s="5">
        <v>902</v>
      </c>
      <c r="C28" s="5">
        <v>1043</v>
      </c>
      <c r="D28" s="5">
        <v>1100</v>
      </c>
      <c r="E28" s="5">
        <v>974</v>
      </c>
      <c r="F28" s="5">
        <v>939</v>
      </c>
      <c r="G28" s="5">
        <v>978</v>
      </c>
      <c r="H28" s="5">
        <v>928</v>
      </c>
      <c r="I28" s="7">
        <v>1041</v>
      </c>
      <c r="J28" s="5">
        <v>1163</v>
      </c>
      <c r="K28" s="5">
        <v>1093</v>
      </c>
      <c r="L28" s="5">
        <v>978</v>
      </c>
      <c r="M28" s="5">
        <v>1003</v>
      </c>
      <c r="N28" s="5">
        <v>992</v>
      </c>
      <c r="O28" s="5">
        <v>797</v>
      </c>
      <c r="P28" s="5">
        <v>978</v>
      </c>
      <c r="Q28" s="5">
        <v>998</v>
      </c>
      <c r="R28" s="5">
        <v>1020</v>
      </c>
      <c r="S28" s="5">
        <v>809</v>
      </c>
      <c r="T28" s="5">
        <v>844</v>
      </c>
      <c r="U28" s="5">
        <v>1021</v>
      </c>
      <c r="V28" s="5">
        <v>1204</v>
      </c>
      <c r="W28" s="5">
        <v>1235</v>
      </c>
      <c r="X28" s="5">
        <v>996</v>
      </c>
      <c r="Y28" s="5">
        <v>894</v>
      </c>
      <c r="Z28" s="5">
        <v>736</v>
      </c>
      <c r="AA28" s="5">
        <v>767</v>
      </c>
      <c r="AB28" s="5">
        <v>1071</v>
      </c>
      <c r="AC28" s="5">
        <v>898</v>
      </c>
      <c r="AD28" s="5">
        <v>870</v>
      </c>
      <c r="AE28" s="5">
        <v>1205</v>
      </c>
      <c r="AF28" s="5">
        <v>948</v>
      </c>
      <c r="AG28" s="5">
        <v>1164</v>
      </c>
      <c r="AH28" s="5">
        <v>960</v>
      </c>
      <c r="AI28" s="5">
        <v>1052</v>
      </c>
      <c r="AJ28" s="10" t="s">
        <v>153</v>
      </c>
      <c r="AK28" s="5">
        <v>1082</v>
      </c>
      <c r="AL28" s="5">
        <v>895</v>
      </c>
      <c r="AM28" s="5">
        <v>854</v>
      </c>
      <c r="AN28" s="5">
        <v>822</v>
      </c>
      <c r="AO28" s="5">
        <v>869</v>
      </c>
      <c r="AP28" s="5">
        <v>769</v>
      </c>
      <c r="AQ28" s="5">
        <v>858</v>
      </c>
      <c r="AR28" s="5">
        <v>463</v>
      </c>
      <c r="AS28" s="5">
        <v>831</v>
      </c>
      <c r="AT28" s="5">
        <v>790</v>
      </c>
      <c r="AU28" s="5">
        <v>893</v>
      </c>
      <c r="AV28" s="5">
        <v>927</v>
      </c>
      <c r="AW28" s="5">
        <v>956</v>
      </c>
      <c r="AX28" s="5">
        <v>1032</v>
      </c>
      <c r="AY28" s="5">
        <v>864</v>
      </c>
      <c r="AZ28" s="5">
        <v>854</v>
      </c>
      <c r="BA28" s="5">
        <v>961</v>
      </c>
      <c r="BB28" s="5">
        <v>904</v>
      </c>
      <c r="BC28" s="5">
        <v>833</v>
      </c>
      <c r="BD28" s="5">
        <v>973</v>
      </c>
      <c r="BF28" s="4">
        <f t="shared" si="0"/>
        <v>945.01851851851848</v>
      </c>
      <c r="BG28" s="4">
        <f t="shared" si="1"/>
        <v>463</v>
      </c>
      <c r="BH28" s="4">
        <f t="shared" si="2"/>
        <v>1235</v>
      </c>
      <c r="BI28" s="4">
        <f t="shared" si="3"/>
        <v>134.0819940877445</v>
      </c>
    </row>
    <row r="29" spans="1:61">
      <c r="A29" t="s">
        <v>148</v>
      </c>
      <c r="B29" s="5">
        <v>394</v>
      </c>
      <c r="C29" s="5">
        <v>521</v>
      </c>
      <c r="D29" s="5">
        <v>460</v>
      </c>
      <c r="E29" s="5">
        <v>538</v>
      </c>
      <c r="F29" s="5">
        <v>512</v>
      </c>
      <c r="G29" s="5">
        <v>400</v>
      </c>
      <c r="H29" s="5">
        <v>346</v>
      </c>
      <c r="I29" s="7">
        <v>298</v>
      </c>
      <c r="J29" s="5">
        <v>426</v>
      </c>
      <c r="K29" s="5">
        <v>550</v>
      </c>
      <c r="L29" s="5">
        <v>306</v>
      </c>
      <c r="M29" s="5">
        <v>536</v>
      </c>
      <c r="N29" s="5">
        <v>431</v>
      </c>
      <c r="O29" s="5">
        <v>356</v>
      </c>
      <c r="P29" s="5">
        <v>504</v>
      </c>
      <c r="Q29" s="5">
        <v>499</v>
      </c>
      <c r="R29" s="5">
        <v>456</v>
      </c>
      <c r="S29" s="5">
        <v>500</v>
      </c>
      <c r="T29" s="5">
        <v>402</v>
      </c>
      <c r="U29" s="5">
        <v>275</v>
      </c>
      <c r="V29" s="5">
        <v>639</v>
      </c>
      <c r="W29" s="5">
        <v>535</v>
      </c>
      <c r="X29" s="5">
        <v>489</v>
      </c>
      <c r="Y29" s="5">
        <v>310</v>
      </c>
      <c r="Z29" s="5">
        <v>321</v>
      </c>
      <c r="AA29" s="5">
        <v>322</v>
      </c>
      <c r="AB29" s="5">
        <v>423</v>
      </c>
      <c r="AC29" s="5">
        <v>442</v>
      </c>
      <c r="AD29" s="5">
        <v>344</v>
      </c>
      <c r="AE29" s="5">
        <v>521</v>
      </c>
      <c r="AF29" s="5">
        <v>524</v>
      </c>
      <c r="AG29" s="5">
        <v>688</v>
      </c>
      <c r="AH29" s="5">
        <v>465</v>
      </c>
      <c r="AI29" s="5">
        <v>559</v>
      </c>
      <c r="AJ29" s="10" t="s">
        <v>153</v>
      </c>
      <c r="AK29" s="5">
        <v>402</v>
      </c>
      <c r="AL29" s="5">
        <v>414</v>
      </c>
      <c r="AM29" s="5">
        <v>320</v>
      </c>
      <c r="AN29" s="5">
        <v>476</v>
      </c>
      <c r="AO29" s="5">
        <v>459</v>
      </c>
      <c r="AP29" s="5">
        <v>293</v>
      </c>
      <c r="AQ29" s="5">
        <v>300</v>
      </c>
      <c r="AR29" s="5">
        <v>105</v>
      </c>
      <c r="AS29" s="5">
        <v>369</v>
      </c>
      <c r="AT29" s="5">
        <v>325</v>
      </c>
      <c r="AU29" s="5">
        <v>380</v>
      </c>
      <c r="AV29" s="5">
        <v>310</v>
      </c>
      <c r="AW29" s="5">
        <v>513</v>
      </c>
      <c r="AX29" s="5">
        <v>502</v>
      </c>
      <c r="AY29" s="5">
        <v>361</v>
      </c>
      <c r="AZ29" s="5">
        <v>481</v>
      </c>
      <c r="BA29" s="5">
        <v>337</v>
      </c>
      <c r="BB29" s="5">
        <v>372</v>
      </c>
      <c r="BC29" s="5">
        <v>452</v>
      </c>
      <c r="BD29" s="5">
        <v>443</v>
      </c>
      <c r="BF29" s="4">
        <f t="shared" si="0"/>
        <v>424.18518518518516</v>
      </c>
      <c r="BG29" s="4">
        <f t="shared" si="1"/>
        <v>105</v>
      </c>
      <c r="BH29" s="4">
        <f t="shared" si="2"/>
        <v>688</v>
      </c>
      <c r="BI29" s="4">
        <f t="shared" si="3"/>
        <v>102.37477880843903</v>
      </c>
    </row>
    <row r="30" spans="1:61">
      <c r="A30" t="s">
        <v>149</v>
      </c>
      <c r="B30" s="5">
        <v>207.85705504250359</v>
      </c>
      <c r="C30" s="5">
        <v>228.61831114797576</v>
      </c>
      <c r="D30" s="5">
        <v>260.2226719568929</v>
      </c>
      <c r="E30" s="5">
        <v>186.27397217291124</v>
      </c>
      <c r="F30" s="5">
        <v>208.21718355333948</v>
      </c>
      <c r="G30" s="5">
        <v>233.94580480747473</v>
      </c>
      <c r="H30" s="5">
        <v>248.38160931347079</v>
      </c>
      <c r="I30" s="7">
        <v>238.67233887614185</v>
      </c>
      <c r="J30" s="5">
        <v>250.00069856470537</v>
      </c>
      <c r="K30" s="5">
        <v>200.15585060000979</v>
      </c>
      <c r="L30" s="5">
        <v>230.45934286310015</v>
      </c>
      <c r="M30" s="5">
        <v>214.60501291266749</v>
      </c>
      <c r="N30" s="5">
        <v>243.64912209751836</v>
      </c>
      <c r="O30" s="5">
        <v>188.84342436385671</v>
      </c>
      <c r="P30" s="5">
        <v>203.61654623211587</v>
      </c>
      <c r="Q30" s="5">
        <v>234.84241418558099</v>
      </c>
      <c r="R30" s="5">
        <v>194.06465209281683</v>
      </c>
      <c r="S30" s="5">
        <v>142.44184260353057</v>
      </c>
      <c r="T30" s="5">
        <v>152.78354970738715</v>
      </c>
      <c r="U30" s="5">
        <v>218.46900588024144</v>
      </c>
      <c r="V30" s="5">
        <v>249.20600743878762</v>
      </c>
      <c r="W30" s="5">
        <v>297.4172318801252</v>
      </c>
      <c r="X30" s="5">
        <v>220.93373910363843</v>
      </c>
      <c r="Y30" s="5">
        <v>182.50622033300644</v>
      </c>
      <c r="Z30" s="5">
        <v>152.12447587621989</v>
      </c>
      <c r="AA30" s="5">
        <v>176.60451239281915</v>
      </c>
      <c r="AB30" s="5">
        <v>239.9815966464939</v>
      </c>
      <c r="AC30" s="5">
        <v>188.93871528997391</v>
      </c>
      <c r="AD30" s="5">
        <v>191.83102497413651</v>
      </c>
      <c r="AE30" s="5">
        <v>225.30518439641691</v>
      </c>
      <c r="AF30" s="5">
        <v>173.02322056951661</v>
      </c>
      <c r="AG30" s="5">
        <v>257.90645320798762</v>
      </c>
      <c r="AH30" s="5">
        <v>190.33186102473857</v>
      </c>
      <c r="AI30" s="5">
        <v>327.64723803978143</v>
      </c>
      <c r="AJ30" s="10" t="s">
        <v>153</v>
      </c>
      <c r="AK30" s="5">
        <v>195.67407086659475</v>
      </c>
      <c r="AL30" s="5">
        <v>194.55626128708789</v>
      </c>
      <c r="AM30" s="5">
        <v>209.91728163601863</v>
      </c>
      <c r="AN30" s="5">
        <v>151.89900733856931</v>
      </c>
      <c r="AO30" s="5">
        <v>158.78860672874526</v>
      </c>
      <c r="AP30" s="5">
        <v>156.91626440089459</v>
      </c>
      <c r="AQ30" s="5">
        <v>199.09280410997673</v>
      </c>
      <c r="AR30" s="5">
        <v>89.954025426884883</v>
      </c>
      <c r="AS30" s="5">
        <v>164.41519434385478</v>
      </c>
      <c r="AT30" s="5">
        <v>182.30931832661292</v>
      </c>
      <c r="AU30" s="5">
        <v>215.37457292572716</v>
      </c>
      <c r="AV30" s="5">
        <v>230.36602056963068</v>
      </c>
      <c r="AW30" s="5">
        <v>225.79886432012921</v>
      </c>
      <c r="AX30" s="5">
        <v>236.57056491170692</v>
      </c>
      <c r="AY30" s="5">
        <v>179.65389063720548</v>
      </c>
      <c r="AZ30" s="5">
        <v>155.45522291999316</v>
      </c>
      <c r="BA30" s="5">
        <v>179.31001889295936</v>
      </c>
      <c r="BB30" s="5">
        <v>169.08400330432588</v>
      </c>
      <c r="BC30" s="5">
        <v>164.44084990846017</v>
      </c>
      <c r="BD30" s="5">
        <v>249.22151558989958</v>
      </c>
      <c r="BF30" s="4">
        <f t="shared" si="0"/>
        <v>204.97548608505855</v>
      </c>
      <c r="BG30" s="4">
        <f t="shared" si="1"/>
        <v>89.954025426884883</v>
      </c>
      <c r="BH30" s="4">
        <f t="shared" si="2"/>
        <v>327.64723803978143</v>
      </c>
      <c r="BI30" s="4">
        <f t="shared" si="3"/>
        <v>40.815531439315571</v>
      </c>
    </row>
    <row r="31" spans="1:61">
      <c r="A31" s="2" t="s">
        <v>140</v>
      </c>
      <c r="B31" s="5"/>
      <c r="C31" s="5"/>
      <c r="D31" s="5"/>
      <c r="E31" s="5"/>
      <c r="F31" s="5"/>
      <c r="G31" s="5"/>
      <c r="H31" s="5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9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F31" s="4"/>
      <c r="BG31" s="4"/>
      <c r="BH31" s="4"/>
      <c r="BI31" s="4"/>
    </row>
    <row r="32" spans="1:61">
      <c r="A32" t="s">
        <v>145</v>
      </c>
      <c r="B32" s="5">
        <v>309.07643504531723</v>
      </c>
      <c r="C32" s="5">
        <v>411.19896305897601</v>
      </c>
      <c r="D32" s="5">
        <v>411.6013553329405</v>
      </c>
      <c r="E32" s="5">
        <v>481.35817465528561</v>
      </c>
      <c r="F32" s="5">
        <v>456.74950298210734</v>
      </c>
      <c r="G32" s="5">
        <v>217.55124400821731</v>
      </c>
      <c r="H32" s="5">
        <v>330.05772715506083</v>
      </c>
      <c r="I32" s="7">
        <v>235.06403385049364</v>
      </c>
      <c r="J32" s="5">
        <v>313.299944040291</v>
      </c>
      <c r="K32" s="5">
        <v>320.19619883040934</v>
      </c>
      <c r="L32" s="5">
        <v>345.54225533007963</v>
      </c>
      <c r="M32" s="5">
        <v>294.82550607287448</v>
      </c>
      <c r="N32" s="5">
        <v>427.44835085175788</v>
      </c>
      <c r="O32" s="5">
        <v>241.24458728010825</v>
      </c>
      <c r="P32" s="5">
        <v>369.82756450597861</v>
      </c>
      <c r="Q32" s="5">
        <v>178.04458598726114</v>
      </c>
      <c r="R32" s="5">
        <v>261.75274016763376</v>
      </c>
      <c r="S32" s="5">
        <v>279.88600131032979</v>
      </c>
      <c r="T32" s="5">
        <v>266.78227654698242</v>
      </c>
      <c r="U32" s="5">
        <v>212.99659201557935</v>
      </c>
      <c r="V32" s="5">
        <v>430.00915522263836</v>
      </c>
      <c r="W32" s="5">
        <v>497.27554179566562</v>
      </c>
      <c r="X32" s="5">
        <v>197.5584784927124</v>
      </c>
      <c r="Y32" s="5">
        <v>162.52296450939457</v>
      </c>
      <c r="Z32" s="5">
        <v>164.92672790901136</v>
      </c>
      <c r="AA32" s="5">
        <v>261.92889803383633</v>
      </c>
      <c r="AB32" s="5">
        <v>351.38898401826486</v>
      </c>
      <c r="AC32" s="5">
        <v>236.62270942408378</v>
      </c>
      <c r="AD32" s="5">
        <v>189.60734185512948</v>
      </c>
      <c r="AE32" s="5">
        <v>341.51691948658112</v>
      </c>
      <c r="AF32" s="5">
        <v>403.82980746375091</v>
      </c>
      <c r="AG32" s="5">
        <v>505.10751600943712</v>
      </c>
      <c r="AH32" s="5">
        <v>405.93336959477836</v>
      </c>
      <c r="AI32" s="5">
        <v>286.40779220779223</v>
      </c>
      <c r="AJ32" s="10" t="s">
        <v>153</v>
      </c>
      <c r="AK32" s="5">
        <v>208.34270311898345</v>
      </c>
      <c r="AL32" s="5">
        <v>405.04051964120015</v>
      </c>
      <c r="AM32" s="5">
        <v>188.59548548907202</v>
      </c>
      <c r="AN32" s="5">
        <v>438.29538048686987</v>
      </c>
      <c r="AO32" s="5">
        <v>439.9924558268811</v>
      </c>
      <c r="AP32" s="5">
        <v>170.50219298245614</v>
      </c>
      <c r="AQ32" s="5">
        <v>194.22367826479891</v>
      </c>
      <c r="AR32" s="5">
        <v>-12.216947960618846</v>
      </c>
      <c r="AS32" s="5">
        <v>204.65635888501743</v>
      </c>
      <c r="AT32" s="5">
        <v>266.89085209461388</v>
      </c>
      <c r="AU32" s="5">
        <v>323.0785340314136</v>
      </c>
      <c r="AV32" s="5">
        <v>207.86154207804418</v>
      </c>
      <c r="AW32" s="5">
        <v>371.69117647058823</v>
      </c>
      <c r="AX32" s="5">
        <v>291.63376689619997</v>
      </c>
      <c r="AY32" s="5">
        <v>240.19492868462757</v>
      </c>
      <c r="AZ32" s="5">
        <v>208.62436889936049</v>
      </c>
      <c r="BA32" s="5">
        <v>178.91453313253012</v>
      </c>
      <c r="BB32" s="5">
        <v>252.35798567214496</v>
      </c>
      <c r="BC32" s="5">
        <v>271.46308566019877</v>
      </c>
      <c r="BD32" s="5">
        <v>372.80010357327808</v>
      </c>
      <c r="BF32" s="4">
        <f t="shared" si="0"/>
        <v>296.70523979589672</v>
      </c>
      <c r="BG32" s="4">
        <f t="shared" si="1"/>
        <v>-12.216947960618846</v>
      </c>
      <c r="BH32" s="4">
        <f t="shared" si="2"/>
        <v>505.10751600943712</v>
      </c>
      <c r="BI32" s="4">
        <f t="shared" si="3"/>
        <v>104.65951741078956</v>
      </c>
    </row>
    <row r="33" spans="1:61">
      <c r="A33" t="s">
        <v>146</v>
      </c>
      <c r="B33" s="5">
        <v>-22</v>
      </c>
      <c r="C33" s="5">
        <v>136</v>
      </c>
      <c r="D33" s="5">
        <v>10</v>
      </c>
      <c r="E33" s="5">
        <v>97</v>
      </c>
      <c r="F33" s="5">
        <v>121</v>
      </c>
      <c r="G33" s="5">
        <v>-35</v>
      </c>
      <c r="H33" s="5">
        <v>-42</v>
      </c>
      <c r="I33" s="7">
        <v>-141</v>
      </c>
      <c r="J33" s="5">
        <v>-41</v>
      </c>
      <c r="K33" s="5">
        <v>-154</v>
      </c>
      <c r="L33" s="5">
        <v>-20</v>
      </c>
      <c r="M33" s="5">
        <v>-89</v>
      </c>
      <c r="N33" s="5">
        <v>5</v>
      </c>
      <c r="O33" s="5">
        <v>-123</v>
      </c>
      <c r="P33" s="5">
        <v>-108</v>
      </c>
      <c r="Q33" s="5">
        <v>-202</v>
      </c>
      <c r="R33" s="5">
        <v>-115</v>
      </c>
      <c r="S33" s="5">
        <v>-124</v>
      </c>
      <c r="T33" s="5">
        <v>-127</v>
      </c>
      <c r="U33" s="5">
        <v>-36</v>
      </c>
      <c r="V33" s="5">
        <v>-113</v>
      </c>
      <c r="W33" s="5">
        <v>-143</v>
      </c>
      <c r="X33" s="5">
        <v>-120</v>
      </c>
      <c r="Y33" s="5">
        <v>-184</v>
      </c>
      <c r="Z33" s="5">
        <v>-93</v>
      </c>
      <c r="AA33" s="5">
        <v>-33</v>
      </c>
      <c r="AB33" s="5">
        <v>-43</v>
      </c>
      <c r="AC33" s="5">
        <v>-134</v>
      </c>
      <c r="AD33" s="5">
        <v>-144</v>
      </c>
      <c r="AE33" s="5">
        <v>-76</v>
      </c>
      <c r="AF33" s="5">
        <v>-92</v>
      </c>
      <c r="AG33" s="5">
        <v>-80</v>
      </c>
      <c r="AH33" s="5">
        <v>-8</v>
      </c>
      <c r="AI33" s="5">
        <v>-134</v>
      </c>
      <c r="AJ33" s="10" t="s">
        <v>153</v>
      </c>
      <c r="AK33" s="5">
        <v>-100</v>
      </c>
      <c r="AL33" s="5">
        <v>-25</v>
      </c>
      <c r="AM33" s="5">
        <v>-123</v>
      </c>
      <c r="AN33" s="5">
        <v>-128</v>
      </c>
      <c r="AO33" s="5">
        <v>-343</v>
      </c>
      <c r="AP33" s="5">
        <v>-114</v>
      </c>
      <c r="AQ33" s="5">
        <v>-172</v>
      </c>
      <c r="AR33" s="5">
        <v>-176</v>
      </c>
      <c r="AS33" s="5">
        <v>-101</v>
      </c>
      <c r="AT33" s="5">
        <v>-86</v>
      </c>
      <c r="AU33" s="5">
        <v>-131</v>
      </c>
      <c r="AV33" s="5">
        <v>-136</v>
      </c>
      <c r="AW33" s="5">
        <v>-22</v>
      </c>
      <c r="AX33" s="5">
        <v>-58</v>
      </c>
      <c r="AY33" s="5">
        <v>-122</v>
      </c>
      <c r="AZ33" s="5">
        <v>-171</v>
      </c>
      <c r="BA33" s="5">
        <v>-152</v>
      </c>
      <c r="BB33" s="5">
        <v>-37</v>
      </c>
      <c r="BC33" s="5">
        <v>8</v>
      </c>
      <c r="BD33" s="5">
        <v>22</v>
      </c>
      <c r="BF33" s="4">
        <f t="shared" si="0"/>
        <v>-84.703703703703709</v>
      </c>
      <c r="BG33" s="4">
        <f t="shared" si="1"/>
        <v>-343</v>
      </c>
      <c r="BH33" s="4">
        <f t="shared" si="2"/>
        <v>136</v>
      </c>
      <c r="BI33" s="4">
        <f t="shared" si="3"/>
        <v>81.187398591076203</v>
      </c>
    </row>
    <row r="34" spans="1:61">
      <c r="A34" t="s">
        <v>147</v>
      </c>
      <c r="B34" s="5">
        <v>669</v>
      </c>
      <c r="C34" s="5">
        <v>771</v>
      </c>
      <c r="D34" s="5">
        <v>752</v>
      </c>
      <c r="E34" s="5">
        <v>900</v>
      </c>
      <c r="F34" s="5">
        <v>1016</v>
      </c>
      <c r="G34" s="5">
        <v>534</v>
      </c>
      <c r="H34" s="5">
        <v>643</v>
      </c>
      <c r="I34" s="7">
        <v>636</v>
      </c>
      <c r="J34" s="5">
        <v>1022</v>
      </c>
      <c r="K34" s="5">
        <v>926</v>
      </c>
      <c r="L34" s="5">
        <v>745</v>
      </c>
      <c r="M34" s="5">
        <v>809</v>
      </c>
      <c r="N34" s="5">
        <v>792</v>
      </c>
      <c r="O34" s="5">
        <v>520</v>
      </c>
      <c r="P34" s="5">
        <v>754</v>
      </c>
      <c r="Q34" s="5">
        <v>490</v>
      </c>
      <c r="R34" s="5">
        <v>705</v>
      </c>
      <c r="S34" s="5">
        <v>804</v>
      </c>
      <c r="T34" s="5">
        <v>954</v>
      </c>
      <c r="U34" s="5">
        <v>656</v>
      </c>
      <c r="V34" s="5">
        <v>784</v>
      </c>
      <c r="W34" s="5">
        <v>970</v>
      </c>
      <c r="X34" s="5">
        <v>616</v>
      </c>
      <c r="Y34" s="5">
        <v>570</v>
      </c>
      <c r="Z34" s="5">
        <v>558</v>
      </c>
      <c r="AA34" s="5">
        <v>706</v>
      </c>
      <c r="AB34" s="5">
        <v>711</v>
      </c>
      <c r="AC34" s="5">
        <v>601</v>
      </c>
      <c r="AD34" s="5">
        <v>476</v>
      </c>
      <c r="AE34" s="5">
        <v>979</v>
      </c>
      <c r="AF34" s="5">
        <v>1003</v>
      </c>
      <c r="AG34" s="5">
        <v>969</v>
      </c>
      <c r="AH34" s="5">
        <v>742</v>
      </c>
      <c r="AI34" s="5">
        <v>693</v>
      </c>
      <c r="AJ34" s="10" t="s">
        <v>153</v>
      </c>
      <c r="AK34" s="5">
        <v>442</v>
      </c>
      <c r="AL34" s="5">
        <v>755</v>
      </c>
      <c r="AM34" s="5">
        <v>487</v>
      </c>
      <c r="AN34" s="5">
        <v>984</v>
      </c>
      <c r="AO34" s="5">
        <v>884</v>
      </c>
      <c r="AP34" s="5">
        <v>525</v>
      </c>
      <c r="AQ34" s="5">
        <v>616</v>
      </c>
      <c r="AR34" s="5">
        <v>299</v>
      </c>
      <c r="AS34" s="5">
        <v>614</v>
      </c>
      <c r="AT34" s="5">
        <v>716</v>
      </c>
      <c r="AU34" s="5">
        <v>836</v>
      </c>
      <c r="AV34" s="5">
        <v>590</v>
      </c>
      <c r="AW34" s="5">
        <v>720</v>
      </c>
      <c r="AX34" s="5">
        <v>745</v>
      </c>
      <c r="AY34" s="5">
        <v>851</v>
      </c>
      <c r="AZ34" s="5">
        <v>716</v>
      </c>
      <c r="BA34" s="5">
        <v>642</v>
      </c>
      <c r="BB34" s="5">
        <v>594</v>
      </c>
      <c r="BC34" s="5">
        <v>533</v>
      </c>
      <c r="BD34" s="5">
        <v>700</v>
      </c>
      <c r="BF34" s="4">
        <f t="shared" si="0"/>
        <v>717.12962962962968</v>
      </c>
      <c r="BG34" s="4">
        <f t="shared" si="1"/>
        <v>299</v>
      </c>
      <c r="BH34" s="4">
        <f t="shared" si="2"/>
        <v>1022</v>
      </c>
      <c r="BI34" s="4">
        <f t="shared" si="3"/>
        <v>164.63551733003877</v>
      </c>
    </row>
    <row r="35" spans="1:61">
      <c r="A35" t="s">
        <v>148</v>
      </c>
      <c r="B35" s="5">
        <v>315</v>
      </c>
      <c r="C35" s="5">
        <v>411</v>
      </c>
      <c r="D35" s="5">
        <v>438</v>
      </c>
      <c r="E35" s="5">
        <v>475</v>
      </c>
      <c r="F35" s="5">
        <v>439</v>
      </c>
      <c r="G35" s="5">
        <v>210</v>
      </c>
      <c r="H35" s="5">
        <v>351</v>
      </c>
      <c r="I35" s="7">
        <v>249</v>
      </c>
      <c r="J35" s="5">
        <v>262</v>
      </c>
      <c r="K35" s="5">
        <v>294</v>
      </c>
      <c r="L35" s="5">
        <v>347</v>
      </c>
      <c r="M35" s="5">
        <v>251</v>
      </c>
      <c r="N35" s="5">
        <v>442</v>
      </c>
      <c r="O35" s="5">
        <v>266</v>
      </c>
      <c r="P35" s="5">
        <v>400</v>
      </c>
      <c r="Q35" s="5">
        <v>196</v>
      </c>
      <c r="R35" s="5">
        <v>254</v>
      </c>
      <c r="S35" s="5">
        <v>295</v>
      </c>
      <c r="T35" s="5">
        <v>236</v>
      </c>
      <c r="U35" s="5">
        <v>187</v>
      </c>
      <c r="V35" s="5">
        <v>468</v>
      </c>
      <c r="W35" s="5">
        <v>585</v>
      </c>
      <c r="X35" s="5">
        <v>160</v>
      </c>
      <c r="Y35" s="5">
        <v>147</v>
      </c>
      <c r="Z35" s="5">
        <v>115</v>
      </c>
      <c r="AA35" s="5">
        <v>246</v>
      </c>
      <c r="AB35" s="5">
        <v>352</v>
      </c>
      <c r="AC35" s="5">
        <v>244</v>
      </c>
      <c r="AD35" s="5">
        <v>216</v>
      </c>
      <c r="AE35" s="5">
        <v>338</v>
      </c>
      <c r="AF35" s="5">
        <v>427</v>
      </c>
      <c r="AG35" s="5">
        <v>531</v>
      </c>
      <c r="AH35" s="5">
        <v>441</v>
      </c>
      <c r="AI35" s="5">
        <v>305</v>
      </c>
      <c r="AJ35" s="10" t="s">
        <v>153</v>
      </c>
      <c r="AK35" s="5">
        <v>221</v>
      </c>
      <c r="AL35" s="5">
        <v>426</v>
      </c>
      <c r="AM35" s="5">
        <v>194</v>
      </c>
      <c r="AN35" s="5">
        <v>448</v>
      </c>
      <c r="AO35" s="5">
        <v>465</v>
      </c>
      <c r="AP35" s="5">
        <v>150</v>
      </c>
      <c r="AQ35" s="5">
        <v>163</v>
      </c>
      <c r="AR35" s="5">
        <v>-14</v>
      </c>
      <c r="AS35" s="5">
        <v>198</v>
      </c>
      <c r="AT35" s="5">
        <v>240</v>
      </c>
      <c r="AU35" s="5">
        <v>347</v>
      </c>
      <c r="AV35" s="5">
        <v>198</v>
      </c>
      <c r="AW35" s="5">
        <v>383</v>
      </c>
      <c r="AX35" s="5">
        <v>297</v>
      </c>
      <c r="AY35" s="5">
        <v>221</v>
      </c>
      <c r="AZ35" s="5">
        <v>207</v>
      </c>
      <c r="BA35" s="5">
        <v>179</v>
      </c>
      <c r="BB35" s="5">
        <v>258</v>
      </c>
      <c r="BC35" s="5">
        <v>271</v>
      </c>
      <c r="BD35" s="5">
        <v>377</v>
      </c>
      <c r="BF35" s="4">
        <f t="shared" si="0"/>
        <v>298.55555555555554</v>
      </c>
      <c r="BG35" s="4">
        <f t="shared" si="1"/>
        <v>-14</v>
      </c>
      <c r="BH35" s="4">
        <f t="shared" si="2"/>
        <v>585</v>
      </c>
      <c r="BI35" s="4">
        <f t="shared" si="3"/>
        <v>117.78977926274177</v>
      </c>
    </row>
    <row r="36" spans="1:61">
      <c r="A36" t="s">
        <v>149</v>
      </c>
      <c r="B36" s="5">
        <v>128.16588825203658</v>
      </c>
      <c r="C36" s="5">
        <v>116.94038963617277</v>
      </c>
      <c r="D36" s="5">
        <v>167.18992275928676</v>
      </c>
      <c r="E36" s="5">
        <v>162.68658277172472</v>
      </c>
      <c r="F36" s="5">
        <v>170.09016080185091</v>
      </c>
      <c r="G36" s="5">
        <v>93.816589435774972</v>
      </c>
      <c r="H36" s="5">
        <v>143.6981236201915</v>
      </c>
      <c r="I36" s="7">
        <v>144.00703290481513</v>
      </c>
      <c r="J36" s="5">
        <v>186.12418358623364</v>
      </c>
      <c r="K36" s="5">
        <v>219.85738773570216</v>
      </c>
      <c r="L36" s="5">
        <v>165.77338162145722</v>
      </c>
      <c r="M36" s="5">
        <v>170.24903232185466</v>
      </c>
      <c r="N36" s="5">
        <v>191.70562472668317</v>
      </c>
      <c r="O36" s="5">
        <v>132.4773609154625</v>
      </c>
      <c r="P36" s="5">
        <v>174.23987306725553</v>
      </c>
      <c r="Q36" s="5">
        <v>141.88350766358826</v>
      </c>
      <c r="R36" s="5">
        <v>167.63512586748558</v>
      </c>
      <c r="S36" s="5">
        <v>189.48463392763148</v>
      </c>
      <c r="T36" s="5">
        <v>162.50595102269656</v>
      </c>
      <c r="U36" s="5">
        <v>131.89291089575363</v>
      </c>
      <c r="V36" s="5">
        <v>195.79416390832483</v>
      </c>
      <c r="W36" s="5">
        <v>249.61982383518054</v>
      </c>
      <c r="X36" s="5">
        <v>181.59539110482652</v>
      </c>
      <c r="Y36" s="5">
        <v>165.7166098299345</v>
      </c>
      <c r="Z36" s="5">
        <v>150.22604892027186</v>
      </c>
      <c r="AA36" s="5">
        <v>151.82661504256126</v>
      </c>
      <c r="AB36" s="5">
        <v>159.2003558456889</v>
      </c>
      <c r="AC36" s="5">
        <v>132.66796472945271</v>
      </c>
      <c r="AD36" s="5">
        <v>125.84105456857849</v>
      </c>
      <c r="AE36" s="5">
        <v>178.62826702940592</v>
      </c>
      <c r="AF36" s="5">
        <v>179.86643889227082</v>
      </c>
      <c r="AG36" s="5">
        <v>184.38252797518416</v>
      </c>
      <c r="AH36" s="5">
        <v>153.65180160315467</v>
      </c>
      <c r="AI36" s="5">
        <v>167.22700245992974</v>
      </c>
      <c r="AJ36" s="10" t="s">
        <v>153</v>
      </c>
      <c r="AK36" s="5">
        <v>83.71093365743647</v>
      </c>
      <c r="AL36" s="5">
        <v>147.86697478278589</v>
      </c>
      <c r="AM36" s="5">
        <v>150.41306125976237</v>
      </c>
      <c r="AN36" s="5">
        <v>188.79458083742585</v>
      </c>
      <c r="AO36" s="5">
        <v>174.62576444467604</v>
      </c>
      <c r="AP36" s="5">
        <v>136.74408312242625</v>
      </c>
      <c r="AQ36" s="5">
        <v>182.16859264963065</v>
      </c>
      <c r="AR36" s="5">
        <v>70.03781990010026</v>
      </c>
      <c r="AS36" s="5">
        <v>143.63925684747576</v>
      </c>
      <c r="AT36" s="5">
        <v>166.48893970985114</v>
      </c>
      <c r="AU36" s="5">
        <v>195.06658863626501</v>
      </c>
      <c r="AV36" s="5">
        <v>121.09554521856221</v>
      </c>
      <c r="AW36" s="5">
        <v>149.14402589421687</v>
      </c>
      <c r="AX36" s="5">
        <v>145.74111105430265</v>
      </c>
      <c r="AY36" s="5">
        <v>162.13172078827662</v>
      </c>
      <c r="AZ36" s="5">
        <v>218.41432131644933</v>
      </c>
      <c r="BA36" s="5">
        <v>157.35570270813997</v>
      </c>
      <c r="BB36" s="5">
        <v>97.483009551299304</v>
      </c>
      <c r="BC36" s="5">
        <v>109.15902816491354</v>
      </c>
      <c r="BD36" s="5">
        <v>131.74522130199867</v>
      </c>
      <c r="BF36" s="4">
        <f t="shared" si="0"/>
        <v>156.82396316897072</v>
      </c>
      <c r="BG36" s="4">
        <f t="shared" si="1"/>
        <v>70.03781990010026</v>
      </c>
      <c r="BH36" s="4">
        <f t="shared" si="2"/>
        <v>249.61982383518054</v>
      </c>
      <c r="BI36" s="4">
        <f t="shared" si="3"/>
        <v>33.177800870094082</v>
      </c>
    </row>
    <row r="37" spans="1:61">
      <c r="A37" s="2" t="s">
        <v>141</v>
      </c>
      <c r="B37" s="5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9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F37" s="4"/>
      <c r="BG37" s="4"/>
      <c r="BH37" s="4"/>
      <c r="BI37" s="4"/>
    </row>
    <row r="38" spans="1:61">
      <c r="A38" t="s">
        <v>145</v>
      </c>
      <c r="B38" s="5">
        <v>326.06791494763564</v>
      </c>
      <c r="C38" s="5">
        <v>522.262962962963</v>
      </c>
      <c r="D38" s="5">
        <v>405.72179060303364</v>
      </c>
      <c r="E38" s="5">
        <v>464.55583250249254</v>
      </c>
      <c r="F38" s="5">
        <v>469.95847611368674</v>
      </c>
      <c r="G38" s="5">
        <v>397.09025456415532</v>
      </c>
      <c r="H38" s="5">
        <v>287.34950120399037</v>
      </c>
      <c r="I38" s="7">
        <v>315.60977720095178</v>
      </c>
      <c r="J38" s="5">
        <v>279.65379864113652</v>
      </c>
      <c r="K38" s="5">
        <v>377.57616707616705</v>
      </c>
      <c r="L38" s="5">
        <v>293.59383656509698</v>
      </c>
      <c r="M38" s="5">
        <v>476.43822393822393</v>
      </c>
      <c r="N38" s="5">
        <v>333.12846580406654</v>
      </c>
      <c r="O38" s="5">
        <v>437.35936487362284</v>
      </c>
      <c r="P38" s="5">
        <v>492.55399437976718</v>
      </c>
      <c r="Q38" s="5">
        <v>529.29965912612329</v>
      </c>
      <c r="R38" s="5">
        <v>332.83575042158515</v>
      </c>
      <c r="S38" s="5">
        <v>522.24307879525406</v>
      </c>
      <c r="T38" s="5">
        <v>457.18579088471847</v>
      </c>
      <c r="U38" s="5">
        <v>414.2871175975302</v>
      </c>
      <c r="V38" s="5">
        <v>655.77711893965818</v>
      </c>
      <c r="W38" s="5">
        <v>402.09166666666664</v>
      </c>
      <c r="X38" s="5">
        <v>456.022930849158</v>
      </c>
      <c r="Y38" s="5">
        <v>324.6384222059898</v>
      </c>
      <c r="Z38" s="5">
        <v>282.12487153134634</v>
      </c>
      <c r="AA38" s="5">
        <v>279.97623239436621</v>
      </c>
      <c r="AB38" s="5">
        <v>435.14418893722808</v>
      </c>
      <c r="AC38" s="5">
        <v>462.91353237689026</v>
      </c>
      <c r="AD38" s="5">
        <v>287.1639344262295</v>
      </c>
      <c r="AE38" s="5">
        <v>461.76957494407156</v>
      </c>
      <c r="AF38" s="5">
        <v>543.65539005301696</v>
      </c>
      <c r="AG38" s="5">
        <v>553.15908289241622</v>
      </c>
      <c r="AH38" s="5">
        <v>424.00144466917078</v>
      </c>
      <c r="AI38" s="5">
        <v>460.49351585014409</v>
      </c>
      <c r="AJ38" s="10" t="s">
        <v>153</v>
      </c>
      <c r="AK38" s="5">
        <v>605.08596096096096</v>
      </c>
      <c r="AL38" s="5">
        <v>433.83315954118876</v>
      </c>
      <c r="AM38" s="5">
        <v>358.77846153846156</v>
      </c>
      <c r="AN38" s="5">
        <v>488.53816793893128</v>
      </c>
      <c r="AO38" s="5">
        <v>416.49635036496352</v>
      </c>
      <c r="AP38" s="5">
        <v>385.93045854843609</v>
      </c>
      <c r="AQ38" s="5">
        <v>265.86330498177398</v>
      </c>
      <c r="AR38" s="5">
        <v>157.62787973447871</v>
      </c>
      <c r="AS38" s="5">
        <v>324.20451404882544</v>
      </c>
      <c r="AT38" s="5">
        <v>204.97154052381936</v>
      </c>
      <c r="AU38" s="5">
        <v>373.81411068863542</v>
      </c>
      <c r="AV38" s="5">
        <v>220.09660574412533</v>
      </c>
      <c r="AW38" s="5">
        <v>393.57322033898305</v>
      </c>
      <c r="AX38" s="5">
        <v>612.54474059971437</v>
      </c>
      <c r="AY38" s="5">
        <v>364.91746031746032</v>
      </c>
      <c r="AZ38" s="5">
        <v>411.71168649405178</v>
      </c>
      <c r="BA38" s="5">
        <v>373.79726305119107</v>
      </c>
      <c r="BB38" s="5">
        <v>228.66461748633878</v>
      </c>
      <c r="BC38" s="5">
        <v>400.56821406851816</v>
      </c>
      <c r="BD38" s="5">
        <v>330.8004048582996</v>
      </c>
      <c r="BF38" s="4">
        <f t="shared" si="0"/>
        <v>398.43558864384653</v>
      </c>
      <c r="BG38" s="4">
        <f t="shared" si="1"/>
        <v>157.62787973447871</v>
      </c>
      <c r="BH38" s="4">
        <f t="shared" si="2"/>
        <v>655.77711893965818</v>
      </c>
      <c r="BI38" s="4">
        <f t="shared" si="3"/>
        <v>105.07862832749558</v>
      </c>
    </row>
    <row r="39" spans="1:61">
      <c r="A39" t="s">
        <v>146</v>
      </c>
      <c r="B39" s="5">
        <v>-59</v>
      </c>
      <c r="C39" s="5">
        <v>15</v>
      </c>
      <c r="D39" s="5">
        <v>-29</v>
      </c>
      <c r="E39" s="5">
        <v>0</v>
      </c>
      <c r="F39" s="5">
        <v>-69</v>
      </c>
      <c r="G39" s="5">
        <v>-4</v>
      </c>
      <c r="H39" s="5">
        <v>-76</v>
      </c>
      <c r="I39" s="7">
        <v>-82</v>
      </c>
      <c r="J39" s="5">
        <v>-66</v>
      </c>
      <c r="K39" s="5">
        <v>-94</v>
      </c>
      <c r="L39" s="5">
        <v>-90</v>
      </c>
      <c r="M39" s="5">
        <v>114</v>
      </c>
      <c r="N39" s="5">
        <v>-62</v>
      </c>
      <c r="O39" s="5">
        <v>21</v>
      </c>
      <c r="P39" s="5">
        <v>5</v>
      </c>
      <c r="Q39" s="5">
        <v>15</v>
      </c>
      <c r="R39" s="5">
        <v>-33</v>
      </c>
      <c r="S39" s="5">
        <v>7</v>
      </c>
      <c r="T39" s="5">
        <v>47</v>
      </c>
      <c r="U39" s="5">
        <v>-73</v>
      </c>
      <c r="V39" s="5">
        <v>127</v>
      </c>
      <c r="W39" s="5">
        <v>3</v>
      </c>
      <c r="X39" s="5">
        <v>84</v>
      </c>
      <c r="Y39" s="5">
        <v>-61</v>
      </c>
      <c r="Z39" s="5">
        <v>-20</v>
      </c>
      <c r="AA39" s="5">
        <v>1</v>
      </c>
      <c r="AB39" s="5">
        <v>27</v>
      </c>
      <c r="AC39" s="5">
        <v>-23</v>
      </c>
      <c r="AD39" s="5">
        <v>-155</v>
      </c>
      <c r="AE39" s="5">
        <v>51</v>
      </c>
      <c r="AF39" s="5">
        <v>18</v>
      </c>
      <c r="AG39" s="5">
        <v>99</v>
      </c>
      <c r="AH39" s="5">
        <v>49</v>
      </c>
      <c r="AI39" s="5">
        <v>-16</v>
      </c>
      <c r="AJ39" s="10" t="s">
        <v>153</v>
      </c>
      <c r="AK39" s="5">
        <v>132</v>
      </c>
      <c r="AL39" s="5">
        <v>-1</v>
      </c>
      <c r="AM39" s="5">
        <v>-4</v>
      </c>
      <c r="AN39" s="5">
        <v>146</v>
      </c>
      <c r="AO39" s="5">
        <v>47</v>
      </c>
      <c r="AP39" s="5">
        <v>-63</v>
      </c>
      <c r="AQ39" s="5">
        <v>-86</v>
      </c>
      <c r="AR39" s="5">
        <v>-101</v>
      </c>
      <c r="AS39" s="5">
        <v>13</v>
      </c>
      <c r="AT39" s="5">
        <v>-156</v>
      </c>
      <c r="AU39" s="5">
        <v>-51</v>
      </c>
      <c r="AV39" s="5">
        <v>-120</v>
      </c>
      <c r="AW39" s="5">
        <v>-3</v>
      </c>
      <c r="AX39" s="5">
        <v>97</v>
      </c>
      <c r="AY39" s="5">
        <v>-6</v>
      </c>
      <c r="AZ39" s="5">
        <v>49</v>
      </c>
      <c r="BA39" s="5">
        <v>12</v>
      </c>
      <c r="BB39" s="5">
        <v>-48</v>
      </c>
      <c r="BC39" s="5">
        <v>-84</v>
      </c>
      <c r="BD39" s="5">
        <v>-13</v>
      </c>
      <c r="BF39" s="4">
        <f t="shared" si="0"/>
        <v>-10.537037037037036</v>
      </c>
      <c r="BG39" s="4">
        <f t="shared" si="1"/>
        <v>-156</v>
      </c>
      <c r="BH39" s="4">
        <f t="shared" si="2"/>
        <v>146</v>
      </c>
      <c r="BI39" s="4">
        <f t="shared" si="3"/>
        <v>68.970662835451932</v>
      </c>
    </row>
    <row r="40" spans="1:61">
      <c r="A40" t="s">
        <v>147</v>
      </c>
      <c r="B40" s="5">
        <v>743</v>
      </c>
      <c r="C40" s="5">
        <v>935</v>
      </c>
      <c r="D40" s="5">
        <v>966</v>
      </c>
      <c r="E40" s="5">
        <v>873</v>
      </c>
      <c r="F40" s="5">
        <v>915</v>
      </c>
      <c r="G40" s="5">
        <v>1031</v>
      </c>
      <c r="H40" s="5">
        <v>886</v>
      </c>
      <c r="I40" s="7">
        <v>704</v>
      </c>
      <c r="J40" s="5">
        <v>863</v>
      </c>
      <c r="K40" s="5">
        <v>908</v>
      </c>
      <c r="L40" s="5">
        <v>877</v>
      </c>
      <c r="M40" s="5">
        <v>839</v>
      </c>
      <c r="N40" s="5">
        <v>927</v>
      </c>
      <c r="O40" s="5">
        <v>845</v>
      </c>
      <c r="P40" s="5">
        <v>963</v>
      </c>
      <c r="Q40" s="5">
        <v>1064</v>
      </c>
      <c r="R40" s="5">
        <v>812</v>
      </c>
      <c r="S40" s="5">
        <v>888</v>
      </c>
      <c r="T40" s="5">
        <v>990</v>
      </c>
      <c r="U40" s="5">
        <v>1090</v>
      </c>
      <c r="V40" s="5">
        <v>1169</v>
      </c>
      <c r="W40" s="5">
        <v>1124</v>
      </c>
      <c r="X40" s="5">
        <v>884</v>
      </c>
      <c r="Y40" s="5">
        <v>681</v>
      </c>
      <c r="Z40" s="5">
        <v>786</v>
      </c>
      <c r="AA40" s="5">
        <v>605</v>
      </c>
      <c r="AB40" s="5">
        <v>942</v>
      </c>
      <c r="AC40" s="5">
        <v>904</v>
      </c>
      <c r="AD40" s="5">
        <v>778</v>
      </c>
      <c r="AE40" s="5">
        <v>909</v>
      </c>
      <c r="AF40" s="5">
        <v>990</v>
      </c>
      <c r="AG40" s="5">
        <v>1070</v>
      </c>
      <c r="AH40" s="5">
        <v>948</v>
      </c>
      <c r="AI40" s="5">
        <v>869</v>
      </c>
      <c r="AJ40" s="10" t="s">
        <v>153</v>
      </c>
      <c r="AK40" s="5">
        <v>1089</v>
      </c>
      <c r="AL40" s="5">
        <v>913</v>
      </c>
      <c r="AM40" s="5">
        <v>808</v>
      </c>
      <c r="AN40" s="5">
        <v>813</v>
      </c>
      <c r="AO40" s="5">
        <v>738</v>
      </c>
      <c r="AP40" s="5">
        <v>782</v>
      </c>
      <c r="AQ40" s="5">
        <v>655</v>
      </c>
      <c r="AR40" s="5">
        <v>436</v>
      </c>
      <c r="AS40" s="5">
        <v>760</v>
      </c>
      <c r="AT40" s="5">
        <v>713</v>
      </c>
      <c r="AU40" s="5">
        <v>784</v>
      </c>
      <c r="AV40" s="5">
        <v>927</v>
      </c>
      <c r="AW40" s="5">
        <v>827</v>
      </c>
      <c r="AX40" s="5">
        <v>1045</v>
      </c>
      <c r="AY40" s="5">
        <v>803</v>
      </c>
      <c r="AZ40" s="5">
        <v>803</v>
      </c>
      <c r="BA40" s="5">
        <v>835</v>
      </c>
      <c r="BB40" s="5">
        <v>692</v>
      </c>
      <c r="BC40" s="5">
        <v>906</v>
      </c>
      <c r="BD40" s="5">
        <v>855</v>
      </c>
      <c r="BF40" s="4">
        <f t="shared" si="0"/>
        <v>869.66666666666663</v>
      </c>
      <c r="BG40" s="4">
        <f t="shared" si="1"/>
        <v>436</v>
      </c>
      <c r="BH40" s="4">
        <f t="shared" si="2"/>
        <v>1169</v>
      </c>
      <c r="BI40" s="4">
        <f t="shared" si="3"/>
        <v>135.28666409325601</v>
      </c>
    </row>
    <row r="41" spans="1:61">
      <c r="A41" t="s">
        <v>148</v>
      </c>
      <c r="B41" s="5">
        <v>324</v>
      </c>
      <c r="C41" s="5">
        <v>535</v>
      </c>
      <c r="D41" s="5">
        <v>368</v>
      </c>
      <c r="E41" s="5">
        <v>479</v>
      </c>
      <c r="F41" s="5">
        <v>494</v>
      </c>
      <c r="G41" s="5">
        <v>386</v>
      </c>
      <c r="H41" s="5">
        <v>250</v>
      </c>
      <c r="I41" s="7">
        <v>297</v>
      </c>
      <c r="J41" s="5">
        <v>243</v>
      </c>
      <c r="K41" s="5">
        <v>397</v>
      </c>
      <c r="L41" s="5">
        <v>277</v>
      </c>
      <c r="M41" s="5">
        <v>488</v>
      </c>
      <c r="N41" s="5">
        <v>312</v>
      </c>
      <c r="O41" s="5">
        <v>433</v>
      </c>
      <c r="P41" s="5">
        <v>489</v>
      </c>
      <c r="Q41" s="5">
        <v>519</v>
      </c>
      <c r="R41" s="5">
        <v>315</v>
      </c>
      <c r="S41" s="5">
        <v>543</v>
      </c>
      <c r="T41" s="5">
        <v>476</v>
      </c>
      <c r="U41" s="5">
        <v>366</v>
      </c>
      <c r="V41" s="5">
        <v>655</v>
      </c>
      <c r="W41" s="5">
        <v>365</v>
      </c>
      <c r="X41" s="5">
        <v>465</v>
      </c>
      <c r="Y41" s="5">
        <v>314</v>
      </c>
      <c r="Z41" s="5">
        <v>266</v>
      </c>
      <c r="AA41" s="5">
        <v>278</v>
      </c>
      <c r="AB41" s="5">
        <v>439</v>
      </c>
      <c r="AC41" s="5">
        <v>484</v>
      </c>
      <c r="AD41" s="5">
        <v>279</v>
      </c>
      <c r="AE41" s="5">
        <v>437</v>
      </c>
      <c r="AF41" s="5">
        <v>547</v>
      </c>
      <c r="AG41" s="5">
        <v>559</v>
      </c>
      <c r="AH41" s="5">
        <v>422</v>
      </c>
      <c r="AI41" s="5">
        <v>465</v>
      </c>
      <c r="AJ41" s="10" t="s">
        <v>153</v>
      </c>
      <c r="AK41" s="5">
        <v>600</v>
      </c>
      <c r="AL41" s="5">
        <v>420</v>
      </c>
      <c r="AM41" s="5">
        <v>358</v>
      </c>
      <c r="AN41" s="5">
        <v>492</v>
      </c>
      <c r="AO41" s="5">
        <v>419</v>
      </c>
      <c r="AP41" s="5">
        <v>385</v>
      </c>
      <c r="AQ41" s="5">
        <v>257</v>
      </c>
      <c r="AR41" s="5">
        <v>154</v>
      </c>
      <c r="AS41" s="5">
        <v>305</v>
      </c>
      <c r="AT41" s="5">
        <v>205</v>
      </c>
      <c r="AU41" s="5">
        <v>374</v>
      </c>
      <c r="AV41" s="5">
        <v>192</v>
      </c>
      <c r="AW41" s="5">
        <v>391</v>
      </c>
      <c r="AX41" s="5">
        <v>613</v>
      </c>
      <c r="AY41" s="5">
        <v>363</v>
      </c>
      <c r="AZ41" s="5">
        <v>408</v>
      </c>
      <c r="BA41" s="5">
        <v>370</v>
      </c>
      <c r="BB41" s="5">
        <v>206</v>
      </c>
      <c r="BC41" s="5">
        <v>424</v>
      </c>
      <c r="BD41" s="5">
        <v>316</v>
      </c>
      <c r="BF41" s="4">
        <f t="shared" si="0"/>
        <v>392.92592592592592</v>
      </c>
      <c r="BG41" s="4">
        <f t="shared" si="1"/>
        <v>154</v>
      </c>
      <c r="BH41" s="4">
        <f t="shared" si="2"/>
        <v>655</v>
      </c>
      <c r="BI41" s="4">
        <f t="shared" si="3"/>
        <v>112.78246052432283</v>
      </c>
    </row>
    <row r="42" spans="1:61">
      <c r="A42" t="s">
        <v>149</v>
      </c>
      <c r="B42" s="5">
        <v>175.77167862071315</v>
      </c>
      <c r="C42" s="5">
        <v>205.54179620008006</v>
      </c>
      <c r="D42" s="5">
        <v>213.08948262219437</v>
      </c>
      <c r="E42" s="5">
        <v>185.19435470227614</v>
      </c>
      <c r="F42" s="5">
        <v>207.85473925378261</v>
      </c>
      <c r="G42" s="5">
        <v>200.15072594640893</v>
      </c>
      <c r="H42" s="5">
        <v>204.75827228992515</v>
      </c>
      <c r="I42" s="7">
        <v>139.92350326952086</v>
      </c>
      <c r="J42" s="5">
        <v>183.99714819306556</v>
      </c>
      <c r="K42" s="5">
        <v>190.61689985924426</v>
      </c>
      <c r="L42" s="5">
        <v>177.85138611263602</v>
      </c>
      <c r="M42" s="5">
        <v>136.30756921177408</v>
      </c>
      <c r="N42" s="5">
        <v>184.59103787872263</v>
      </c>
      <c r="O42" s="5">
        <v>174.55319434078601</v>
      </c>
      <c r="P42" s="5">
        <v>197.71243923845782</v>
      </c>
      <c r="Q42" s="5">
        <v>196.09678300340761</v>
      </c>
      <c r="R42" s="5">
        <v>163.8231607747405</v>
      </c>
      <c r="S42" s="5">
        <v>133.71702161111028</v>
      </c>
      <c r="T42" s="5">
        <v>189.8464328706863</v>
      </c>
      <c r="U42" s="5">
        <v>275.16908960058799</v>
      </c>
      <c r="V42" s="5">
        <v>261.22333156304558</v>
      </c>
      <c r="W42" s="5">
        <v>218.34675223701907</v>
      </c>
      <c r="X42" s="5">
        <v>162.15758578651065</v>
      </c>
      <c r="Y42" s="5">
        <v>167.95549808790241</v>
      </c>
      <c r="Z42" s="5">
        <v>143.85005446016399</v>
      </c>
      <c r="AA42" s="5">
        <v>111.76863902215709</v>
      </c>
      <c r="AB42" s="5">
        <v>191.16742690430141</v>
      </c>
      <c r="AC42" s="5">
        <v>162.50556798686594</v>
      </c>
      <c r="AD42" s="5">
        <v>173.26034646220984</v>
      </c>
      <c r="AE42" s="5">
        <v>162.10109850105707</v>
      </c>
      <c r="AF42" s="5">
        <v>169.36364752474023</v>
      </c>
      <c r="AG42" s="5">
        <v>155.15550882033008</v>
      </c>
      <c r="AH42" s="5">
        <v>164.41056654295645</v>
      </c>
      <c r="AI42" s="5">
        <v>201.67287747114185</v>
      </c>
      <c r="AJ42" s="10" t="s">
        <v>153</v>
      </c>
      <c r="AK42" s="5">
        <v>202.89053458826646</v>
      </c>
      <c r="AL42" s="5">
        <v>190.96448700697522</v>
      </c>
      <c r="AM42" s="5">
        <v>166.72426935540082</v>
      </c>
      <c r="AN42" s="5">
        <v>118.1724388126293</v>
      </c>
      <c r="AO42" s="5">
        <v>125.89543224001429</v>
      </c>
      <c r="AP42" s="5">
        <v>159.05321434164145</v>
      </c>
      <c r="AQ42" s="5">
        <v>149.48253139248294</v>
      </c>
      <c r="AR42" s="5">
        <v>91.217118153840971</v>
      </c>
      <c r="AS42" s="5">
        <v>150.95964485890701</v>
      </c>
      <c r="AT42" s="5">
        <v>195.71908440024956</v>
      </c>
      <c r="AU42" s="5">
        <v>169.15249714455285</v>
      </c>
      <c r="AV42" s="5">
        <v>183.73396893165523</v>
      </c>
      <c r="AW42" s="5">
        <v>181.67941134336641</v>
      </c>
      <c r="AX42" s="5">
        <v>198.65575871598313</v>
      </c>
      <c r="AY42" s="5">
        <v>157.71005860366731</v>
      </c>
      <c r="AZ42" s="5">
        <v>158.22672634279124</v>
      </c>
      <c r="BA42" s="5">
        <v>137.85824970149915</v>
      </c>
      <c r="BB42" s="5">
        <v>141.67876619074192</v>
      </c>
      <c r="BC42" s="5">
        <v>207.61427553986076</v>
      </c>
      <c r="BD42" s="5">
        <v>164.26955369021019</v>
      </c>
      <c r="BF42" s="4">
        <f t="shared" si="0"/>
        <v>174.68821552454185</v>
      </c>
      <c r="BG42" s="4">
        <f t="shared" si="1"/>
        <v>91.217118153840971</v>
      </c>
      <c r="BH42" s="4">
        <f t="shared" si="2"/>
        <v>275.16908960058799</v>
      </c>
      <c r="BI42" s="4">
        <f t="shared" si="3"/>
        <v>32.842975409845678</v>
      </c>
    </row>
    <row r="43" spans="1:61">
      <c r="A43" s="2" t="s">
        <v>142</v>
      </c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9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F43" s="4"/>
      <c r="BG43" s="4"/>
      <c r="BH43" s="4"/>
      <c r="BI43" s="4"/>
    </row>
    <row r="44" spans="1:61">
      <c r="A44" t="s">
        <v>145</v>
      </c>
      <c r="B44" s="5">
        <v>279.78124063530117</v>
      </c>
      <c r="C44" s="5">
        <v>308.00063897763579</v>
      </c>
      <c r="D44" s="5">
        <v>308.70063091482649</v>
      </c>
      <c r="E44" s="5">
        <v>222.60233297985152</v>
      </c>
      <c r="F44" s="5">
        <v>223.29399919452277</v>
      </c>
      <c r="G44" s="5">
        <v>176.03200000000001</v>
      </c>
      <c r="H44" s="5">
        <v>259.28727634194831</v>
      </c>
      <c r="I44" s="7">
        <v>197.09093575828689</v>
      </c>
      <c r="J44" s="5">
        <v>138.45848708487085</v>
      </c>
      <c r="K44" s="5">
        <v>205.7172362921072</v>
      </c>
      <c r="L44" s="5">
        <v>270.59209464909924</v>
      </c>
      <c r="M44" s="5">
        <v>320.28427988704112</v>
      </c>
      <c r="N44" s="5">
        <v>268.55057351407714</v>
      </c>
      <c r="O44" s="5">
        <v>158.28995215311005</v>
      </c>
      <c r="P44" s="5">
        <v>351.34781167108753</v>
      </c>
      <c r="Q44" s="5">
        <v>157.22060558395594</v>
      </c>
      <c r="R44" s="5">
        <v>161.66928207140054</v>
      </c>
      <c r="S44" s="5">
        <v>294.81477864583331</v>
      </c>
      <c r="T44" s="5">
        <v>268.5272727272727</v>
      </c>
      <c r="U44" s="5">
        <v>161.41058002148228</v>
      </c>
      <c r="V44" s="5">
        <v>370.00360774024273</v>
      </c>
      <c r="W44" s="5">
        <v>407.57571576405655</v>
      </c>
      <c r="X44" s="5">
        <v>241.40078407720145</v>
      </c>
      <c r="Y44" s="5">
        <v>172.11302982731553</v>
      </c>
      <c r="Z44" s="5">
        <v>87.97713209577617</v>
      </c>
      <c r="AA44" s="5">
        <v>271.17408536585367</v>
      </c>
      <c r="AB44" s="5">
        <v>139.13251986379115</v>
      </c>
      <c r="AC44" s="5">
        <v>151.18733421750665</v>
      </c>
      <c r="AD44" s="5">
        <v>105.14854299928926</v>
      </c>
      <c r="AE44" s="5">
        <v>345.81311846197343</v>
      </c>
      <c r="AF44" s="5">
        <v>375.9134589134589</v>
      </c>
      <c r="AG44" s="5">
        <v>390.83012259194396</v>
      </c>
      <c r="AH44" s="5">
        <v>425.45686746987951</v>
      </c>
      <c r="AI44" s="5">
        <v>181.18482252141982</v>
      </c>
      <c r="AJ44" s="10" t="s">
        <v>153</v>
      </c>
      <c r="AK44" s="5">
        <v>265.98625204582652</v>
      </c>
      <c r="AL44" s="5">
        <v>363.63436814048293</v>
      </c>
      <c r="AM44" s="5">
        <v>186.21821099077417</v>
      </c>
      <c r="AN44" s="5">
        <v>391.3107562055032</v>
      </c>
      <c r="AO44" s="5">
        <v>391.21075065119584</v>
      </c>
      <c r="AP44" s="5">
        <v>247.54852320675104</v>
      </c>
      <c r="AQ44" s="5">
        <v>159.4878350515464</v>
      </c>
      <c r="AR44" s="5">
        <v>66.215014164305956</v>
      </c>
      <c r="AS44" s="5">
        <v>189.62298136645964</v>
      </c>
      <c r="AT44" s="5">
        <v>168.09192018318612</v>
      </c>
      <c r="AU44" s="5">
        <v>334.75138504155126</v>
      </c>
      <c r="AV44" s="5">
        <v>100.71868836291914</v>
      </c>
      <c r="AW44" s="5">
        <v>198.81934032983509</v>
      </c>
      <c r="AX44" s="5">
        <v>270.90440662159011</v>
      </c>
      <c r="AY44" s="5">
        <v>192.37311119721039</v>
      </c>
      <c r="AZ44" s="5">
        <v>224.70971428571428</v>
      </c>
      <c r="BA44" s="5">
        <v>206.28734858681023</v>
      </c>
      <c r="BB44" s="5">
        <v>147.84563021519543</v>
      </c>
      <c r="BC44" s="5">
        <v>227.00046959380137</v>
      </c>
      <c r="BD44" s="5">
        <v>218.54570560618615</v>
      </c>
      <c r="BF44" s="4">
        <f t="shared" si="0"/>
        <v>239.77528820111598</v>
      </c>
      <c r="BG44" s="4">
        <f t="shared" si="1"/>
        <v>66.215014164305956</v>
      </c>
      <c r="BH44" s="4">
        <f t="shared" si="2"/>
        <v>425.45686746987951</v>
      </c>
      <c r="BI44" s="4">
        <f t="shared" si="3"/>
        <v>89.504399387382605</v>
      </c>
    </row>
    <row r="45" spans="1:61">
      <c r="A45" t="s">
        <v>146</v>
      </c>
      <c r="B45" s="5">
        <v>-135</v>
      </c>
      <c r="C45" s="5">
        <v>-113</v>
      </c>
      <c r="D45" s="5">
        <v>-158</v>
      </c>
      <c r="E45" s="5">
        <v>-140</v>
      </c>
      <c r="F45" s="5">
        <v>-38</v>
      </c>
      <c r="G45" s="5">
        <v>-160</v>
      </c>
      <c r="H45" s="5">
        <v>-191</v>
      </c>
      <c r="I45" s="7">
        <v>-143</v>
      </c>
      <c r="J45" s="5">
        <v>-142</v>
      </c>
      <c r="K45" s="5">
        <v>-97</v>
      </c>
      <c r="L45" s="5">
        <v>-105</v>
      </c>
      <c r="M45" s="5">
        <v>-14</v>
      </c>
      <c r="N45" s="5">
        <v>-173</v>
      </c>
      <c r="O45" s="5">
        <v>-98</v>
      </c>
      <c r="P45" s="5">
        <v>-27</v>
      </c>
      <c r="Q45" s="5">
        <v>-236</v>
      </c>
      <c r="R45" s="5">
        <v>-125</v>
      </c>
      <c r="S45" s="5">
        <v>-89</v>
      </c>
      <c r="T45" s="5">
        <v>-54</v>
      </c>
      <c r="U45" s="5">
        <v>-197</v>
      </c>
      <c r="V45" s="5">
        <v>-91</v>
      </c>
      <c r="W45" s="5">
        <v>-112</v>
      </c>
      <c r="X45" s="5">
        <v>-69</v>
      </c>
      <c r="Y45" s="5">
        <v>-211</v>
      </c>
      <c r="Z45" s="5">
        <v>-223</v>
      </c>
      <c r="AA45" s="5">
        <v>-175</v>
      </c>
      <c r="AB45" s="5">
        <v>-150</v>
      </c>
      <c r="AC45" s="5">
        <v>-206</v>
      </c>
      <c r="AD45" s="5">
        <v>-234</v>
      </c>
      <c r="AE45" s="5">
        <v>-104</v>
      </c>
      <c r="AF45" s="5">
        <v>0</v>
      </c>
      <c r="AG45" s="5">
        <v>-156</v>
      </c>
      <c r="AH45" s="5">
        <v>-68</v>
      </c>
      <c r="AI45" s="5">
        <v>-121</v>
      </c>
      <c r="AJ45" s="10" t="s">
        <v>153</v>
      </c>
      <c r="AK45" s="5">
        <v>-148</v>
      </c>
      <c r="AL45" s="5">
        <v>-27</v>
      </c>
      <c r="AM45" s="5">
        <v>-92</v>
      </c>
      <c r="AN45" s="5">
        <v>16</v>
      </c>
      <c r="AO45" s="5">
        <v>-3</v>
      </c>
      <c r="AP45" s="5">
        <v>-85</v>
      </c>
      <c r="AQ45" s="5">
        <v>-172</v>
      </c>
      <c r="AR45" s="5">
        <v>-171</v>
      </c>
      <c r="AS45" s="5">
        <v>-96</v>
      </c>
      <c r="AT45" s="5">
        <v>-164</v>
      </c>
      <c r="AU45" s="5">
        <v>-105</v>
      </c>
      <c r="AV45" s="5">
        <v>-182</v>
      </c>
      <c r="AW45" s="5">
        <v>-58</v>
      </c>
      <c r="AX45" s="5">
        <v>-121</v>
      </c>
      <c r="AY45" s="5">
        <v>-140</v>
      </c>
      <c r="AZ45" s="5">
        <v>-98</v>
      </c>
      <c r="BA45" s="5">
        <v>-108</v>
      </c>
      <c r="BB45" s="5">
        <v>-88</v>
      </c>
      <c r="BC45" s="5">
        <v>-63</v>
      </c>
      <c r="BD45" s="5">
        <v>-208</v>
      </c>
      <c r="BF45" s="4">
        <f t="shared" si="0"/>
        <v>-119.77777777777777</v>
      </c>
      <c r="BG45" s="4">
        <f t="shared" si="1"/>
        <v>-236</v>
      </c>
      <c r="BH45" s="4">
        <f t="shared" si="2"/>
        <v>16</v>
      </c>
      <c r="BI45" s="4">
        <f t="shared" si="3"/>
        <v>61.301521540740545</v>
      </c>
    </row>
    <row r="46" spans="1:61">
      <c r="A46" t="s">
        <v>147</v>
      </c>
      <c r="B46" s="5">
        <v>694</v>
      </c>
      <c r="C46" s="5">
        <v>690</v>
      </c>
      <c r="D46" s="5">
        <v>805</v>
      </c>
      <c r="E46" s="5">
        <v>491</v>
      </c>
      <c r="F46" s="5">
        <v>691</v>
      </c>
      <c r="G46" s="5">
        <v>656</v>
      </c>
      <c r="H46" s="5">
        <v>610</v>
      </c>
      <c r="I46" s="7">
        <v>650</v>
      </c>
      <c r="J46" s="5">
        <v>608</v>
      </c>
      <c r="K46" s="5">
        <v>483</v>
      </c>
      <c r="L46" s="5">
        <v>744</v>
      </c>
      <c r="M46" s="5">
        <v>797</v>
      </c>
      <c r="N46" s="5">
        <v>670</v>
      </c>
      <c r="O46" s="5">
        <v>460</v>
      </c>
      <c r="P46" s="5">
        <v>686</v>
      </c>
      <c r="Q46" s="5">
        <v>626</v>
      </c>
      <c r="R46" s="5">
        <v>498</v>
      </c>
      <c r="S46" s="5">
        <v>588</v>
      </c>
      <c r="T46" s="5">
        <v>1002</v>
      </c>
      <c r="U46" s="5">
        <v>755</v>
      </c>
      <c r="V46" s="5">
        <v>890</v>
      </c>
      <c r="W46" s="5">
        <v>989</v>
      </c>
      <c r="X46" s="5">
        <v>567</v>
      </c>
      <c r="Y46" s="5">
        <v>619</v>
      </c>
      <c r="Z46" s="5">
        <v>469</v>
      </c>
      <c r="AA46" s="5">
        <v>642</v>
      </c>
      <c r="AB46" s="5">
        <v>531</v>
      </c>
      <c r="AC46" s="5">
        <v>707</v>
      </c>
      <c r="AD46" s="5">
        <v>621</v>
      </c>
      <c r="AE46" s="5">
        <v>880</v>
      </c>
      <c r="AF46" s="5">
        <v>915</v>
      </c>
      <c r="AG46" s="5">
        <v>963</v>
      </c>
      <c r="AH46" s="5">
        <v>1016</v>
      </c>
      <c r="AI46" s="5">
        <v>704</v>
      </c>
      <c r="AJ46" s="10" t="s">
        <v>153</v>
      </c>
      <c r="AK46" s="5">
        <v>905</v>
      </c>
      <c r="AL46" s="5">
        <v>849</v>
      </c>
      <c r="AM46" s="5">
        <v>704</v>
      </c>
      <c r="AN46" s="5">
        <v>877</v>
      </c>
      <c r="AO46" s="5">
        <v>895</v>
      </c>
      <c r="AP46" s="5">
        <v>695</v>
      </c>
      <c r="AQ46" s="5">
        <v>510</v>
      </c>
      <c r="AR46" s="5">
        <v>546</v>
      </c>
      <c r="AS46" s="5">
        <v>795</v>
      </c>
      <c r="AT46" s="5">
        <v>568</v>
      </c>
      <c r="AU46" s="5">
        <v>640</v>
      </c>
      <c r="AV46" s="5">
        <v>545</v>
      </c>
      <c r="AW46" s="5">
        <v>456</v>
      </c>
      <c r="AX46" s="5">
        <v>957</v>
      </c>
      <c r="AY46" s="5">
        <v>738</v>
      </c>
      <c r="AZ46" s="5">
        <v>663</v>
      </c>
      <c r="BA46" s="5">
        <v>773</v>
      </c>
      <c r="BB46" s="5">
        <v>430</v>
      </c>
      <c r="BC46" s="5">
        <v>582</v>
      </c>
      <c r="BD46" s="5">
        <v>463</v>
      </c>
      <c r="BF46" s="4">
        <f t="shared" si="0"/>
        <v>690.88888888888891</v>
      </c>
      <c r="BG46" s="4">
        <f t="shared" si="1"/>
        <v>430</v>
      </c>
      <c r="BH46" s="4">
        <f t="shared" si="2"/>
        <v>1016</v>
      </c>
      <c r="BI46" s="4">
        <f t="shared" si="3"/>
        <v>158.05339775914302</v>
      </c>
    </row>
    <row r="47" spans="1:61">
      <c r="A47" t="s">
        <v>148</v>
      </c>
      <c r="B47" s="5">
        <v>288</v>
      </c>
      <c r="C47" s="5">
        <v>333</v>
      </c>
      <c r="D47" s="5">
        <v>352</v>
      </c>
      <c r="E47" s="5">
        <v>226</v>
      </c>
      <c r="F47" s="5">
        <v>207</v>
      </c>
      <c r="G47" s="5">
        <v>202</v>
      </c>
      <c r="H47" s="5">
        <v>284</v>
      </c>
      <c r="I47" s="7">
        <v>177</v>
      </c>
      <c r="J47" s="5">
        <v>130</v>
      </c>
      <c r="K47" s="5">
        <v>204</v>
      </c>
      <c r="L47" s="5">
        <v>265</v>
      </c>
      <c r="M47" s="5">
        <v>309</v>
      </c>
      <c r="N47" s="5">
        <v>318</v>
      </c>
      <c r="O47" s="5">
        <v>164</v>
      </c>
      <c r="P47" s="5">
        <v>354</v>
      </c>
      <c r="Q47" s="5">
        <v>185</v>
      </c>
      <c r="R47" s="5">
        <v>168</v>
      </c>
      <c r="S47" s="5">
        <v>303</v>
      </c>
      <c r="T47" s="5">
        <v>262</v>
      </c>
      <c r="U47" s="5">
        <v>136</v>
      </c>
      <c r="V47" s="5">
        <v>396</v>
      </c>
      <c r="W47" s="5">
        <v>421</v>
      </c>
      <c r="X47" s="5">
        <v>248</v>
      </c>
      <c r="Y47" s="5">
        <v>170</v>
      </c>
      <c r="Z47" s="5">
        <v>92</v>
      </c>
      <c r="AA47" s="5">
        <v>313</v>
      </c>
      <c r="AB47" s="5">
        <v>140</v>
      </c>
      <c r="AC47" s="5">
        <v>147</v>
      </c>
      <c r="AD47" s="5">
        <v>107</v>
      </c>
      <c r="AE47" s="5">
        <v>316</v>
      </c>
      <c r="AF47" s="5">
        <v>370</v>
      </c>
      <c r="AG47" s="5">
        <v>420</v>
      </c>
      <c r="AH47" s="5">
        <v>435</v>
      </c>
      <c r="AI47" s="5">
        <v>167</v>
      </c>
      <c r="AJ47" s="10" t="s">
        <v>153</v>
      </c>
      <c r="AK47" s="5">
        <v>303</v>
      </c>
      <c r="AL47" s="5">
        <v>359</v>
      </c>
      <c r="AM47" s="5">
        <v>193</v>
      </c>
      <c r="AN47" s="5">
        <v>367</v>
      </c>
      <c r="AO47" s="5">
        <v>357</v>
      </c>
      <c r="AP47" s="5">
        <v>234</v>
      </c>
      <c r="AQ47" s="5">
        <v>152</v>
      </c>
      <c r="AR47" s="5">
        <v>39</v>
      </c>
      <c r="AS47" s="5">
        <v>170</v>
      </c>
      <c r="AT47" s="5">
        <v>150</v>
      </c>
      <c r="AU47" s="5">
        <v>364</v>
      </c>
      <c r="AV47" s="5">
        <v>100</v>
      </c>
      <c r="AW47" s="5">
        <v>206</v>
      </c>
      <c r="AX47" s="5">
        <v>249</v>
      </c>
      <c r="AY47" s="5">
        <v>142</v>
      </c>
      <c r="AZ47" s="5">
        <v>215</v>
      </c>
      <c r="BA47" s="5">
        <v>199</v>
      </c>
      <c r="BB47" s="5">
        <v>141</v>
      </c>
      <c r="BC47" s="5">
        <v>218</v>
      </c>
      <c r="BD47" s="5">
        <v>245</v>
      </c>
      <c r="BF47" s="4">
        <f t="shared" si="0"/>
        <v>240.96296296296296</v>
      </c>
      <c r="BG47" s="4">
        <f t="shared" si="1"/>
        <v>39</v>
      </c>
      <c r="BH47" s="4">
        <f t="shared" si="2"/>
        <v>435</v>
      </c>
      <c r="BI47" s="4">
        <f t="shared" si="3"/>
        <v>95.551995339935587</v>
      </c>
    </row>
    <row r="48" spans="1:61">
      <c r="A48" t="s">
        <v>149</v>
      </c>
      <c r="B48" s="5">
        <v>156.16324575340943</v>
      </c>
      <c r="C48" s="5">
        <v>144.1547896785097</v>
      </c>
      <c r="D48" s="5">
        <v>216.39219453362159</v>
      </c>
      <c r="E48" s="5">
        <v>108.25643312432476</v>
      </c>
      <c r="F48" s="5">
        <v>115.51535609689905</v>
      </c>
      <c r="G48" s="5">
        <v>143.85630144038211</v>
      </c>
      <c r="H48" s="5">
        <v>170.56251330291764</v>
      </c>
      <c r="I48" s="7">
        <v>150.60791115333328</v>
      </c>
      <c r="J48" s="5">
        <v>97.488693388464867</v>
      </c>
      <c r="K48" s="5">
        <v>126.71673156869623</v>
      </c>
      <c r="L48" s="5">
        <v>168.81191985138793</v>
      </c>
      <c r="M48" s="5">
        <v>174.38430696816687</v>
      </c>
      <c r="N48" s="5">
        <v>187.07207811465858</v>
      </c>
      <c r="O48" s="5">
        <v>87.927316377661711</v>
      </c>
      <c r="P48" s="5">
        <v>145.69215386115394</v>
      </c>
      <c r="Q48" s="5">
        <v>180.57847778887106</v>
      </c>
      <c r="R48" s="5">
        <v>108.2631942658614</v>
      </c>
      <c r="S48" s="5">
        <v>116.2394277417193</v>
      </c>
      <c r="T48" s="5">
        <v>146.75703789995853</v>
      </c>
      <c r="U48" s="5">
        <v>165.9553603651805</v>
      </c>
      <c r="V48" s="5">
        <v>213.89225628033202</v>
      </c>
      <c r="W48" s="5">
        <v>219.45557686585639</v>
      </c>
      <c r="X48" s="5">
        <v>124.93112474481066</v>
      </c>
      <c r="Y48" s="5">
        <v>161.6376959682799</v>
      </c>
      <c r="Z48" s="5">
        <v>104.16764900951277</v>
      </c>
      <c r="AA48" s="5">
        <v>163.43810420413612</v>
      </c>
      <c r="AB48" s="5">
        <v>117.28731981066359</v>
      </c>
      <c r="AC48" s="5">
        <v>140.86474601088861</v>
      </c>
      <c r="AD48" s="5">
        <v>149.93378786195271</v>
      </c>
      <c r="AE48" s="5">
        <v>167.06476467851641</v>
      </c>
      <c r="AF48" s="5">
        <v>177.61532170151787</v>
      </c>
      <c r="AG48" s="5">
        <v>178.26028630456761</v>
      </c>
      <c r="AH48" s="5">
        <v>182.75967818669173</v>
      </c>
      <c r="AI48" s="5">
        <v>156.35884062726004</v>
      </c>
      <c r="AJ48" s="10" t="s">
        <v>153</v>
      </c>
      <c r="AK48" s="5">
        <v>194.32429182625123</v>
      </c>
      <c r="AL48" s="5">
        <v>157.18876726716957</v>
      </c>
      <c r="AM48" s="5">
        <v>140.13678151504433</v>
      </c>
      <c r="AN48" s="5">
        <v>146.06953715971162</v>
      </c>
      <c r="AO48" s="5">
        <v>173.22197955192178</v>
      </c>
      <c r="AP48" s="5">
        <v>148.24620890351599</v>
      </c>
      <c r="AQ48" s="5">
        <v>142.36882372306664</v>
      </c>
      <c r="AR48" s="5">
        <v>131.79963433671557</v>
      </c>
      <c r="AS48" s="5">
        <v>136.5134423560151</v>
      </c>
      <c r="AT48" s="5">
        <v>154.53261229454054</v>
      </c>
      <c r="AU48" s="5">
        <v>149.47767909668974</v>
      </c>
      <c r="AV48" s="5">
        <v>111.15514093911312</v>
      </c>
      <c r="AW48" s="5">
        <v>94.205646963357083</v>
      </c>
      <c r="AX48" s="5">
        <v>216.94767256682653</v>
      </c>
      <c r="AY48" s="5">
        <v>213.27692055776572</v>
      </c>
      <c r="AZ48" s="5">
        <v>146.24348603507786</v>
      </c>
      <c r="BA48" s="5">
        <v>145.19231157002221</v>
      </c>
      <c r="BB48" s="5">
        <v>84.723504090705006</v>
      </c>
      <c r="BC48" s="5">
        <v>111.29631571506529</v>
      </c>
      <c r="BD48" s="5">
        <v>110.20340772137635</v>
      </c>
      <c r="BF48" s="4">
        <f t="shared" si="0"/>
        <v>149.55901406889103</v>
      </c>
      <c r="BG48" s="4">
        <f t="shared" si="1"/>
        <v>84.723504090705006</v>
      </c>
      <c r="BH48" s="4">
        <f t="shared" si="2"/>
        <v>219.45557686585639</v>
      </c>
      <c r="BI48" s="4">
        <f t="shared" si="3"/>
        <v>33.681662044715587</v>
      </c>
    </row>
    <row r="49" spans="1:61">
      <c r="A49" s="2" t="s">
        <v>143</v>
      </c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9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F49" s="4"/>
      <c r="BG49" s="4"/>
      <c r="BH49" s="4"/>
      <c r="BI49" s="4"/>
    </row>
    <row r="50" spans="1:61">
      <c r="A50" t="s">
        <v>145</v>
      </c>
      <c r="B50" s="5">
        <v>195.55188679245282</v>
      </c>
      <c r="C50" s="5">
        <v>294.98032545738715</v>
      </c>
      <c r="D50" s="5">
        <v>263.53205296851706</v>
      </c>
      <c r="E50" s="5">
        <v>114.76017316017317</v>
      </c>
      <c r="F50" s="5">
        <v>147.35494346884772</v>
      </c>
      <c r="G50" s="5">
        <v>221.0405180712348</v>
      </c>
      <c r="H50" s="5">
        <v>191.38460190943331</v>
      </c>
      <c r="I50" s="7">
        <v>255.83858382912319</v>
      </c>
      <c r="J50" s="5">
        <v>212.70835064395513</v>
      </c>
      <c r="K50" s="5">
        <v>231.38668978137341</v>
      </c>
      <c r="L50" s="5">
        <v>323.69676262065428</v>
      </c>
      <c r="M50" s="5">
        <v>276.59467598169118</v>
      </c>
      <c r="N50" s="5">
        <v>182.45789593792787</v>
      </c>
      <c r="O50" s="5">
        <v>106.71900925814596</v>
      </c>
      <c r="P50" s="5">
        <v>252.76872964169382</v>
      </c>
      <c r="Q50" s="5">
        <v>130.07191864739033</v>
      </c>
      <c r="R50" s="5">
        <v>113.33469978297565</v>
      </c>
      <c r="S50" s="5">
        <v>116.57060939959523</v>
      </c>
      <c r="T50" s="5">
        <v>301.56786774056803</v>
      </c>
      <c r="U50" s="5">
        <v>266.8397182206744</v>
      </c>
      <c r="V50" s="5">
        <v>254.47730694773068</v>
      </c>
      <c r="W50" s="5">
        <v>327.90522803114573</v>
      </c>
      <c r="X50" s="5">
        <v>169.51290926099159</v>
      </c>
      <c r="Y50" s="5">
        <v>199.18380980449945</v>
      </c>
      <c r="Z50" s="5">
        <v>155.92552308203256</v>
      </c>
      <c r="AA50" s="5">
        <v>270.49289415247966</v>
      </c>
      <c r="AB50" s="5">
        <v>164.11932314410481</v>
      </c>
      <c r="AC50" s="5">
        <v>144.99747640991882</v>
      </c>
      <c r="AD50" s="5">
        <v>121.26733833177133</v>
      </c>
      <c r="AE50" s="5">
        <v>170.96077163487445</v>
      </c>
      <c r="AF50" s="5">
        <v>158.52213430282293</v>
      </c>
      <c r="AG50" s="5">
        <v>214.12103873239437</v>
      </c>
      <c r="AH50" s="5">
        <v>178.69035984007107</v>
      </c>
      <c r="AI50" s="5">
        <v>214.85299625468164</v>
      </c>
      <c r="AJ50" s="10" t="s">
        <v>153</v>
      </c>
      <c r="AK50" s="5">
        <v>214.7259350091968</v>
      </c>
      <c r="AL50" s="5">
        <v>189.80063099138454</v>
      </c>
      <c r="AM50" s="5">
        <v>123.63693187837694</v>
      </c>
      <c r="AN50" s="5">
        <v>308.4332978723404</v>
      </c>
      <c r="AO50" s="5">
        <v>319.16732984293196</v>
      </c>
      <c r="AP50" s="5">
        <v>2.1558273381294963</v>
      </c>
      <c r="AQ50" s="5">
        <v>1.4711732711732712</v>
      </c>
      <c r="AR50" s="5">
        <v>85.455239064089525</v>
      </c>
      <c r="AS50" s="5">
        <v>208.98606941275369</v>
      </c>
      <c r="AT50" s="5">
        <v>220.24106400665005</v>
      </c>
      <c r="AU50" s="5">
        <v>199.66173732062657</v>
      </c>
      <c r="AV50" s="5">
        <v>160.75697355109119</v>
      </c>
      <c r="AW50" s="5">
        <v>185.30041735569731</v>
      </c>
      <c r="AX50" s="5">
        <v>125.251150202977</v>
      </c>
      <c r="AY50" s="5">
        <v>155.35001205690861</v>
      </c>
      <c r="AZ50" s="5">
        <v>217.30462850182704</v>
      </c>
      <c r="BA50" s="5">
        <v>279.12670408981558</v>
      </c>
      <c r="BB50" s="5">
        <v>127.09878563431229</v>
      </c>
      <c r="BC50" s="5">
        <v>190.5403834475579</v>
      </c>
      <c r="BD50" s="5">
        <v>231.5534424430831</v>
      </c>
      <c r="BF50" s="4">
        <f t="shared" si="0"/>
        <v>194.26308993581958</v>
      </c>
      <c r="BG50" s="4">
        <f t="shared" si="1"/>
        <v>1.4711732711732712</v>
      </c>
      <c r="BH50" s="4">
        <f t="shared" si="2"/>
        <v>327.90522803114573</v>
      </c>
      <c r="BI50" s="4">
        <f t="shared" si="3"/>
        <v>72.126307926967186</v>
      </c>
    </row>
    <row r="51" spans="1:61">
      <c r="A51" t="s">
        <v>146</v>
      </c>
      <c r="B51" s="5">
        <v>-197</v>
      </c>
      <c r="C51" s="5">
        <v>-174</v>
      </c>
      <c r="D51" s="5">
        <v>-192</v>
      </c>
      <c r="E51" s="5">
        <v>-324</v>
      </c>
      <c r="F51" s="5">
        <v>-330</v>
      </c>
      <c r="G51" s="5">
        <v>-201</v>
      </c>
      <c r="H51" s="5">
        <v>-177</v>
      </c>
      <c r="I51" s="7">
        <v>-349</v>
      </c>
      <c r="J51" s="5">
        <v>-212</v>
      </c>
      <c r="K51" s="5">
        <v>-151</v>
      </c>
      <c r="L51" s="5">
        <v>-184</v>
      </c>
      <c r="M51" s="5">
        <v>-238</v>
      </c>
      <c r="N51" s="5">
        <v>-210</v>
      </c>
      <c r="O51" s="5">
        <v>-292</v>
      </c>
      <c r="P51" s="5">
        <v>-212</v>
      </c>
      <c r="Q51" s="5">
        <v>-243</v>
      </c>
      <c r="R51" s="5">
        <v>-293</v>
      </c>
      <c r="S51" s="5">
        <v>-228</v>
      </c>
      <c r="T51" s="5">
        <v>-258</v>
      </c>
      <c r="U51" s="5">
        <v>-260</v>
      </c>
      <c r="V51" s="5">
        <v>-269</v>
      </c>
      <c r="W51" s="5">
        <v>-184</v>
      </c>
      <c r="X51" s="5">
        <v>-214</v>
      </c>
      <c r="Y51" s="5">
        <v>-195</v>
      </c>
      <c r="Z51" s="5">
        <v>-188</v>
      </c>
      <c r="AA51" s="5">
        <v>-193</v>
      </c>
      <c r="AB51" s="5">
        <v>-240</v>
      </c>
      <c r="AC51" s="5">
        <v>-195</v>
      </c>
      <c r="AD51" s="5">
        <v>-264</v>
      </c>
      <c r="AE51" s="5">
        <v>-275</v>
      </c>
      <c r="AF51" s="5">
        <v>-253</v>
      </c>
      <c r="AG51" s="5">
        <v>-295</v>
      </c>
      <c r="AH51" s="5">
        <v>-298</v>
      </c>
      <c r="AI51" s="5">
        <v>-262</v>
      </c>
      <c r="AJ51" s="10" t="s">
        <v>153</v>
      </c>
      <c r="AK51" s="5">
        <v>-266</v>
      </c>
      <c r="AL51" s="5">
        <v>-314</v>
      </c>
      <c r="AM51" s="5">
        <v>-238</v>
      </c>
      <c r="AN51" s="5">
        <v>-235</v>
      </c>
      <c r="AO51" s="5">
        <v>-181</v>
      </c>
      <c r="AP51" s="5">
        <v>-289</v>
      </c>
      <c r="AQ51" s="5">
        <v>-342</v>
      </c>
      <c r="AR51" s="5">
        <v>-229</v>
      </c>
      <c r="AS51" s="5">
        <v>-259</v>
      </c>
      <c r="AT51" s="5">
        <v>-321</v>
      </c>
      <c r="AU51" s="5">
        <v>-346</v>
      </c>
      <c r="AV51" s="5">
        <v>-261</v>
      </c>
      <c r="AW51" s="5">
        <v>-238</v>
      </c>
      <c r="AX51" s="5">
        <v>-318</v>
      </c>
      <c r="AY51" s="5">
        <v>-258</v>
      </c>
      <c r="AZ51" s="5">
        <v>-167</v>
      </c>
      <c r="BA51" s="5">
        <v>-141</v>
      </c>
      <c r="BB51" s="5">
        <v>-309</v>
      </c>
      <c r="BC51" s="5">
        <v>-201</v>
      </c>
      <c r="BD51" s="5">
        <v>-140</v>
      </c>
      <c r="BF51" s="4">
        <f t="shared" si="0"/>
        <v>-242.64814814814815</v>
      </c>
      <c r="BG51" s="4">
        <f t="shared" si="1"/>
        <v>-349</v>
      </c>
      <c r="BH51" s="4">
        <f t="shared" si="2"/>
        <v>-140</v>
      </c>
      <c r="BI51" s="4">
        <f t="shared" si="3"/>
        <v>54.780084718406833</v>
      </c>
    </row>
    <row r="52" spans="1:61">
      <c r="A52" t="s">
        <v>147</v>
      </c>
      <c r="B52" s="5">
        <v>974</v>
      </c>
      <c r="C52" s="5">
        <v>913</v>
      </c>
      <c r="D52" s="5">
        <v>976</v>
      </c>
      <c r="E52" s="5">
        <v>871</v>
      </c>
      <c r="F52" s="5">
        <v>935</v>
      </c>
      <c r="G52" s="5">
        <v>976</v>
      </c>
      <c r="H52" s="5">
        <v>740</v>
      </c>
      <c r="I52" s="7">
        <v>861</v>
      </c>
      <c r="J52" s="5">
        <v>900</v>
      </c>
      <c r="K52" s="5">
        <v>975</v>
      </c>
      <c r="L52" s="5">
        <v>1052</v>
      </c>
      <c r="M52" s="5">
        <v>1093</v>
      </c>
      <c r="N52" s="5">
        <v>888</v>
      </c>
      <c r="O52" s="5">
        <v>974</v>
      </c>
      <c r="P52" s="5">
        <v>1006</v>
      </c>
      <c r="Q52" s="5">
        <v>695</v>
      </c>
      <c r="R52" s="5">
        <v>781</v>
      </c>
      <c r="S52" s="5">
        <v>611</v>
      </c>
      <c r="T52" s="5">
        <v>1209</v>
      </c>
      <c r="U52" s="5">
        <v>1058</v>
      </c>
      <c r="V52" s="5">
        <v>1055</v>
      </c>
      <c r="W52" s="5">
        <v>1138</v>
      </c>
      <c r="X52" s="5">
        <v>853</v>
      </c>
      <c r="Y52" s="5">
        <v>865</v>
      </c>
      <c r="Z52" s="5">
        <v>742</v>
      </c>
      <c r="AA52" s="5">
        <v>1076</v>
      </c>
      <c r="AB52" s="5">
        <v>771</v>
      </c>
      <c r="AC52" s="5">
        <v>719</v>
      </c>
      <c r="AD52" s="5">
        <v>747</v>
      </c>
      <c r="AE52" s="5">
        <v>1018</v>
      </c>
      <c r="AF52" s="5">
        <v>1012</v>
      </c>
      <c r="AG52" s="5">
        <v>1039</v>
      </c>
      <c r="AH52" s="5">
        <v>1011</v>
      </c>
      <c r="AI52" s="5">
        <v>927</v>
      </c>
      <c r="AJ52" s="10" t="s">
        <v>153</v>
      </c>
      <c r="AK52" s="5">
        <v>1075</v>
      </c>
      <c r="AL52" s="5">
        <v>867</v>
      </c>
      <c r="AM52" s="5">
        <v>685</v>
      </c>
      <c r="AN52" s="5">
        <v>861</v>
      </c>
      <c r="AO52" s="5">
        <v>910</v>
      </c>
      <c r="AP52" s="5">
        <v>471</v>
      </c>
      <c r="AQ52" s="5">
        <v>488</v>
      </c>
      <c r="AR52" s="5">
        <v>546</v>
      </c>
      <c r="AS52" s="5">
        <v>912</v>
      </c>
      <c r="AT52" s="5">
        <v>886</v>
      </c>
      <c r="AU52" s="5">
        <v>913</v>
      </c>
      <c r="AV52" s="5">
        <v>631</v>
      </c>
      <c r="AW52" s="5">
        <v>882</v>
      </c>
      <c r="AX52" s="5">
        <v>987</v>
      </c>
      <c r="AY52" s="5">
        <v>921</v>
      </c>
      <c r="AZ52" s="5">
        <v>870</v>
      </c>
      <c r="BA52" s="5">
        <v>823</v>
      </c>
      <c r="BB52" s="5">
        <v>817</v>
      </c>
      <c r="BC52" s="5">
        <v>846</v>
      </c>
      <c r="BD52" s="5">
        <v>807</v>
      </c>
      <c r="BF52" s="4">
        <f t="shared" si="0"/>
        <v>882.57407407407402</v>
      </c>
      <c r="BG52" s="4">
        <f t="shared" si="1"/>
        <v>471</v>
      </c>
      <c r="BH52" s="4">
        <f t="shared" si="2"/>
        <v>1209</v>
      </c>
      <c r="BI52" s="4">
        <f t="shared" si="3"/>
        <v>155.74273680845315</v>
      </c>
    </row>
    <row r="53" spans="1:61">
      <c r="A53" t="s">
        <v>148</v>
      </c>
      <c r="B53" s="5">
        <v>142</v>
      </c>
      <c r="C53" s="5">
        <v>259</v>
      </c>
      <c r="D53" s="5">
        <v>228</v>
      </c>
      <c r="E53" s="5">
        <v>33</v>
      </c>
      <c r="F53" s="5">
        <v>51</v>
      </c>
      <c r="G53" s="5">
        <v>205</v>
      </c>
      <c r="H53" s="5">
        <v>175</v>
      </c>
      <c r="I53" s="7">
        <v>265</v>
      </c>
      <c r="J53" s="5">
        <v>155</v>
      </c>
      <c r="K53" s="5">
        <v>194</v>
      </c>
      <c r="L53" s="5">
        <v>285</v>
      </c>
      <c r="M53" s="5">
        <v>209</v>
      </c>
      <c r="N53" s="5">
        <v>154</v>
      </c>
      <c r="O53" s="5">
        <v>59</v>
      </c>
      <c r="P53" s="5">
        <v>241</v>
      </c>
      <c r="Q53" s="5">
        <v>85</v>
      </c>
      <c r="R53" s="5">
        <v>85</v>
      </c>
      <c r="S53" s="5">
        <v>105</v>
      </c>
      <c r="T53" s="5">
        <v>257</v>
      </c>
      <c r="U53" s="5">
        <v>235</v>
      </c>
      <c r="V53" s="5">
        <v>207</v>
      </c>
      <c r="W53" s="5">
        <v>304</v>
      </c>
      <c r="X53" s="5">
        <v>139</v>
      </c>
      <c r="Y53" s="5">
        <v>146</v>
      </c>
      <c r="Z53" s="5">
        <v>120</v>
      </c>
      <c r="AA53" s="5">
        <v>235</v>
      </c>
      <c r="AB53" s="5">
        <v>137</v>
      </c>
      <c r="AC53" s="5">
        <v>107</v>
      </c>
      <c r="AD53" s="5">
        <v>75</v>
      </c>
      <c r="AE53" s="5">
        <v>141</v>
      </c>
      <c r="AF53" s="5">
        <v>113</v>
      </c>
      <c r="AG53" s="5">
        <v>196</v>
      </c>
      <c r="AH53" s="5">
        <v>160</v>
      </c>
      <c r="AI53" s="5">
        <v>188</v>
      </c>
      <c r="AJ53" s="10" t="s">
        <v>153</v>
      </c>
      <c r="AK53" s="5">
        <v>138</v>
      </c>
      <c r="AL53" s="5">
        <v>154</v>
      </c>
      <c r="AM53" s="5">
        <v>74</v>
      </c>
      <c r="AN53" s="5">
        <v>320</v>
      </c>
      <c r="AO53" s="5">
        <v>303</v>
      </c>
      <c r="AP53" s="5">
        <v>-23</v>
      </c>
      <c r="AQ53" s="5">
        <v>-20</v>
      </c>
      <c r="AR53" s="5">
        <v>96</v>
      </c>
      <c r="AS53" s="5">
        <v>187</v>
      </c>
      <c r="AT53" s="5">
        <v>205</v>
      </c>
      <c r="AU53" s="5">
        <v>191</v>
      </c>
      <c r="AV53" s="5">
        <v>157</v>
      </c>
      <c r="AW53" s="5">
        <v>149</v>
      </c>
      <c r="AX53" s="5">
        <v>58</v>
      </c>
      <c r="AY53" s="5">
        <v>121</v>
      </c>
      <c r="AZ53" s="5">
        <v>172</v>
      </c>
      <c r="BA53" s="5">
        <v>246</v>
      </c>
      <c r="BB53" s="5">
        <v>99</v>
      </c>
      <c r="BC53" s="5">
        <v>153</v>
      </c>
      <c r="BD53" s="5">
        <v>193</v>
      </c>
      <c r="BF53" s="4">
        <f t="shared" si="0"/>
        <v>160.42592592592592</v>
      </c>
      <c r="BG53" s="4">
        <f t="shared" si="1"/>
        <v>-23</v>
      </c>
      <c r="BH53" s="4">
        <f t="shared" si="2"/>
        <v>320</v>
      </c>
      <c r="BI53" s="4">
        <f t="shared" si="3"/>
        <v>76.91712756617703</v>
      </c>
    </row>
    <row r="54" spans="1:61">
      <c r="A54" t="s">
        <v>149</v>
      </c>
      <c r="B54" s="5">
        <v>222.85148178899536</v>
      </c>
      <c r="C54" s="5">
        <v>244.37513702042608</v>
      </c>
      <c r="D54" s="5">
        <v>223.79200699667706</v>
      </c>
      <c r="E54" s="5">
        <v>259.88688162152516</v>
      </c>
      <c r="F54" s="5">
        <v>282.70217561323102</v>
      </c>
      <c r="G54" s="5">
        <v>199.98669486640713</v>
      </c>
      <c r="H54" s="5">
        <v>168.87419336933516</v>
      </c>
      <c r="I54" s="7">
        <v>256.71304786517811</v>
      </c>
      <c r="J54" s="5">
        <v>238.24591787322669</v>
      </c>
      <c r="K54" s="5">
        <v>189.62858902655432</v>
      </c>
      <c r="L54" s="5">
        <v>205.39136497434055</v>
      </c>
      <c r="M54" s="5">
        <v>256.58516121668652</v>
      </c>
      <c r="N54" s="5">
        <v>168.63122675922256</v>
      </c>
      <c r="O54" s="5">
        <v>217.53560199258342</v>
      </c>
      <c r="P54" s="5">
        <v>233.24021489612659</v>
      </c>
      <c r="Q54" s="5">
        <v>200.75051278698268</v>
      </c>
      <c r="R54" s="5">
        <v>217.66060954383033</v>
      </c>
      <c r="S54" s="5">
        <v>156.06729179394307</v>
      </c>
      <c r="T54" s="5">
        <v>291.08135308555086</v>
      </c>
      <c r="U54" s="5">
        <v>262.07107560453642</v>
      </c>
      <c r="V54" s="5">
        <v>235.66781562047271</v>
      </c>
      <c r="W54" s="5">
        <v>262.37552759919322</v>
      </c>
      <c r="X54" s="5">
        <v>179.05343330562354</v>
      </c>
      <c r="Y54" s="5">
        <v>207.60762989578845</v>
      </c>
      <c r="Z54" s="5">
        <v>169.88965265450113</v>
      </c>
      <c r="AA54" s="5">
        <v>228.02605794399005</v>
      </c>
      <c r="AB54" s="5">
        <v>177.14730312066985</v>
      </c>
      <c r="AC54" s="5">
        <v>187.43135893930003</v>
      </c>
      <c r="AD54" s="5">
        <v>208.00407591820274</v>
      </c>
      <c r="AE54" s="5">
        <v>223.08618217591737</v>
      </c>
      <c r="AF54" s="5">
        <v>240.50832512829018</v>
      </c>
      <c r="AG54" s="5">
        <v>239.49533181320319</v>
      </c>
      <c r="AH54" s="5">
        <v>252.94900872182706</v>
      </c>
      <c r="AI54" s="5">
        <v>172.19531916715118</v>
      </c>
      <c r="AJ54" s="10" t="s">
        <v>153</v>
      </c>
      <c r="AK54" s="5">
        <v>263.4173142380094</v>
      </c>
      <c r="AL54" s="5">
        <v>218.47024231299969</v>
      </c>
      <c r="AM54" s="5">
        <v>198.36182955232798</v>
      </c>
      <c r="AN54" s="5">
        <v>221.67965147301192</v>
      </c>
      <c r="AO54" s="5">
        <v>224.24115260966357</v>
      </c>
      <c r="AP54" s="5">
        <v>130.78769531602558</v>
      </c>
      <c r="AQ54" s="5">
        <v>176.90034821628498</v>
      </c>
      <c r="AR54" s="5">
        <v>130.98687537908449</v>
      </c>
      <c r="AS54" s="5">
        <v>259.87700863783726</v>
      </c>
      <c r="AT54" s="5">
        <v>234.55264281661346</v>
      </c>
      <c r="AU54" s="5">
        <v>249.18561998687534</v>
      </c>
      <c r="AV54" s="5">
        <v>158.36350058096519</v>
      </c>
      <c r="AW54" s="5">
        <v>214.94787613662444</v>
      </c>
      <c r="AX54" s="5">
        <v>255.23674214587544</v>
      </c>
      <c r="AY54" s="5">
        <v>240.18421095678553</v>
      </c>
      <c r="AZ54" s="5">
        <v>201.67808527978264</v>
      </c>
      <c r="BA54" s="5">
        <v>182.39574570301454</v>
      </c>
      <c r="BB54" s="5">
        <v>234.91349805194378</v>
      </c>
      <c r="BC54" s="5">
        <v>173.36494716761354</v>
      </c>
      <c r="BD54" s="5">
        <v>172.30066539411115</v>
      </c>
      <c r="BF54" s="4">
        <f t="shared" si="0"/>
        <v>215.21024467879519</v>
      </c>
      <c r="BG54" s="4">
        <f t="shared" si="1"/>
        <v>130.78769531602558</v>
      </c>
      <c r="BH54" s="4">
        <f t="shared" si="2"/>
        <v>291.08135308555086</v>
      </c>
      <c r="BI54" s="4">
        <f t="shared" si="3"/>
        <v>37.145991447577764</v>
      </c>
    </row>
    <row r="55" spans="1:61">
      <c r="A55" s="2" t="s">
        <v>144</v>
      </c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9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F55" s="4"/>
      <c r="BG55" s="4"/>
      <c r="BH55" s="4"/>
      <c r="BI55" s="4"/>
    </row>
    <row r="56" spans="1:61">
      <c r="A56" t="s">
        <v>145</v>
      </c>
      <c r="B56" s="5">
        <v>165.1445842994369</v>
      </c>
      <c r="C56" s="5">
        <v>259.08929702343255</v>
      </c>
      <c r="D56" s="5">
        <v>208.38700564971751</v>
      </c>
      <c r="E56" s="5">
        <v>43.442990654205609</v>
      </c>
      <c r="F56" s="5">
        <v>76.401995723449744</v>
      </c>
      <c r="G56" s="5">
        <v>171.1077926966997</v>
      </c>
      <c r="H56" s="5">
        <v>211.6645385149202</v>
      </c>
      <c r="I56" s="7">
        <v>226.88180933852141</v>
      </c>
      <c r="J56" s="5">
        <v>89.433726481325465</v>
      </c>
      <c r="K56" s="5">
        <v>242.02937976060934</v>
      </c>
      <c r="L56" s="5">
        <v>267.03101572835516</v>
      </c>
      <c r="M56" s="5">
        <v>174.94428253043031</v>
      </c>
      <c r="N56" s="5">
        <v>141.61140070623844</v>
      </c>
      <c r="O56" s="5">
        <v>75.090145395799681</v>
      </c>
      <c r="P56" s="5">
        <v>189.63516068052931</v>
      </c>
      <c r="Q56" s="5">
        <v>83.376030219780219</v>
      </c>
      <c r="R56" s="5">
        <v>86.459737058340181</v>
      </c>
      <c r="S56" s="5">
        <v>72.002466960352422</v>
      </c>
      <c r="T56" s="5">
        <v>154.32417504602748</v>
      </c>
      <c r="U56" s="5">
        <v>158.69403714565004</v>
      </c>
      <c r="V56" s="5">
        <v>207.7390897755611</v>
      </c>
      <c r="W56" s="5">
        <v>257.01435489450017</v>
      </c>
      <c r="X56" s="5">
        <v>75.755423159181177</v>
      </c>
      <c r="Y56" s="5">
        <v>91.877446948511263</v>
      </c>
      <c r="Z56" s="5">
        <v>69.16724982505248</v>
      </c>
      <c r="AA56" s="5">
        <v>131.30422844590885</v>
      </c>
      <c r="AB56" s="5">
        <v>150.27268702965915</v>
      </c>
      <c r="AC56" s="5">
        <v>33.403988791824624</v>
      </c>
      <c r="AD56" s="5">
        <v>2.3873113743306833</v>
      </c>
      <c r="AE56" s="5">
        <v>155.93571838530707</v>
      </c>
      <c r="AF56" s="5">
        <v>82.893788343558285</v>
      </c>
      <c r="AG56" s="5">
        <v>201.21047227926078</v>
      </c>
      <c r="AH56" s="5">
        <v>129.62127875507443</v>
      </c>
      <c r="AI56" s="5">
        <v>143.39345238095237</v>
      </c>
      <c r="AJ56" s="10" t="s">
        <v>153</v>
      </c>
      <c r="AK56" s="5">
        <v>211.64203730272598</v>
      </c>
      <c r="AL56" s="5">
        <v>161.5708256880734</v>
      </c>
      <c r="AM56" s="5">
        <v>106.15298507462687</v>
      </c>
      <c r="AN56" s="5">
        <v>183.50455720310163</v>
      </c>
      <c r="AO56" s="5">
        <v>159.5930337756333</v>
      </c>
      <c r="AP56" s="5">
        <v>26.81898101898102</v>
      </c>
      <c r="AQ56" s="5">
        <v>-31.442577584502867</v>
      </c>
      <c r="AR56" s="5">
        <v>5.8938919342208305</v>
      </c>
      <c r="AS56" s="5">
        <v>75.43341541958705</v>
      </c>
      <c r="AT56" s="5">
        <v>120.57270294380018</v>
      </c>
      <c r="AU56" s="5">
        <v>218.36961308587607</v>
      </c>
      <c r="AV56" s="5">
        <v>122.41102240535669</v>
      </c>
      <c r="AW56" s="5">
        <v>132.06945510360705</v>
      </c>
      <c r="AX56" s="5">
        <v>52.736068702290076</v>
      </c>
      <c r="AY56" s="5">
        <v>45.541508301660329</v>
      </c>
      <c r="AZ56" s="5">
        <v>116.19693654266959</v>
      </c>
      <c r="BA56" s="5">
        <v>149.58298512451947</v>
      </c>
      <c r="BB56" s="5">
        <v>97.836540996572637</v>
      </c>
      <c r="BC56" s="5">
        <v>227.87493445201889</v>
      </c>
      <c r="BD56" s="5">
        <v>214.44035061655029</v>
      </c>
      <c r="BF56" s="4">
        <f t="shared" si="0"/>
        <v>133.80606166870132</v>
      </c>
      <c r="BG56" s="4">
        <f t="shared" si="1"/>
        <v>-31.442577584502867</v>
      </c>
      <c r="BH56" s="4">
        <f t="shared" si="2"/>
        <v>267.03101572835516</v>
      </c>
      <c r="BI56" s="4">
        <f t="shared" si="3"/>
        <v>71.076753188753599</v>
      </c>
    </row>
    <row r="57" spans="1:61">
      <c r="A57" t="s">
        <v>146</v>
      </c>
      <c r="B57" s="5">
        <v>-200</v>
      </c>
      <c r="C57" s="5">
        <v>-157</v>
      </c>
      <c r="D57" s="5">
        <v>-199</v>
      </c>
      <c r="E57" s="5">
        <v>-233</v>
      </c>
      <c r="F57" s="5">
        <v>-233</v>
      </c>
      <c r="G57" s="5">
        <v>-189</v>
      </c>
      <c r="H57" s="5">
        <v>-172</v>
      </c>
      <c r="I57" s="7">
        <v>-222</v>
      </c>
      <c r="J57" s="5">
        <v>-298</v>
      </c>
      <c r="K57" s="5">
        <v>-149</v>
      </c>
      <c r="L57" s="5">
        <v>-126</v>
      </c>
      <c r="M57" s="5">
        <v>-214</v>
      </c>
      <c r="N57" s="5">
        <v>-171</v>
      </c>
      <c r="O57" s="5">
        <v>-320</v>
      </c>
      <c r="P57" s="5">
        <v>-183</v>
      </c>
      <c r="Q57" s="5">
        <v>-238</v>
      </c>
      <c r="R57" s="5">
        <v>-230</v>
      </c>
      <c r="S57" s="5">
        <v>-214</v>
      </c>
      <c r="T57" s="5">
        <v>-289</v>
      </c>
      <c r="U57" s="5">
        <v>-274</v>
      </c>
      <c r="V57" s="5">
        <v>-201</v>
      </c>
      <c r="W57" s="5">
        <v>-169</v>
      </c>
      <c r="X57" s="5">
        <v>-231</v>
      </c>
      <c r="Y57" s="5">
        <v>-237</v>
      </c>
      <c r="Z57" s="5">
        <v>-199</v>
      </c>
      <c r="AA57" s="5">
        <v>-195</v>
      </c>
      <c r="AB57" s="5">
        <v>-204</v>
      </c>
      <c r="AC57" s="5">
        <v>-282</v>
      </c>
      <c r="AD57" s="5">
        <v>-289</v>
      </c>
      <c r="AE57" s="5">
        <v>-259</v>
      </c>
      <c r="AF57" s="5">
        <v>-224</v>
      </c>
      <c r="AG57" s="5">
        <v>-165</v>
      </c>
      <c r="AH57" s="5">
        <v>-235</v>
      </c>
      <c r="AI57" s="5">
        <v>-184</v>
      </c>
      <c r="AJ57" s="10" t="s">
        <v>153</v>
      </c>
      <c r="AK57" s="5">
        <v>-198</v>
      </c>
      <c r="AL57" s="5">
        <v>-231</v>
      </c>
      <c r="AM57" s="5">
        <v>-162</v>
      </c>
      <c r="AN57" s="5">
        <v>-295</v>
      </c>
      <c r="AO57" s="5">
        <v>-242</v>
      </c>
      <c r="AP57" s="5">
        <v>-234</v>
      </c>
      <c r="AQ57" s="5">
        <v>-239</v>
      </c>
      <c r="AR57" s="5">
        <v>-215</v>
      </c>
      <c r="AS57" s="5">
        <v>-252</v>
      </c>
      <c r="AT57" s="5">
        <v>-225</v>
      </c>
      <c r="AU57" s="5">
        <v>-184</v>
      </c>
      <c r="AV57" s="5">
        <v>-240</v>
      </c>
      <c r="AW57" s="5">
        <v>-237</v>
      </c>
      <c r="AX57" s="5">
        <v>-266</v>
      </c>
      <c r="AY57" s="5">
        <v>-279</v>
      </c>
      <c r="AZ57" s="5">
        <v>-210</v>
      </c>
      <c r="BA57" s="5">
        <v>-128</v>
      </c>
      <c r="BB57" s="5">
        <v>-238</v>
      </c>
      <c r="BC57" s="5">
        <v>-175</v>
      </c>
      <c r="BD57" s="5">
        <v>-200</v>
      </c>
      <c r="BF57" s="4">
        <f t="shared" si="0"/>
        <v>-219.16666666666666</v>
      </c>
      <c r="BG57" s="4">
        <f t="shared" si="1"/>
        <v>-320</v>
      </c>
      <c r="BH57" s="4">
        <f t="shared" si="2"/>
        <v>-126</v>
      </c>
      <c r="BI57" s="4">
        <f t="shared" si="3"/>
        <v>43.091096442218692</v>
      </c>
    </row>
    <row r="58" spans="1:61">
      <c r="A58" t="s">
        <v>147</v>
      </c>
      <c r="B58" s="5">
        <v>525</v>
      </c>
      <c r="C58" s="5">
        <v>827</v>
      </c>
      <c r="D58" s="5">
        <v>744</v>
      </c>
      <c r="E58" s="5">
        <v>430</v>
      </c>
      <c r="F58" s="5">
        <v>562</v>
      </c>
      <c r="G58" s="5">
        <v>592</v>
      </c>
      <c r="H58" s="5">
        <v>526</v>
      </c>
      <c r="I58" s="7">
        <v>809</v>
      </c>
      <c r="J58" s="5">
        <v>678</v>
      </c>
      <c r="K58" s="5">
        <v>664</v>
      </c>
      <c r="L58" s="5">
        <v>712</v>
      </c>
      <c r="M58" s="5">
        <v>542</v>
      </c>
      <c r="N58" s="5">
        <v>556</v>
      </c>
      <c r="O58" s="5">
        <v>588</v>
      </c>
      <c r="P58" s="5">
        <v>614</v>
      </c>
      <c r="Q58" s="5">
        <v>623</v>
      </c>
      <c r="R58" s="5">
        <v>529</v>
      </c>
      <c r="S58" s="5">
        <v>436</v>
      </c>
      <c r="T58" s="5">
        <v>699</v>
      </c>
      <c r="U58" s="5">
        <v>796</v>
      </c>
      <c r="V58" s="5">
        <v>651</v>
      </c>
      <c r="W58" s="5">
        <v>697</v>
      </c>
      <c r="X58" s="5">
        <v>395</v>
      </c>
      <c r="Y58" s="5">
        <v>438</v>
      </c>
      <c r="Z58" s="5">
        <v>649</v>
      </c>
      <c r="AA58" s="5">
        <v>601</v>
      </c>
      <c r="AB58" s="5">
        <v>590</v>
      </c>
      <c r="AC58" s="5">
        <v>400</v>
      </c>
      <c r="AD58" s="5">
        <v>437</v>
      </c>
      <c r="AE58" s="5">
        <v>634</v>
      </c>
      <c r="AF58" s="5">
        <v>527</v>
      </c>
      <c r="AG58" s="5">
        <v>549</v>
      </c>
      <c r="AH58" s="5">
        <v>480</v>
      </c>
      <c r="AI58" s="5">
        <v>786</v>
      </c>
      <c r="AJ58" s="10" t="s">
        <v>153</v>
      </c>
      <c r="AK58" s="5">
        <v>691</v>
      </c>
      <c r="AL58" s="5">
        <v>651</v>
      </c>
      <c r="AM58" s="5">
        <v>595</v>
      </c>
      <c r="AN58" s="5">
        <v>647</v>
      </c>
      <c r="AO58" s="5">
        <v>549</v>
      </c>
      <c r="AP58" s="5">
        <v>439</v>
      </c>
      <c r="AQ58" s="5">
        <v>299</v>
      </c>
      <c r="AR58" s="5">
        <v>396</v>
      </c>
      <c r="AS58" s="5">
        <v>508</v>
      </c>
      <c r="AT58" s="5">
        <v>723</v>
      </c>
      <c r="AU58" s="5">
        <v>590</v>
      </c>
      <c r="AV58" s="5">
        <v>586</v>
      </c>
      <c r="AW58" s="5">
        <v>514</v>
      </c>
      <c r="AX58" s="5">
        <v>508</v>
      </c>
      <c r="AY58" s="5">
        <v>444</v>
      </c>
      <c r="AZ58" s="5">
        <v>527</v>
      </c>
      <c r="BA58" s="5">
        <v>567</v>
      </c>
      <c r="BB58" s="5">
        <v>564</v>
      </c>
      <c r="BC58" s="5">
        <v>683</v>
      </c>
      <c r="BD58" s="5">
        <v>520</v>
      </c>
      <c r="BF58" s="4">
        <f t="shared" si="0"/>
        <v>579.38888888888891</v>
      </c>
      <c r="BG58" s="4">
        <f t="shared" si="1"/>
        <v>299</v>
      </c>
      <c r="BH58" s="4">
        <f t="shared" si="2"/>
        <v>827</v>
      </c>
      <c r="BI58" s="4">
        <f t="shared" si="3"/>
        <v>114.66027383126959</v>
      </c>
    </row>
    <row r="59" spans="1:61">
      <c r="A59" t="s">
        <v>148</v>
      </c>
      <c r="B59" s="5">
        <v>150</v>
      </c>
      <c r="C59" s="5">
        <v>205</v>
      </c>
      <c r="D59" s="5">
        <v>147</v>
      </c>
      <c r="E59" s="5">
        <v>41</v>
      </c>
      <c r="F59" s="5">
        <v>65</v>
      </c>
      <c r="G59" s="5">
        <v>175</v>
      </c>
      <c r="H59" s="5">
        <v>236</v>
      </c>
      <c r="I59" s="7">
        <v>172</v>
      </c>
      <c r="J59" s="5">
        <v>41</v>
      </c>
      <c r="K59" s="5">
        <v>220</v>
      </c>
      <c r="L59" s="5">
        <v>262</v>
      </c>
      <c r="M59" s="5">
        <v>188</v>
      </c>
      <c r="N59" s="5">
        <v>124</v>
      </c>
      <c r="O59" s="5">
        <v>34</v>
      </c>
      <c r="P59" s="5">
        <v>183</v>
      </c>
      <c r="Q59" s="5">
        <v>8</v>
      </c>
      <c r="R59" s="5">
        <v>67</v>
      </c>
      <c r="S59" s="5">
        <v>56</v>
      </c>
      <c r="T59" s="5">
        <v>149</v>
      </c>
      <c r="U59" s="5">
        <v>113</v>
      </c>
      <c r="V59" s="5">
        <v>219</v>
      </c>
      <c r="W59" s="5">
        <v>263</v>
      </c>
      <c r="X59" s="5">
        <v>66</v>
      </c>
      <c r="Y59" s="5">
        <v>85</v>
      </c>
      <c r="Z59" s="5">
        <v>30</v>
      </c>
      <c r="AA59" s="5">
        <v>122</v>
      </c>
      <c r="AB59" s="5">
        <v>130</v>
      </c>
      <c r="AC59" s="5">
        <v>14</v>
      </c>
      <c r="AD59" s="5">
        <v>-21</v>
      </c>
      <c r="AE59" s="5">
        <v>143</v>
      </c>
      <c r="AF59" s="5">
        <v>53</v>
      </c>
      <c r="AG59" s="5">
        <v>212</v>
      </c>
      <c r="AH59" s="5">
        <v>138</v>
      </c>
      <c r="AI59" s="5">
        <v>121</v>
      </c>
      <c r="AJ59" s="10" t="s">
        <v>153</v>
      </c>
      <c r="AK59" s="5">
        <v>160</v>
      </c>
      <c r="AL59" s="5">
        <v>160</v>
      </c>
      <c r="AM59" s="5">
        <v>52</v>
      </c>
      <c r="AN59" s="5">
        <v>178</v>
      </c>
      <c r="AO59" s="5">
        <v>150</v>
      </c>
      <c r="AP59" s="5">
        <v>15</v>
      </c>
      <c r="AQ59" s="5">
        <v>-38</v>
      </c>
      <c r="AR59" s="5">
        <v>-11</v>
      </c>
      <c r="AS59" s="5">
        <v>67</v>
      </c>
      <c r="AT59" s="5">
        <v>66</v>
      </c>
      <c r="AU59" s="5">
        <v>244</v>
      </c>
      <c r="AV59" s="5">
        <v>121</v>
      </c>
      <c r="AW59" s="5">
        <v>134</v>
      </c>
      <c r="AX59" s="5">
        <v>31</v>
      </c>
      <c r="AY59" s="5">
        <v>17</v>
      </c>
      <c r="AZ59" s="5">
        <v>78</v>
      </c>
      <c r="BA59" s="5">
        <v>135</v>
      </c>
      <c r="BB59" s="5">
        <v>95</v>
      </c>
      <c r="BC59" s="5">
        <v>208</v>
      </c>
      <c r="BD59" s="5">
        <v>228</v>
      </c>
      <c r="BF59" s="4">
        <f t="shared" si="0"/>
        <v>116.68518518518519</v>
      </c>
      <c r="BG59" s="4">
        <f t="shared" si="1"/>
        <v>-38</v>
      </c>
      <c r="BH59" s="4">
        <f t="shared" si="2"/>
        <v>263</v>
      </c>
      <c r="BI59" s="4">
        <f t="shared" si="3"/>
        <v>77.467752926519211</v>
      </c>
    </row>
    <row r="60" spans="1:61">
      <c r="A60" t="s">
        <v>149</v>
      </c>
      <c r="B60" s="5">
        <v>157.82189854730063</v>
      </c>
      <c r="C60" s="5">
        <v>234.4417684137284</v>
      </c>
      <c r="D60" s="5">
        <v>222.24366582899361</v>
      </c>
      <c r="E60" s="5">
        <v>101.56754216782726</v>
      </c>
      <c r="F60" s="5">
        <v>136.79081794258008</v>
      </c>
      <c r="G60" s="5">
        <v>143.47837896939717</v>
      </c>
      <c r="H60" s="5">
        <v>135.94036021943398</v>
      </c>
      <c r="I60" s="7">
        <v>217.41263026356194</v>
      </c>
      <c r="J60" s="5">
        <v>181.03510410950938</v>
      </c>
      <c r="K60" s="5">
        <v>165.58426512457245</v>
      </c>
      <c r="L60" s="5">
        <v>178.68535093615515</v>
      </c>
      <c r="M60" s="5">
        <v>162.46955338481558</v>
      </c>
      <c r="N60" s="5">
        <v>127.24962221961206</v>
      </c>
      <c r="O60" s="5">
        <v>212.20889756555806</v>
      </c>
      <c r="P60" s="5">
        <v>150.7854173461175</v>
      </c>
      <c r="Q60" s="5">
        <v>192.49075776373772</v>
      </c>
      <c r="R60" s="5">
        <v>160.06260403829216</v>
      </c>
      <c r="S60" s="5">
        <v>146.54759065937873</v>
      </c>
      <c r="T60" s="5">
        <v>218.40652085444935</v>
      </c>
      <c r="U60" s="5">
        <v>232.09128388464205</v>
      </c>
      <c r="V60" s="5">
        <v>156.43542726988204</v>
      </c>
      <c r="W60" s="5">
        <v>189.64721379301628</v>
      </c>
      <c r="X60" s="5">
        <v>130.69378449918457</v>
      </c>
      <c r="Y60" s="5">
        <v>134.46699754373395</v>
      </c>
      <c r="Z60" s="5">
        <v>146.39588996296507</v>
      </c>
      <c r="AA60" s="5">
        <v>130.29230218217546</v>
      </c>
      <c r="AB60" s="5">
        <v>152.91628015318324</v>
      </c>
      <c r="AC60" s="5">
        <v>137.7263785975691</v>
      </c>
      <c r="AD60" s="5">
        <v>147.23521471801163</v>
      </c>
      <c r="AE60" s="5">
        <v>191.60771172770691</v>
      </c>
      <c r="AF60" s="5">
        <v>166.58185124924779</v>
      </c>
      <c r="AG60" s="5">
        <v>150.16243992323626</v>
      </c>
      <c r="AH60" s="5">
        <v>138.86992062427566</v>
      </c>
      <c r="AI60" s="5">
        <v>159.46843987993819</v>
      </c>
      <c r="AJ60" s="10" t="s">
        <v>153</v>
      </c>
      <c r="AK60" s="5">
        <v>199.00958784684158</v>
      </c>
      <c r="AL60" s="5">
        <v>163.13227440997753</v>
      </c>
      <c r="AM60" s="5">
        <v>151.758551584282</v>
      </c>
      <c r="AN60" s="5">
        <v>174.99332838491034</v>
      </c>
      <c r="AO60" s="5">
        <v>147.05895138669004</v>
      </c>
      <c r="AP60" s="5">
        <v>114.59927924519342</v>
      </c>
      <c r="AQ60" s="5">
        <v>88.472995601647838</v>
      </c>
      <c r="AR60" s="5">
        <v>103.14958453899624</v>
      </c>
      <c r="AS60" s="5">
        <v>132.89964813043866</v>
      </c>
      <c r="AT60" s="5">
        <v>195.20580996756854</v>
      </c>
      <c r="AU60" s="5">
        <v>190.49928330642692</v>
      </c>
      <c r="AV60" s="5">
        <v>179.68163661479724</v>
      </c>
      <c r="AW60" s="5">
        <v>156.99909240738569</v>
      </c>
      <c r="AX60" s="5">
        <v>147.62377958290563</v>
      </c>
      <c r="AY60" s="5">
        <v>155.65787091090544</v>
      </c>
      <c r="AZ60" s="5">
        <v>169.81790212219792</v>
      </c>
      <c r="BA60" s="5">
        <v>126.3544145338719</v>
      </c>
      <c r="BB60" s="5">
        <v>129.10291730962442</v>
      </c>
      <c r="BC60" s="5">
        <v>183.80396003369486</v>
      </c>
      <c r="BD60" s="5">
        <v>145.95653080866836</v>
      </c>
      <c r="BF60" s="4">
        <f t="shared" si="0"/>
        <v>160.47391261279282</v>
      </c>
      <c r="BG60" s="4">
        <f t="shared" si="1"/>
        <v>88.472995601647838</v>
      </c>
      <c r="BH60" s="4">
        <f t="shared" si="2"/>
        <v>234.4417684137284</v>
      </c>
      <c r="BI60" s="4">
        <f t="shared" si="3"/>
        <v>32.39010860791609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Vilma Kahri</cp:lastModifiedBy>
  <dcterms:modified xsi:type="dcterms:W3CDTF">2023-02-23T14:21:22Z</dcterms:modified>
</cp:coreProperties>
</file>