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sonLab\Desktop\JointGap\Raw Data\"/>
    </mc:Choice>
  </mc:AlternateContent>
  <xr:revisionPtr revIDLastSave="0" documentId="13_ncr:1_{D9D1ABE7-D27F-4050-A9F6-398413515EB5}" xr6:coauthVersionLast="47" xr6:coauthVersionMax="47" xr10:uidLastSave="{00000000-0000-0000-0000-000000000000}"/>
  <bookViews>
    <workbookView xWindow="38280" yWindow="-8475" windowWidth="21840" windowHeight="37920" activeTab="1" xr2:uid="{00000000-000D-0000-FFFF-FFFF00000000}"/>
  </bookViews>
  <sheets>
    <sheet name="Control" sheetId="2" r:id="rId1"/>
    <sheet name="MW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8" i="3" l="1"/>
  <c r="BH48" i="3"/>
  <c r="BG48" i="3"/>
  <c r="BF48" i="3"/>
  <c r="BI47" i="3"/>
  <c r="BH47" i="3"/>
  <c r="BG47" i="3"/>
  <c r="BF47" i="3"/>
  <c r="BI46" i="3"/>
  <c r="BH46" i="3"/>
  <c r="BG46" i="3"/>
  <c r="BF46" i="3"/>
  <c r="BI45" i="3"/>
  <c r="BH45" i="3"/>
  <c r="BG45" i="3"/>
  <c r="BF45" i="3"/>
  <c r="BI44" i="3"/>
  <c r="BH44" i="3"/>
  <c r="BG44" i="3"/>
  <c r="BF44" i="3"/>
  <c r="BI42" i="3"/>
  <c r="BH42" i="3"/>
  <c r="BG42" i="3"/>
  <c r="BF42" i="3"/>
  <c r="BI41" i="3"/>
  <c r="BH41" i="3"/>
  <c r="BG41" i="3"/>
  <c r="BF41" i="3"/>
  <c r="BI40" i="3"/>
  <c r="BH40" i="3"/>
  <c r="BG40" i="3"/>
  <c r="BF40" i="3"/>
  <c r="BI39" i="3"/>
  <c r="BH39" i="3"/>
  <c r="BG39" i="3"/>
  <c r="BF39" i="3"/>
  <c r="BI38" i="3"/>
  <c r="BH38" i="3"/>
  <c r="BG38" i="3"/>
  <c r="BF38" i="3"/>
  <c r="BI36" i="3"/>
  <c r="BH36" i="3"/>
  <c r="BG36" i="3"/>
  <c r="BF36" i="3"/>
  <c r="BI35" i="3"/>
  <c r="BH35" i="3"/>
  <c r="BG35" i="3"/>
  <c r="BF35" i="3"/>
  <c r="BI34" i="3"/>
  <c r="BH34" i="3"/>
  <c r="BG34" i="3"/>
  <c r="BF34" i="3"/>
  <c r="BI33" i="3"/>
  <c r="BH33" i="3"/>
  <c r="BG33" i="3"/>
  <c r="BF33" i="3"/>
  <c r="BI32" i="3"/>
  <c r="BH32" i="3"/>
  <c r="BG32" i="3"/>
  <c r="BF32" i="3"/>
  <c r="BI30" i="3"/>
  <c r="BH30" i="3"/>
  <c r="BG30" i="3"/>
  <c r="BF30" i="3"/>
  <c r="BI29" i="3"/>
  <c r="BH29" i="3"/>
  <c r="BG29" i="3"/>
  <c r="BF29" i="3"/>
  <c r="BI28" i="3"/>
  <c r="BH28" i="3"/>
  <c r="BG28" i="3"/>
  <c r="BF28" i="3"/>
  <c r="BI27" i="3"/>
  <c r="BH27" i="3"/>
  <c r="BG27" i="3"/>
  <c r="BF27" i="3"/>
  <c r="BI26" i="3"/>
  <c r="BH26" i="3"/>
  <c r="BG26" i="3"/>
  <c r="BF26" i="3"/>
  <c r="BI24" i="3"/>
  <c r="BH24" i="3"/>
  <c r="BG24" i="3"/>
  <c r="BF24" i="3"/>
  <c r="BI23" i="3"/>
  <c r="BH23" i="3"/>
  <c r="BG23" i="3"/>
  <c r="BF23" i="3"/>
  <c r="BI22" i="3"/>
  <c r="BH22" i="3"/>
  <c r="BG22" i="3"/>
  <c r="BF22" i="3"/>
  <c r="BI21" i="3"/>
  <c r="BH21" i="3"/>
  <c r="BG21" i="3"/>
  <c r="BF21" i="3"/>
  <c r="BI20" i="3"/>
  <c r="BH20" i="3"/>
  <c r="BG20" i="3"/>
  <c r="BF20" i="3"/>
  <c r="BI18" i="3"/>
  <c r="BH18" i="3"/>
  <c r="BG18" i="3"/>
  <c r="BF18" i="3"/>
  <c r="BI17" i="3"/>
  <c r="BH17" i="3"/>
  <c r="BG17" i="3"/>
  <c r="BF17" i="3"/>
  <c r="BI16" i="3"/>
  <c r="BH16" i="3"/>
  <c r="BG16" i="3"/>
  <c r="BF16" i="3"/>
  <c r="BI15" i="3"/>
  <c r="BH15" i="3"/>
  <c r="BG15" i="3"/>
  <c r="BF15" i="3"/>
  <c r="BI14" i="3"/>
  <c r="BH14" i="3"/>
  <c r="BG14" i="3"/>
  <c r="BF14" i="3"/>
  <c r="BI12" i="3"/>
  <c r="BH12" i="3"/>
  <c r="BG12" i="3"/>
  <c r="BF12" i="3"/>
  <c r="BI11" i="3"/>
  <c r="BH11" i="3"/>
  <c r="BG11" i="3"/>
  <c r="BF11" i="3"/>
  <c r="BI10" i="3"/>
  <c r="BH10" i="3"/>
  <c r="BG10" i="3"/>
  <c r="BF10" i="3"/>
  <c r="BI9" i="3"/>
  <c r="BH9" i="3"/>
  <c r="BG9" i="3"/>
  <c r="BF9" i="3"/>
  <c r="BI8" i="3"/>
  <c r="BH8" i="3"/>
  <c r="BG8" i="3"/>
  <c r="BF8" i="3"/>
  <c r="BI6" i="3"/>
  <c r="BH6" i="3"/>
  <c r="BG6" i="3"/>
  <c r="BF6" i="3"/>
  <c r="BI5" i="3"/>
  <c r="BH5" i="3"/>
  <c r="BG5" i="3"/>
  <c r="BF5" i="3"/>
  <c r="BI4" i="3"/>
  <c r="BH4" i="3"/>
  <c r="BG4" i="3"/>
  <c r="BF4" i="3"/>
  <c r="BI3" i="3"/>
  <c r="BH3" i="3"/>
  <c r="BG3" i="3"/>
  <c r="BF3" i="3"/>
  <c r="BI2" i="3"/>
  <c r="BH2" i="3"/>
  <c r="BG2" i="3"/>
  <c r="BF2" i="3"/>
  <c r="BW48" i="2"/>
  <c r="BV48" i="2"/>
  <c r="BU48" i="2"/>
  <c r="BT48" i="2"/>
  <c r="BW47" i="2"/>
  <c r="BV47" i="2"/>
  <c r="BU47" i="2"/>
  <c r="BT47" i="2"/>
  <c r="BW46" i="2"/>
  <c r="BV46" i="2"/>
  <c r="BU46" i="2"/>
  <c r="BT46" i="2"/>
  <c r="BW45" i="2"/>
  <c r="BV45" i="2"/>
  <c r="BU45" i="2"/>
  <c r="BT45" i="2"/>
  <c r="BW44" i="2"/>
  <c r="BV44" i="2"/>
  <c r="BU44" i="2"/>
  <c r="BT44" i="2"/>
  <c r="BW42" i="2"/>
  <c r="BV42" i="2"/>
  <c r="BU42" i="2"/>
  <c r="BT42" i="2"/>
  <c r="BW41" i="2"/>
  <c r="BV41" i="2"/>
  <c r="BU41" i="2"/>
  <c r="BT41" i="2"/>
  <c r="BW40" i="2"/>
  <c r="BV40" i="2"/>
  <c r="BU40" i="2"/>
  <c r="BT40" i="2"/>
  <c r="BW39" i="2"/>
  <c r="BV39" i="2"/>
  <c r="BU39" i="2"/>
  <c r="BT39" i="2"/>
  <c r="BW38" i="2"/>
  <c r="BV38" i="2"/>
  <c r="BU38" i="2"/>
  <c r="BT38" i="2"/>
  <c r="BW36" i="2"/>
  <c r="BV36" i="2"/>
  <c r="BU36" i="2"/>
  <c r="BT36" i="2"/>
  <c r="BW35" i="2"/>
  <c r="BV35" i="2"/>
  <c r="BU35" i="2"/>
  <c r="BT35" i="2"/>
  <c r="BW34" i="2"/>
  <c r="BV34" i="2"/>
  <c r="BU34" i="2"/>
  <c r="BT34" i="2"/>
  <c r="BW33" i="2"/>
  <c r="BV33" i="2"/>
  <c r="BU33" i="2"/>
  <c r="BT33" i="2"/>
  <c r="BW32" i="2"/>
  <c r="BV32" i="2"/>
  <c r="BU32" i="2"/>
  <c r="BT32" i="2"/>
  <c r="BW30" i="2"/>
  <c r="BV30" i="2"/>
  <c r="BU30" i="2"/>
  <c r="BT30" i="2"/>
  <c r="BW29" i="2"/>
  <c r="BV29" i="2"/>
  <c r="BU29" i="2"/>
  <c r="BT29" i="2"/>
  <c r="BW28" i="2"/>
  <c r="BV28" i="2"/>
  <c r="BU28" i="2"/>
  <c r="BT28" i="2"/>
  <c r="BW27" i="2"/>
  <c r="BV27" i="2"/>
  <c r="BU27" i="2"/>
  <c r="BT27" i="2"/>
  <c r="BW26" i="2"/>
  <c r="BV26" i="2"/>
  <c r="BU26" i="2"/>
  <c r="BT26" i="2"/>
  <c r="BW24" i="2"/>
  <c r="BV24" i="2"/>
  <c r="BU24" i="2"/>
  <c r="BT24" i="2"/>
  <c r="BW23" i="2"/>
  <c r="BV23" i="2"/>
  <c r="BU23" i="2"/>
  <c r="BT23" i="2"/>
  <c r="BW22" i="2"/>
  <c r="BV22" i="2"/>
  <c r="BU22" i="2"/>
  <c r="BT22" i="2"/>
  <c r="BW21" i="2"/>
  <c r="BV21" i="2"/>
  <c r="BU21" i="2"/>
  <c r="BT21" i="2"/>
  <c r="BW20" i="2"/>
  <c r="BV20" i="2"/>
  <c r="BU20" i="2"/>
  <c r="BT20" i="2"/>
  <c r="BW18" i="2"/>
  <c r="BV18" i="2"/>
  <c r="BU18" i="2"/>
  <c r="BT18" i="2"/>
  <c r="BW17" i="2"/>
  <c r="BV17" i="2"/>
  <c r="BU17" i="2"/>
  <c r="BT17" i="2"/>
  <c r="BW16" i="2"/>
  <c r="BV16" i="2"/>
  <c r="BU16" i="2"/>
  <c r="BT16" i="2"/>
  <c r="BW15" i="2"/>
  <c r="BV15" i="2"/>
  <c r="BU15" i="2"/>
  <c r="BT15" i="2"/>
  <c r="BW14" i="2"/>
  <c r="BV14" i="2"/>
  <c r="BU14" i="2"/>
  <c r="BT14" i="2"/>
  <c r="BW12" i="2"/>
  <c r="BV12" i="2"/>
  <c r="BU12" i="2"/>
  <c r="BT12" i="2"/>
  <c r="BW11" i="2"/>
  <c r="BV11" i="2"/>
  <c r="BU11" i="2"/>
  <c r="BT11" i="2"/>
  <c r="BW10" i="2"/>
  <c r="BV10" i="2"/>
  <c r="BU10" i="2"/>
  <c r="BT10" i="2"/>
  <c r="BW9" i="2"/>
  <c r="BV9" i="2"/>
  <c r="BU9" i="2"/>
  <c r="BT9" i="2"/>
  <c r="BW8" i="2"/>
  <c r="BV8" i="2"/>
  <c r="BU8" i="2"/>
  <c r="BT8" i="2"/>
  <c r="BW6" i="2"/>
  <c r="BV6" i="2"/>
  <c r="BU6" i="2"/>
  <c r="BT6" i="2"/>
  <c r="BW5" i="2"/>
  <c r="BV5" i="2"/>
  <c r="BU5" i="2"/>
  <c r="BT5" i="2"/>
  <c r="BW4" i="2"/>
  <c r="BV4" i="2"/>
  <c r="BU4" i="2"/>
  <c r="BT4" i="2"/>
  <c r="BW3" i="2"/>
  <c r="BV3" i="2"/>
  <c r="BU3" i="2"/>
  <c r="BT3" i="2"/>
  <c r="BW2" i="2"/>
  <c r="BV2" i="2"/>
  <c r="BU2" i="2"/>
  <c r="BT2" i="2"/>
</calcChain>
</file>

<file path=xl/sharedStrings.xml><?xml version="1.0" encoding="utf-8"?>
<sst xmlns="http://schemas.openxmlformats.org/spreadsheetml/2006/main" count="238" uniqueCount="150">
  <si>
    <t>Talonavicular - Talus</t>
  </si>
  <si>
    <t>SD</t>
  </si>
  <si>
    <t>Control 1 - Control 1_L</t>
  </si>
  <si>
    <t>Control 1 - Control 1_R</t>
  </si>
  <si>
    <t>Control 10 - Control 10_L</t>
  </si>
  <si>
    <t>Control 11 - 3111980_L</t>
  </si>
  <si>
    <t>Control 11 - 3111980_R</t>
  </si>
  <si>
    <t>Control 12 JZ 008355_L</t>
  </si>
  <si>
    <t>Control 12 JZ 008355_R</t>
  </si>
  <si>
    <t>Control 13 WYQ 008297_L</t>
  </si>
  <si>
    <t>Control 13 WYQ 008297_R</t>
  </si>
  <si>
    <t>Control 14 WHH 008250_L</t>
  </si>
  <si>
    <t>Control 14 WHH 008250_R</t>
  </si>
  <si>
    <t>Control 15 XF 008136_L</t>
  </si>
  <si>
    <t>Control 15 XF 008136_R</t>
  </si>
  <si>
    <t>Control 16 LZQ 008029_L</t>
  </si>
  <si>
    <t>Control 16 LZQ 008029_R</t>
  </si>
  <si>
    <t>Control 17 YLB 007981_L</t>
  </si>
  <si>
    <t>Control 17 YLB 007981_R</t>
  </si>
  <si>
    <t>Control 18 ZY 001920_L</t>
  </si>
  <si>
    <t>Control 18 ZY 001920_R</t>
  </si>
  <si>
    <t>Control 19 GN 001458_L</t>
  </si>
  <si>
    <t>Control 19 GN 001458_R</t>
  </si>
  <si>
    <t>Control 2 - Control 2_R</t>
  </si>
  <si>
    <t>Control 20 RXC 001346_L</t>
  </si>
  <si>
    <t>Control 20 RXC 001346_R</t>
  </si>
  <si>
    <t>Control 21 ZYF 001343_L</t>
  </si>
  <si>
    <t>Control 21 ZYF 001343_R</t>
  </si>
  <si>
    <t>Control 22 HYL001331_L</t>
  </si>
  <si>
    <t>Control 22 HYL001331_R</t>
  </si>
  <si>
    <t>Control 23 LXY 001692_L</t>
  </si>
  <si>
    <t>Control 23 LXY 001692_R</t>
  </si>
  <si>
    <t>Control 24 MXQ 001329_L</t>
  </si>
  <si>
    <t>Control 24 MXQ 001329_R</t>
  </si>
  <si>
    <t>Control 25 LN 001328_L</t>
  </si>
  <si>
    <t>Control 25 LN 001328_R</t>
  </si>
  <si>
    <t>Control 26 JY 001327_L</t>
  </si>
  <si>
    <t>Control 26 JY 001327_R</t>
  </si>
  <si>
    <t>Control 27 FB 001326_L</t>
  </si>
  <si>
    <t>Control 27 FB 001326_R</t>
  </si>
  <si>
    <t>Control 28 XYF 001325_L</t>
  </si>
  <si>
    <t>Control 28 XYF 001325_R</t>
  </si>
  <si>
    <t>Control 29 SXY 001324_L</t>
  </si>
  <si>
    <t>Control 29 SXY 001324_R</t>
  </si>
  <si>
    <t>Control 3 - Control 3_L</t>
  </si>
  <si>
    <t>Control 3 - Control 3_R</t>
  </si>
  <si>
    <t>Control 30 XFJ 001323_L</t>
  </si>
  <si>
    <t>Control 30 XFJ 001323_R</t>
  </si>
  <si>
    <t>Control 31 JQ 001322_L</t>
  </si>
  <si>
    <t>Control 31 JQ 001322_R</t>
  </si>
  <si>
    <t>Control 32 WH 001321_L</t>
  </si>
  <si>
    <t>Control 32 WH 001321_R</t>
  </si>
  <si>
    <t>Control 33 ZY 001320_L</t>
  </si>
  <si>
    <t>Control 33 ZY 001320_R</t>
  </si>
  <si>
    <t>Control 34 HCY 001284_L</t>
  </si>
  <si>
    <t>Control 34 HCY 001284_R</t>
  </si>
  <si>
    <t>Control 35 GY 001213_L</t>
  </si>
  <si>
    <t>Control 35 GY 001213_R</t>
  </si>
  <si>
    <t>Control 36 WZR 001209_L</t>
  </si>
  <si>
    <t>Control 36 WZR 001209_R</t>
  </si>
  <si>
    <t>Control 37 LLF 001187_L</t>
  </si>
  <si>
    <t>Control 37 LLF 001187_R</t>
  </si>
  <si>
    <t>Control 38 CYS - 3471_L</t>
  </si>
  <si>
    <t>Control 38 CYS - 3471_R</t>
  </si>
  <si>
    <t>Control 4 - Control 4_L</t>
  </si>
  <si>
    <t>Control 4 - Control 4_R</t>
  </si>
  <si>
    <t>Control 5 - Control 5_L</t>
  </si>
  <si>
    <t>Control 5 - Control 5_R</t>
  </si>
  <si>
    <t>Control 7 - Control 7_L</t>
  </si>
  <si>
    <t>Control 7 - Control 7_R</t>
  </si>
  <si>
    <t>Control 8 - Control 8_L</t>
  </si>
  <si>
    <t>Talonavicular - Navicular</t>
  </si>
  <si>
    <t>Navicular-C1 - Navicular</t>
  </si>
  <si>
    <t>Navicular-C1 - Medial_Cuneiform</t>
  </si>
  <si>
    <t>Navicular-C2 - Navicular</t>
  </si>
  <si>
    <t>Navicular-C2 - Intermediate_Cuneiform</t>
  </si>
  <si>
    <t>Navicular-C3 - Navicular</t>
  </si>
  <si>
    <t>Navicular-C3 - Lateral_Cuneiform</t>
  </si>
  <si>
    <t>Talonavicular - Talus</t>
  </si>
  <si>
    <t>1208 - 03131968_R</t>
  </si>
  <si>
    <t>1534 - 11081974_L</t>
  </si>
  <si>
    <t>1534 - 11081974_R</t>
  </si>
  <si>
    <t>1943 - 03011969_L</t>
  </si>
  <si>
    <t>1943 - 03011969_R</t>
  </si>
  <si>
    <t>2032 - 03271969_L</t>
  </si>
  <si>
    <t>2032 - 03271969_R</t>
  </si>
  <si>
    <t>2147 - 01241966_L</t>
  </si>
  <si>
    <t>2147 - 01241966_R</t>
  </si>
  <si>
    <t>2360 - 03141995_L</t>
  </si>
  <si>
    <t>2360 - 03141995_R</t>
  </si>
  <si>
    <t>2741 - 12222004_L</t>
  </si>
  <si>
    <t>2741 - 12222004_R</t>
  </si>
  <si>
    <t>3146 - 10161951_L</t>
  </si>
  <si>
    <t>3146 - 10161951_R</t>
  </si>
  <si>
    <t>3396 - 05141968_L</t>
  </si>
  <si>
    <t>3396 - 05141968_R</t>
  </si>
  <si>
    <t>3983 - 06051953_L</t>
  </si>
  <si>
    <t>4384 - 08191955_L</t>
  </si>
  <si>
    <t>4384 - 08191955_R</t>
  </si>
  <si>
    <t>4410 - 04261969_L</t>
  </si>
  <si>
    <t>4410 - 04261969_R</t>
  </si>
  <si>
    <t>4667 - 05191962_L</t>
  </si>
  <si>
    <t>4667 - 05191962_R</t>
  </si>
  <si>
    <t>4752 - 12271969_L</t>
  </si>
  <si>
    <t>4752 - 12271969_R</t>
  </si>
  <si>
    <t>4840 - 12281962_R</t>
  </si>
  <si>
    <t>4869 - 11091949_L</t>
  </si>
  <si>
    <t>4869 - 11091949_R</t>
  </si>
  <si>
    <t>5163 - 08101940_L</t>
  </si>
  <si>
    <t>5163 - 08101940_R</t>
  </si>
  <si>
    <t>5248 - 01081971_L</t>
  </si>
  <si>
    <t>5248 - 01081971_R</t>
  </si>
  <si>
    <t>5395 - 10281963_L</t>
  </si>
  <si>
    <t>5395 - 10281963_R</t>
  </si>
  <si>
    <t>5414 - 06301964_R</t>
  </si>
  <si>
    <t>5611 - 07051955_L</t>
  </si>
  <si>
    <t>5611 - 07051955_R</t>
  </si>
  <si>
    <t>6214 - 07051958_L</t>
  </si>
  <si>
    <t>6214 - 07051958_R</t>
  </si>
  <si>
    <t>6217 - 12281948_L</t>
  </si>
  <si>
    <t>6217 - 12281948_R</t>
  </si>
  <si>
    <t>709 - 03101069_L</t>
  </si>
  <si>
    <t>709 - 03101069_R</t>
  </si>
  <si>
    <t>8241 - 11021956_L</t>
  </si>
  <si>
    <t>8241 - 11021956_R</t>
  </si>
  <si>
    <t>8587 - 09101963_L</t>
  </si>
  <si>
    <t>8587 - 09101963_R</t>
  </si>
  <si>
    <t>8721 - 09051967_L</t>
  </si>
  <si>
    <t>8721 - 09051967_R</t>
  </si>
  <si>
    <t>887 - 01151993_R</t>
  </si>
  <si>
    <t>943 - 01191952_L</t>
  </si>
  <si>
    <t>943 - 01191952_R</t>
  </si>
  <si>
    <t>Talonavicular - Navicular</t>
  </si>
  <si>
    <t>Navicular-C1 - Navicular</t>
  </si>
  <si>
    <t>Navicular-C1 - Medial_Cuneiform</t>
  </si>
  <si>
    <t>Navicular-C2 - Navicular</t>
  </si>
  <si>
    <t>Navicular-C2 - Intermediate_Cuneiform</t>
  </si>
  <si>
    <t>Navicular-C3 - Navicular</t>
  </si>
  <si>
    <t>Navicular-C3 - Lateral_Cuneiform</t>
  </si>
  <si>
    <t>5396 - 07081982_L</t>
  </si>
  <si>
    <t>5396 - 07081982_R</t>
  </si>
  <si>
    <t>NaN</t>
  </si>
  <si>
    <t>Mean</t>
  </si>
  <si>
    <t>Min</t>
  </si>
  <si>
    <t>Max</t>
  </si>
  <si>
    <t>mean (HU)</t>
  </si>
  <si>
    <t>min (HU)</t>
  </si>
  <si>
    <t>max (HU)</t>
  </si>
  <si>
    <t>median (HU)</t>
  </si>
  <si>
    <t>SD (HU)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</si>
</sst>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b/>
      <sz val="11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textRotation="90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8"/>
  <sheetViews>
    <sheetView workbookViewId="0">
      <selection activeCell="A2" sqref="A2:A6"/>
    </sheetView>
  </sheetViews>
  <sheetFormatPr defaultRowHeight="15" x14ac:dyDescent="0.25"/>
  <cols>
    <col min="1" max="1" width="28.28515625" customWidth="1"/>
    <col min="2" max="70" width="9" customWidth="1"/>
  </cols>
  <sheetData>
    <row r="1" spans="1:75" ht="126" x14ac:dyDescent="0.25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T1" s="3" t="s">
        <v>142</v>
      </c>
      <c r="BU1" s="3" t="s">
        <v>143</v>
      </c>
      <c r="BV1" s="3" t="s">
        <v>144</v>
      </c>
      <c r="BW1" s="3" t="s">
        <v>1</v>
      </c>
    </row>
    <row r="2" spans="1:75" x14ac:dyDescent="0.25">
      <c r="A2" t="s">
        <v>145</v>
      </c>
      <c r="B2" s="4">
        <v>322.67065767284993</v>
      </c>
      <c r="C2" s="4">
        <v>310.09471390254805</v>
      </c>
      <c r="D2" s="4">
        <v>372.4865281460016</v>
      </c>
      <c r="E2" s="4">
        <v>569.16069031639506</v>
      </c>
      <c r="F2" s="4">
        <v>397.30324773413895</v>
      </c>
      <c r="G2" s="4">
        <v>286.35558963685162</v>
      </c>
      <c r="H2" s="4">
        <v>272.83971768762461</v>
      </c>
      <c r="I2" s="4">
        <v>220.80378428679046</v>
      </c>
      <c r="J2" s="4">
        <v>207.90062977957714</v>
      </c>
      <c r="K2" s="4">
        <v>226.44431672487732</v>
      </c>
      <c r="L2" s="4">
        <v>226.82205204216075</v>
      </c>
      <c r="M2" s="4">
        <v>303.27362943240956</v>
      </c>
      <c r="N2" s="4">
        <v>325.24099173553719</v>
      </c>
      <c r="O2" s="4">
        <v>224.49953009843202</v>
      </c>
      <c r="P2" s="4">
        <v>212.70750203583063</v>
      </c>
      <c r="Q2" s="4">
        <v>217.75627748616824</v>
      </c>
      <c r="R2" s="4">
        <v>214.89170763380019</v>
      </c>
      <c r="S2" s="4">
        <v>315.29794541551672</v>
      </c>
      <c r="T2" s="4">
        <v>339.88807262736668</v>
      </c>
      <c r="U2" s="4">
        <v>277.96501411150751</v>
      </c>
      <c r="V2" s="4">
        <v>288.10588767092327</v>
      </c>
      <c r="W2" s="4">
        <v>454.69726200505477</v>
      </c>
      <c r="X2" s="4">
        <v>353.18263051594346</v>
      </c>
      <c r="Y2" s="4">
        <v>360.21450770760816</v>
      </c>
      <c r="Z2" s="4">
        <v>263.57149060231995</v>
      </c>
      <c r="AA2" s="4">
        <v>303.19165085388994</v>
      </c>
      <c r="AB2" s="4">
        <v>299.17331776692845</v>
      </c>
      <c r="AC2" s="4">
        <v>273.79086511418609</v>
      </c>
      <c r="AD2" s="4">
        <v>286.44107744107743</v>
      </c>
      <c r="AE2" s="4">
        <v>266.90341396465948</v>
      </c>
      <c r="AF2" s="4">
        <v>375.48992549400714</v>
      </c>
      <c r="AG2" s="4">
        <v>352.90056394632785</v>
      </c>
      <c r="AH2" s="4">
        <v>278.13896440538662</v>
      </c>
      <c r="AI2" s="4">
        <v>283.44809572981836</v>
      </c>
      <c r="AJ2" s="4">
        <v>285.67568137487478</v>
      </c>
      <c r="AK2" s="4">
        <v>292.62640216036561</v>
      </c>
      <c r="AL2" s="4">
        <v>355.89838285490458</v>
      </c>
      <c r="AM2" s="4">
        <v>326.91316573870984</v>
      </c>
      <c r="AN2" s="4">
        <v>228.15062697522683</v>
      </c>
      <c r="AO2" s="4">
        <v>234.93320994182972</v>
      </c>
      <c r="AP2" s="4">
        <v>370.788247157022</v>
      </c>
      <c r="AQ2" s="4">
        <v>361.68010243848124</v>
      </c>
      <c r="AR2" s="4">
        <v>226.03432187483241</v>
      </c>
      <c r="AS2" s="4">
        <v>333.06867800329127</v>
      </c>
      <c r="AT2" s="4">
        <v>372.05066344993969</v>
      </c>
      <c r="AU2" s="4">
        <v>361.64067417301908</v>
      </c>
      <c r="AV2" s="4">
        <v>238.05945597247609</v>
      </c>
      <c r="AW2" s="4">
        <v>223.42667859339184</v>
      </c>
      <c r="AX2" s="4">
        <v>282.24577114427859</v>
      </c>
      <c r="AY2" s="4">
        <v>291.31665702718334</v>
      </c>
      <c r="AZ2" s="4">
        <v>329.99115044247787</v>
      </c>
      <c r="BA2" s="4">
        <v>334.30575868372944</v>
      </c>
      <c r="BB2" s="4">
        <v>313.08996462065483</v>
      </c>
      <c r="BC2" s="4">
        <v>315.06222023276632</v>
      </c>
      <c r="BD2" s="4">
        <v>367.19579882630393</v>
      </c>
      <c r="BE2" s="4">
        <v>302.85664746350466</v>
      </c>
      <c r="BF2" s="4">
        <v>338.12966432474627</v>
      </c>
      <c r="BG2" s="4">
        <v>335.44389863547758</v>
      </c>
      <c r="BH2" s="4">
        <v>355.22391375013547</v>
      </c>
      <c r="BI2" s="4">
        <v>376.1876696393951</v>
      </c>
      <c r="BJ2" s="4">
        <v>218.94559960109697</v>
      </c>
      <c r="BK2" s="4">
        <v>218.18859906213365</v>
      </c>
      <c r="BL2" s="4">
        <v>328.8073394495413</v>
      </c>
      <c r="BM2" s="4">
        <v>257.37870603015074</v>
      </c>
      <c r="BN2" s="4">
        <v>262.2091222030981</v>
      </c>
      <c r="BO2" s="4">
        <v>318.51415816326528</v>
      </c>
      <c r="BP2" s="4">
        <v>295.27550642619138</v>
      </c>
      <c r="BQ2" s="4">
        <v>290.79504777994828</v>
      </c>
      <c r="BR2" s="4">
        <v>290.39638367000987</v>
      </c>
      <c r="BT2" s="1">
        <f>(AVERAGE(B2:BR2))</f>
        <v>303.13272637114454</v>
      </c>
      <c r="BU2" s="1">
        <f>MIN(B2:BR2)</f>
        <v>207.90062977957714</v>
      </c>
      <c r="BV2" s="1">
        <f>MAX(B2:BR2)</f>
        <v>569.16069031639506</v>
      </c>
      <c r="BW2" s="1">
        <f>_xlfn.STDEV.P(B2:BR2)</f>
        <v>62.707762947746481</v>
      </c>
    </row>
    <row r="3" spans="1:75" x14ac:dyDescent="0.25">
      <c r="A3" t="s">
        <v>146</v>
      </c>
      <c r="B3" s="4">
        <v>-176</v>
      </c>
      <c r="C3" s="4">
        <v>-169</v>
      </c>
      <c r="D3" s="4">
        <v>-74</v>
      </c>
      <c r="E3" s="4">
        <v>-159</v>
      </c>
      <c r="F3" s="4">
        <v>-388</v>
      </c>
      <c r="G3" s="4">
        <v>-115</v>
      </c>
      <c r="H3" s="4">
        <v>-160</v>
      </c>
      <c r="I3" s="4">
        <v>-108</v>
      </c>
      <c r="J3" s="4">
        <v>-173</v>
      </c>
      <c r="K3" s="4">
        <v>-176</v>
      </c>
      <c r="L3" s="4">
        <v>-148</v>
      </c>
      <c r="M3" s="4">
        <v>-128</v>
      </c>
      <c r="N3" s="4">
        <v>-164</v>
      </c>
      <c r="O3" s="4">
        <v>-167</v>
      </c>
      <c r="P3" s="4">
        <v>-194</v>
      </c>
      <c r="Q3" s="4">
        <v>-166</v>
      </c>
      <c r="R3" s="4">
        <v>-154</v>
      </c>
      <c r="S3" s="4">
        <v>-68</v>
      </c>
      <c r="T3" s="4">
        <v>-85</v>
      </c>
      <c r="U3" s="4">
        <v>-126</v>
      </c>
      <c r="V3" s="4">
        <v>-127</v>
      </c>
      <c r="W3" s="4">
        <v>-111</v>
      </c>
      <c r="X3" s="4">
        <v>-75</v>
      </c>
      <c r="Y3" s="4">
        <v>-115</v>
      </c>
      <c r="Z3" s="4">
        <v>-62</v>
      </c>
      <c r="AA3" s="4">
        <v>-92</v>
      </c>
      <c r="AB3" s="4">
        <v>-173</v>
      </c>
      <c r="AC3" s="4">
        <v>-218</v>
      </c>
      <c r="AD3" s="4">
        <v>-92</v>
      </c>
      <c r="AE3" s="4">
        <v>-113</v>
      </c>
      <c r="AF3" s="4">
        <v>4</v>
      </c>
      <c r="AG3" s="4">
        <v>-73</v>
      </c>
      <c r="AH3" s="4">
        <v>-97</v>
      </c>
      <c r="AI3" s="4">
        <v>-103</v>
      </c>
      <c r="AJ3" s="4">
        <v>-18</v>
      </c>
      <c r="AK3" s="4">
        <v>-105</v>
      </c>
      <c r="AL3" s="4">
        <v>-106</v>
      </c>
      <c r="AM3" s="4">
        <v>-100</v>
      </c>
      <c r="AN3" s="4">
        <v>-109</v>
      </c>
      <c r="AO3" s="4">
        <v>-142</v>
      </c>
      <c r="AP3" s="4">
        <v>-49</v>
      </c>
      <c r="AQ3" s="4">
        <v>-119</v>
      </c>
      <c r="AR3" s="4">
        <v>-171</v>
      </c>
      <c r="AS3" s="4">
        <v>-115</v>
      </c>
      <c r="AT3" s="4">
        <v>12</v>
      </c>
      <c r="AU3" s="4">
        <v>-75</v>
      </c>
      <c r="AV3" s="4">
        <v>-104</v>
      </c>
      <c r="AW3" s="4">
        <v>-126</v>
      </c>
      <c r="AX3" s="4">
        <v>-16</v>
      </c>
      <c r="AY3" s="4">
        <v>-138</v>
      </c>
      <c r="AZ3" s="4">
        <v>-188</v>
      </c>
      <c r="BA3" s="4">
        <v>-154</v>
      </c>
      <c r="BB3" s="4">
        <v>-82</v>
      </c>
      <c r="BC3" s="4">
        <v>-122</v>
      </c>
      <c r="BD3" s="4">
        <v>-21</v>
      </c>
      <c r="BE3" s="4">
        <v>-128</v>
      </c>
      <c r="BF3" s="4">
        <v>-78</v>
      </c>
      <c r="BG3" s="4">
        <v>-116</v>
      </c>
      <c r="BH3" s="4">
        <v>-83</v>
      </c>
      <c r="BI3" s="4">
        <v>-101</v>
      </c>
      <c r="BJ3" s="4">
        <v>-102</v>
      </c>
      <c r="BK3" s="4">
        <v>-163</v>
      </c>
      <c r="BL3" s="4">
        <v>-56</v>
      </c>
      <c r="BM3" s="4">
        <v>-155</v>
      </c>
      <c r="BN3" s="4">
        <v>-30</v>
      </c>
      <c r="BO3" s="4">
        <v>-21</v>
      </c>
      <c r="BP3" s="4">
        <v>-107</v>
      </c>
      <c r="BQ3" s="4">
        <v>-73</v>
      </c>
      <c r="BR3" s="4">
        <v>-161</v>
      </c>
      <c r="BT3" s="1">
        <f t="shared" ref="BT3:BT6" si="0">(AVERAGE(B3:BR3))</f>
        <v>-115.46376811594203</v>
      </c>
      <c r="BU3" s="1">
        <f t="shared" ref="BU3:BU6" si="1">MIN(B3:BR3)</f>
        <v>-388</v>
      </c>
      <c r="BV3" s="1">
        <f t="shared" ref="BV3:BV6" si="2">MAX(B3:BR3)</f>
        <v>12</v>
      </c>
      <c r="BW3" s="1">
        <f t="shared" ref="BW3:BW6" si="3">_xlfn.STDEV.P(B3:BR3)</f>
        <v>59.394427033290725</v>
      </c>
    </row>
    <row r="4" spans="1:75" x14ac:dyDescent="0.25">
      <c r="A4" t="s">
        <v>147</v>
      </c>
      <c r="B4" s="4">
        <v>1085</v>
      </c>
      <c r="C4" s="4">
        <v>1010</v>
      </c>
      <c r="D4" s="4">
        <v>1080</v>
      </c>
      <c r="E4" s="4">
        <v>1801</v>
      </c>
      <c r="F4" s="4">
        <v>1510</v>
      </c>
      <c r="G4" s="4">
        <v>747</v>
      </c>
      <c r="H4" s="4">
        <v>827</v>
      </c>
      <c r="I4" s="4">
        <v>668</v>
      </c>
      <c r="J4" s="4">
        <v>662</v>
      </c>
      <c r="K4" s="4">
        <v>742</v>
      </c>
      <c r="L4" s="4">
        <v>859</v>
      </c>
      <c r="M4" s="4">
        <v>947</v>
      </c>
      <c r="N4" s="4">
        <v>981</v>
      </c>
      <c r="O4" s="4">
        <v>926</v>
      </c>
      <c r="P4" s="4">
        <v>721</v>
      </c>
      <c r="Q4" s="4">
        <v>837</v>
      </c>
      <c r="R4" s="4">
        <v>846</v>
      </c>
      <c r="S4" s="4">
        <v>1124</v>
      </c>
      <c r="T4" s="4">
        <v>1056</v>
      </c>
      <c r="U4" s="4">
        <v>871</v>
      </c>
      <c r="V4" s="4">
        <v>913</v>
      </c>
      <c r="W4" s="4">
        <v>1131</v>
      </c>
      <c r="X4" s="4">
        <v>997</v>
      </c>
      <c r="Y4" s="4">
        <v>1068</v>
      </c>
      <c r="Z4" s="4">
        <v>882</v>
      </c>
      <c r="AA4" s="4">
        <v>955</v>
      </c>
      <c r="AB4" s="4">
        <v>1142</v>
      </c>
      <c r="AC4" s="4">
        <v>1147</v>
      </c>
      <c r="AD4" s="4">
        <v>804</v>
      </c>
      <c r="AE4" s="4">
        <v>831</v>
      </c>
      <c r="AF4" s="4">
        <v>910</v>
      </c>
      <c r="AG4" s="4">
        <v>908</v>
      </c>
      <c r="AH4" s="4">
        <v>884</v>
      </c>
      <c r="AI4" s="4">
        <v>816</v>
      </c>
      <c r="AJ4" s="4">
        <v>796</v>
      </c>
      <c r="AK4" s="4">
        <v>802</v>
      </c>
      <c r="AL4" s="4">
        <v>965</v>
      </c>
      <c r="AM4" s="4">
        <v>903</v>
      </c>
      <c r="AN4" s="4">
        <v>895</v>
      </c>
      <c r="AO4" s="4">
        <v>830</v>
      </c>
      <c r="AP4" s="4">
        <v>1089</v>
      </c>
      <c r="AQ4" s="4">
        <v>1056</v>
      </c>
      <c r="AR4" s="4">
        <v>786</v>
      </c>
      <c r="AS4" s="4">
        <v>994</v>
      </c>
      <c r="AT4" s="4">
        <v>960</v>
      </c>
      <c r="AU4" s="4">
        <v>958</v>
      </c>
      <c r="AV4" s="4">
        <v>906</v>
      </c>
      <c r="AW4" s="4">
        <v>796</v>
      </c>
      <c r="AX4" s="4">
        <v>671</v>
      </c>
      <c r="AY4" s="4">
        <v>877</v>
      </c>
      <c r="AZ4" s="4">
        <v>812</v>
      </c>
      <c r="BA4" s="4">
        <v>893</v>
      </c>
      <c r="BB4" s="4">
        <v>905</v>
      </c>
      <c r="BC4" s="4">
        <v>896</v>
      </c>
      <c r="BD4" s="4">
        <v>1097</v>
      </c>
      <c r="BE4" s="4">
        <v>1089</v>
      </c>
      <c r="BF4" s="4">
        <v>1131</v>
      </c>
      <c r="BG4" s="4">
        <v>1161</v>
      </c>
      <c r="BH4" s="4">
        <v>1069</v>
      </c>
      <c r="BI4" s="4">
        <v>1108</v>
      </c>
      <c r="BJ4" s="4">
        <v>722</v>
      </c>
      <c r="BK4" s="4">
        <v>710</v>
      </c>
      <c r="BL4" s="4">
        <v>1207</v>
      </c>
      <c r="BM4" s="4">
        <v>973</v>
      </c>
      <c r="BN4" s="4">
        <v>775</v>
      </c>
      <c r="BO4" s="4">
        <v>860</v>
      </c>
      <c r="BP4" s="4">
        <v>849</v>
      </c>
      <c r="BQ4" s="4">
        <v>814</v>
      </c>
      <c r="BR4" s="4">
        <v>964</v>
      </c>
      <c r="BT4" s="1">
        <f t="shared" si="0"/>
        <v>942.13043478260875</v>
      </c>
      <c r="BU4" s="1">
        <f t="shared" si="1"/>
        <v>662</v>
      </c>
      <c r="BV4" s="1">
        <f t="shared" si="2"/>
        <v>1801</v>
      </c>
      <c r="BW4" s="1">
        <f t="shared" si="3"/>
        <v>183.4402254689544</v>
      </c>
    </row>
    <row r="5" spans="1:75" x14ac:dyDescent="0.25">
      <c r="A5" t="s">
        <v>148</v>
      </c>
      <c r="B5" s="4">
        <v>263</v>
      </c>
      <c r="C5" s="4">
        <v>271</v>
      </c>
      <c r="D5" s="4">
        <v>327</v>
      </c>
      <c r="E5" s="4">
        <v>516</v>
      </c>
      <c r="F5" s="4">
        <v>375</v>
      </c>
      <c r="G5" s="4">
        <v>267</v>
      </c>
      <c r="H5" s="4">
        <v>266</v>
      </c>
      <c r="I5" s="4">
        <v>208</v>
      </c>
      <c r="J5" s="4">
        <v>205</v>
      </c>
      <c r="K5" s="4">
        <v>211</v>
      </c>
      <c r="L5" s="4">
        <v>212</v>
      </c>
      <c r="M5" s="4">
        <v>269</v>
      </c>
      <c r="N5" s="4">
        <v>315</v>
      </c>
      <c r="O5" s="4">
        <v>205</v>
      </c>
      <c r="P5" s="4">
        <v>201</v>
      </c>
      <c r="Q5" s="4">
        <v>184</v>
      </c>
      <c r="R5" s="4">
        <v>182</v>
      </c>
      <c r="S5" s="4">
        <v>264</v>
      </c>
      <c r="T5" s="4">
        <v>301</v>
      </c>
      <c r="U5" s="4">
        <v>244</v>
      </c>
      <c r="V5" s="4">
        <v>261</v>
      </c>
      <c r="W5" s="4">
        <v>444</v>
      </c>
      <c r="X5" s="4">
        <v>300</v>
      </c>
      <c r="Y5" s="4">
        <v>317</v>
      </c>
      <c r="Z5" s="4">
        <v>218</v>
      </c>
      <c r="AA5" s="4">
        <v>278</v>
      </c>
      <c r="AB5" s="4">
        <v>256</v>
      </c>
      <c r="AC5" s="4">
        <v>232</v>
      </c>
      <c r="AD5" s="4">
        <v>244</v>
      </c>
      <c r="AE5" s="4">
        <v>229</v>
      </c>
      <c r="AF5" s="4">
        <v>352</v>
      </c>
      <c r="AG5" s="4">
        <v>340</v>
      </c>
      <c r="AH5" s="4">
        <v>254</v>
      </c>
      <c r="AI5" s="4">
        <v>269</v>
      </c>
      <c r="AJ5" s="4">
        <v>252</v>
      </c>
      <c r="AK5" s="4">
        <v>269</v>
      </c>
      <c r="AL5" s="4">
        <v>322</v>
      </c>
      <c r="AM5" s="4">
        <v>295</v>
      </c>
      <c r="AN5" s="4">
        <v>173</v>
      </c>
      <c r="AO5" s="4">
        <v>192</v>
      </c>
      <c r="AP5" s="4">
        <v>330</v>
      </c>
      <c r="AQ5" s="4">
        <v>329</v>
      </c>
      <c r="AR5" s="4">
        <v>187</v>
      </c>
      <c r="AS5" s="4">
        <v>305</v>
      </c>
      <c r="AT5" s="4">
        <v>336</v>
      </c>
      <c r="AU5" s="4">
        <v>328</v>
      </c>
      <c r="AV5" s="4">
        <v>206</v>
      </c>
      <c r="AW5" s="4">
        <v>204</v>
      </c>
      <c r="AX5" s="4">
        <v>264</v>
      </c>
      <c r="AY5" s="4">
        <v>264</v>
      </c>
      <c r="AZ5" s="4">
        <v>317</v>
      </c>
      <c r="BA5" s="4">
        <v>323</v>
      </c>
      <c r="BB5" s="4">
        <v>287</v>
      </c>
      <c r="BC5" s="4">
        <v>291</v>
      </c>
      <c r="BD5" s="4">
        <v>333</v>
      </c>
      <c r="BE5" s="4">
        <v>263</v>
      </c>
      <c r="BF5" s="4">
        <v>276</v>
      </c>
      <c r="BG5" s="4">
        <v>278</v>
      </c>
      <c r="BH5" s="4">
        <v>318</v>
      </c>
      <c r="BI5" s="4">
        <v>353</v>
      </c>
      <c r="BJ5" s="4">
        <v>205</v>
      </c>
      <c r="BK5" s="4">
        <v>216</v>
      </c>
      <c r="BL5" s="4">
        <v>258</v>
      </c>
      <c r="BM5" s="4">
        <v>237</v>
      </c>
      <c r="BN5" s="4">
        <v>245</v>
      </c>
      <c r="BO5" s="4">
        <v>297</v>
      </c>
      <c r="BP5" s="4">
        <v>255</v>
      </c>
      <c r="BQ5" s="4">
        <v>249</v>
      </c>
      <c r="BR5" s="4">
        <v>273</v>
      </c>
      <c r="BT5" s="1">
        <f t="shared" si="0"/>
        <v>272.60869565217394</v>
      </c>
      <c r="BU5" s="1">
        <f t="shared" si="1"/>
        <v>173</v>
      </c>
      <c r="BV5" s="1">
        <f t="shared" si="2"/>
        <v>516</v>
      </c>
      <c r="BW5" s="1">
        <f t="shared" si="3"/>
        <v>60.107926456802332</v>
      </c>
    </row>
    <row r="6" spans="1:75" x14ac:dyDescent="0.25">
      <c r="A6" t="s">
        <v>149</v>
      </c>
      <c r="B6" s="4">
        <v>268.84374099773697</v>
      </c>
      <c r="C6" s="4">
        <v>242.58057800180572</v>
      </c>
      <c r="D6" s="4">
        <v>204.57897894605983</v>
      </c>
      <c r="E6" s="4">
        <v>344.45907526004964</v>
      </c>
      <c r="F6" s="4">
        <v>311.66103675106507</v>
      </c>
      <c r="G6" s="4">
        <v>168.06872321349982</v>
      </c>
      <c r="H6" s="4">
        <v>162.84502333509158</v>
      </c>
      <c r="I6" s="4">
        <v>135.57498476378103</v>
      </c>
      <c r="J6" s="4">
        <v>131.54495776710519</v>
      </c>
      <c r="K6" s="4">
        <v>158.64275210910537</v>
      </c>
      <c r="L6" s="4">
        <v>160.97322270848849</v>
      </c>
      <c r="M6" s="4">
        <v>196.00301091488907</v>
      </c>
      <c r="N6" s="4">
        <v>194.53296918435646</v>
      </c>
      <c r="O6" s="4">
        <v>172.50160673327287</v>
      </c>
      <c r="P6" s="4">
        <v>176.04444022402822</v>
      </c>
      <c r="Q6" s="4">
        <v>168.22040285622822</v>
      </c>
      <c r="R6" s="4">
        <v>182.28515326067657</v>
      </c>
      <c r="S6" s="4">
        <v>205.70762444065096</v>
      </c>
      <c r="T6" s="4">
        <v>197.08908041161268</v>
      </c>
      <c r="U6" s="4">
        <v>191.84105341669945</v>
      </c>
      <c r="V6" s="4">
        <v>197.57800530209559</v>
      </c>
      <c r="W6" s="4">
        <v>234.93633387189757</v>
      </c>
      <c r="X6" s="4">
        <v>211.03702133629898</v>
      </c>
      <c r="Y6" s="4">
        <v>213.85098920860233</v>
      </c>
      <c r="Z6" s="4">
        <v>172.2346313299027</v>
      </c>
      <c r="AA6" s="4">
        <v>180.28934498636394</v>
      </c>
      <c r="AB6" s="4">
        <v>223.11133696064829</v>
      </c>
      <c r="AC6" s="4">
        <v>239.93327371583064</v>
      </c>
      <c r="AD6" s="4">
        <v>172.80090800119413</v>
      </c>
      <c r="AE6" s="4">
        <v>179.57707821346116</v>
      </c>
      <c r="AF6" s="4">
        <v>180.82017532066044</v>
      </c>
      <c r="AG6" s="4">
        <v>161.34692071957858</v>
      </c>
      <c r="AH6" s="4">
        <v>159.5097752375149</v>
      </c>
      <c r="AI6" s="4">
        <v>153.57870577512276</v>
      </c>
      <c r="AJ6" s="4">
        <v>154.32505747686321</v>
      </c>
      <c r="AK6" s="4">
        <v>161.26435236727718</v>
      </c>
      <c r="AL6" s="4">
        <v>187.72541197218544</v>
      </c>
      <c r="AM6" s="4">
        <v>177.98805933204142</v>
      </c>
      <c r="AN6" s="4">
        <v>177.63862777175444</v>
      </c>
      <c r="AO6" s="4">
        <v>168.09970728531971</v>
      </c>
      <c r="AP6" s="4">
        <v>209.34786157736838</v>
      </c>
      <c r="AQ6" s="4">
        <v>196.6644427964616</v>
      </c>
      <c r="AR6" s="4">
        <v>170.82576417255629</v>
      </c>
      <c r="AS6" s="4">
        <v>206.00289545335502</v>
      </c>
      <c r="AT6" s="4">
        <v>184.57600295706226</v>
      </c>
      <c r="AU6" s="4">
        <v>191.42340972862198</v>
      </c>
      <c r="AV6" s="4">
        <v>168.58869273145817</v>
      </c>
      <c r="AW6" s="4">
        <v>151.96467968106185</v>
      </c>
      <c r="AX6" s="4">
        <v>127.80384310781487</v>
      </c>
      <c r="AY6" s="4">
        <v>181.29787095638898</v>
      </c>
      <c r="AZ6" s="4">
        <v>190.50931027093517</v>
      </c>
      <c r="BA6" s="4">
        <v>191.97419008630752</v>
      </c>
      <c r="BB6" s="4">
        <v>168.00887817261534</v>
      </c>
      <c r="BC6" s="4">
        <v>169.04060996291972</v>
      </c>
      <c r="BD6" s="4">
        <v>203.18305929257494</v>
      </c>
      <c r="BE6" s="4">
        <v>200.4714121504025</v>
      </c>
      <c r="BF6" s="4">
        <v>227.17587035964783</v>
      </c>
      <c r="BG6" s="4">
        <v>218.01799802888982</v>
      </c>
      <c r="BH6" s="4">
        <v>211.1581117263282</v>
      </c>
      <c r="BI6" s="4">
        <v>207.77896869616768</v>
      </c>
      <c r="BJ6" s="4">
        <v>139.59218081507117</v>
      </c>
      <c r="BK6" s="4">
        <v>155.7901066055081</v>
      </c>
      <c r="BL6" s="4">
        <v>235.05439083817771</v>
      </c>
      <c r="BM6" s="4">
        <v>194.84389704691719</v>
      </c>
      <c r="BN6" s="4">
        <v>142.20325616593772</v>
      </c>
      <c r="BO6" s="4">
        <v>148.6271690793377</v>
      </c>
      <c r="BP6" s="4">
        <v>181.45137268673631</v>
      </c>
      <c r="BQ6" s="4">
        <v>168.66366568172754</v>
      </c>
      <c r="BR6" s="4">
        <v>195.45515716197016</v>
      </c>
      <c r="BT6" s="1">
        <f t="shared" si="0"/>
        <v>188.6831768039296</v>
      </c>
      <c r="BU6" s="1">
        <f t="shared" si="1"/>
        <v>127.80384310781487</v>
      </c>
      <c r="BV6" s="1">
        <f t="shared" si="2"/>
        <v>344.45907526004964</v>
      </c>
      <c r="BW6" s="1">
        <f t="shared" si="3"/>
        <v>36.804492216475907</v>
      </c>
    </row>
    <row r="7" spans="1:75" x14ac:dyDescent="0.25">
      <c r="A7" s="2" t="s">
        <v>71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T7" s="1"/>
      <c r="BU7" s="1"/>
      <c r="BV7" s="1"/>
      <c r="BW7" s="1"/>
    </row>
    <row r="8" spans="1:75" x14ac:dyDescent="0.25">
      <c r="A8" t="s">
        <v>145</v>
      </c>
      <c r="B8" s="4">
        <v>730.82524182404427</v>
      </c>
      <c r="C8" s="4">
        <v>691.39926973984484</v>
      </c>
      <c r="D8" s="4">
        <v>721.95948527194128</v>
      </c>
      <c r="E8" s="4">
        <v>906.60376785171684</v>
      </c>
      <c r="F8" s="4">
        <v>793.79414455626716</v>
      </c>
      <c r="G8" s="4">
        <v>620.02612099038538</v>
      </c>
      <c r="H8" s="4">
        <v>555.09218776478565</v>
      </c>
      <c r="I8" s="4">
        <v>589.39232673267327</v>
      </c>
      <c r="J8" s="4">
        <v>489.00259894557064</v>
      </c>
      <c r="K8" s="4">
        <v>484.4267583289265</v>
      </c>
      <c r="L8" s="4">
        <v>442.40726910629826</v>
      </c>
      <c r="M8" s="4">
        <v>715.66770282872244</v>
      </c>
      <c r="N8" s="4">
        <v>698.28818730929697</v>
      </c>
      <c r="O8" s="4">
        <v>506.24525944436277</v>
      </c>
      <c r="P8" s="4">
        <v>481.01608538785325</v>
      </c>
      <c r="Q8" s="4">
        <v>491.41318967883615</v>
      </c>
      <c r="R8" s="4">
        <v>498.84864939171075</v>
      </c>
      <c r="S8" s="4">
        <v>570.98773284870515</v>
      </c>
      <c r="T8" s="4">
        <v>585.08447537473228</v>
      </c>
      <c r="U8" s="4">
        <v>537.46879407616359</v>
      </c>
      <c r="V8" s="4">
        <v>513.833580155498</v>
      </c>
      <c r="W8" s="4">
        <v>852.67487046632129</v>
      </c>
      <c r="X8" s="4">
        <v>718.35068301924423</v>
      </c>
      <c r="Y8" s="4">
        <v>652.33903469969528</v>
      </c>
      <c r="Z8" s="4">
        <v>593.60115783059109</v>
      </c>
      <c r="AA8" s="4">
        <v>604.88100366142578</v>
      </c>
      <c r="AB8" s="4">
        <v>591.71972150259069</v>
      </c>
      <c r="AC8" s="4">
        <v>595.74395113929995</v>
      </c>
      <c r="AD8" s="4">
        <v>486.55344485398354</v>
      </c>
      <c r="AE8" s="4">
        <v>435.33049514113839</v>
      </c>
      <c r="AF8" s="4">
        <v>601.3382382996117</v>
      </c>
      <c r="AG8" s="4">
        <v>511.45272392505143</v>
      </c>
      <c r="AH8" s="4">
        <v>536.81489361702131</v>
      </c>
      <c r="AI8" s="4">
        <v>492.44915697978848</v>
      </c>
      <c r="AJ8" s="4">
        <v>534.18916211293265</v>
      </c>
      <c r="AK8" s="4">
        <v>526.30260538388302</v>
      </c>
      <c r="AL8" s="4">
        <v>647.58390410958907</v>
      </c>
      <c r="AM8" s="4">
        <v>588.49779864983861</v>
      </c>
      <c r="AN8" s="4">
        <v>576.09758196368648</v>
      </c>
      <c r="AO8" s="4">
        <v>529.90637090533914</v>
      </c>
      <c r="AP8" s="4">
        <v>624.73389151801962</v>
      </c>
      <c r="AQ8" s="4">
        <v>506.53295053003535</v>
      </c>
      <c r="AR8" s="4">
        <v>520.27986161689728</v>
      </c>
      <c r="AS8" s="4">
        <v>629.63005085529358</v>
      </c>
      <c r="AT8" s="4">
        <v>712.3099900431464</v>
      </c>
      <c r="AU8" s="4">
        <v>700.55446716899894</v>
      </c>
      <c r="AV8" s="4">
        <v>481.02684689758752</v>
      </c>
      <c r="AW8" s="4">
        <v>404.44480579817878</v>
      </c>
      <c r="AX8" s="4">
        <v>540.50224308815859</v>
      </c>
      <c r="AY8" s="4">
        <v>566.98895996698309</v>
      </c>
      <c r="AZ8" s="4">
        <v>614.53944124897293</v>
      </c>
      <c r="BA8" s="4">
        <v>596.80130587644396</v>
      </c>
      <c r="BB8" s="4">
        <v>506.0772146847566</v>
      </c>
      <c r="BC8" s="4">
        <v>472.12222442505947</v>
      </c>
      <c r="BD8" s="4">
        <v>725.37873608554651</v>
      </c>
      <c r="BE8" s="4">
        <v>553.26620538965767</v>
      </c>
      <c r="BF8" s="4">
        <v>642.52166452166455</v>
      </c>
      <c r="BG8" s="4">
        <v>654.67724201122439</v>
      </c>
      <c r="BH8" s="4">
        <v>746.63454913880446</v>
      </c>
      <c r="BI8" s="4">
        <v>721.91336326296687</v>
      </c>
      <c r="BJ8" s="4">
        <v>430.56150565852056</v>
      </c>
      <c r="BK8" s="4">
        <v>445.19124979893837</v>
      </c>
      <c r="BL8" s="4">
        <v>671.90109664856004</v>
      </c>
      <c r="BM8" s="4">
        <v>480.19324519727331</v>
      </c>
      <c r="BN8" s="4">
        <v>509.73559659405066</v>
      </c>
      <c r="BO8" s="4">
        <v>567.59076115485561</v>
      </c>
      <c r="BP8" s="4">
        <v>521.05339763261725</v>
      </c>
      <c r="BQ8" s="4">
        <v>556.11221507890127</v>
      </c>
      <c r="BR8" s="4">
        <v>482.77669821593099</v>
      </c>
      <c r="BT8" s="1">
        <f t="shared" ref="BT8:BT12" si="4">(AVERAGE(B8:BR8))</f>
        <v>583.85016530402072</v>
      </c>
      <c r="BU8" s="1">
        <f t="shared" ref="BU8:BU12" si="5">MIN(B8:BR8)</f>
        <v>404.44480579817878</v>
      </c>
      <c r="BV8" s="1">
        <f t="shared" ref="BV8:BV12" si="6">MAX(B8:BR8)</f>
        <v>906.60376785171684</v>
      </c>
      <c r="BW8" s="1">
        <f t="shared" ref="BW8:BW12" si="7">_xlfn.STDEV.P(B8:BR8)</f>
        <v>103.0846631607624</v>
      </c>
    </row>
    <row r="9" spans="1:75" x14ac:dyDescent="0.25">
      <c r="A9" t="s">
        <v>146</v>
      </c>
      <c r="B9" s="4">
        <v>55</v>
      </c>
      <c r="C9" s="4">
        <v>127</v>
      </c>
      <c r="D9" s="4">
        <v>31</v>
      </c>
      <c r="E9" s="4">
        <v>-70</v>
      </c>
      <c r="F9" s="4">
        <v>-174</v>
      </c>
      <c r="G9" s="4">
        <v>13</v>
      </c>
      <c r="H9" s="4">
        <v>-14</v>
      </c>
      <c r="I9" s="4">
        <v>-30</v>
      </c>
      <c r="J9" s="4">
        <v>-35</v>
      </c>
      <c r="K9" s="4">
        <v>52</v>
      </c>
      <c r="L9" s="4">
        <v>49</v>
      </c>
      <c r="M9" s="4">
        <v>81</v>
      </c>
      <c r="N9" s="4">
        <v>89</v>
      </c>
      <c r="O9" s="4">
        <v>-130</v>
      </c>
      <c r="P9" s="4">
        <v>-84</v>
      </c>
      <c r="Q9" s="4">
        <v>-97</v>
      </c>
      <c r="R9" s="4">
        <v>-113</v>
      </c>
      <c r="S9" s="4">
        <v>42</v>
      </c>
      <c r="T9" s="4">
        <v>19</v>
      </c>
      <c r="U9" s="4">
        <v>59</v>
      </c>
      <c r="V9" s="4">
        <v>-26</v>
      </c>
      <c r="W9" s="4">
        <v>175</v>
      </c>
      <c r="X9" s="4">
        <v>2</v>
      </c>
      <c r="Y9" s="4">
        <v>-29</v>
      </c>
      <c r="Z9" s="4">
        <v>161</v>
      </c>
      <c r="AA9" s="4">
        <v>164</v>
      </c>
      <c r="AB9" s="4">
        <v>112</v>
      </c>
      <c r="AC9" s="4">
        <v>116</v>
      </c>
      <c r="AD9" s="4">
        <v>62</v>
      </c>
      <c r="AE9" s="4">
        <v>-120</v>
      </c>
      <c r="AF9" s="4">
        <v>70</v>
      </c>
      <c r="AG9" s="4">
        <v>56</v>
      </c>
      <c r="AH9" s="4">
        <v>106</v>
      </c>
      <c r="AI9" s="4">
        <v>83</v>
      </c>
      <c r="AJ9" s="4">
        <v>76</v>
      </c>
      <c r="AK9" s="4">
        <v>47</v>
      </c>
      <c r="AL9" s="4">
        <v>-9</v>
      </c>
      <c r="AM9" s="4">
        <v>32</v>
      </c>
      <c r="AN9" s="4">
        <v>-22</v>
      </c>
      <c r="AO9" s="4">
        <v>-80</v>
      </c>
      <c r="AP9" s="4">
        <v>97</v>
      </c>
      <c r="AQ9" s="4">
        <v>26</v>
      </c>
      <c r="AR9" s="4">
        <v>-53</v>
      </c>
      <c r="AS9" s="4">
        <v>91</v>
      </c>
      <c r="AT9" s="4">
        <v>9</v>
      </c>
      <c r="AU9" s="4">
        <v>5</v>
      </c>
      <c r="AV9" s="4">
        <v>89</v>
      </c>
      <c r="AW9" s="4">
        <v>-19</v>
      </c>
      <c r="AX9" s="4">
        <v>45</v>
      </c>
      <c r="AY9" s="4">
        <v>47</v>
      </c>
      <c r="AZ9" s="4">
        <v>-22</v>
      </c>
      <c r="BA9" s="4">
        <v>21</v>
      </c>
      <c r="BB9" s="4">
        <v>-2</v>
      </c>
      <c r="BC9" s="4">
        <v>1</v>
      </c>
      <c r="BD9" s="4">
        <v>117</v>
      </c>
      <c r="BE9" s="4">
        <v>12</v>
      </c>
      <c r="BF9" s="4">
        <v>125</v>
      </c>
      <c r="BG9" s="4">
        <v>146</v>
      </c>
      <c r="BH9" s="4">
        <v>65</v>
      </c>
      <c r="BI9" s="4">
        <v>78</v>
      </c>
      <c r="BJ9" s="4">
        <v>-53</v>
      </c>
      <c r="BK9" s="4">
        <v>-89</v>
      </c>
      <c r="BL9" s="4">
        <v>181</v>
      </c>
      <c r="BM9" s="4">
        <v>34</v>
      </c>
      <c r="BN9" s="4">
        <v>-37</v>
      </c>
      <c r="BO9" s="4">
        <v>-4</v>
      </c>
      <c r="BP9" s="4">
        <v>4</v>
      </c>
      <c r="BQ9" s="4">
        <v>66</v>
      </c>
      <c r="BR9" s="4">
        <v>-115</v>
      </c>
      <c r="BT9" s="1">
        <f t="shared" si="4"/>
        <v>24.797101449275363</v>
      </c>
      <c r="BU9" s="1">
        <f t="shared" si="5"/>
        <v>-174</v>
      </c>
      <c r="BV9" s="1">
        <f t="shared" si="6"/>
        <v>181</v>
      </c>
      <c r="BW9" s="1">
        <f t="shared" si="7"/>
        <v>77.782785568073081</v>
      </c>
    </row>
    <row r="10" spans="1:75" x14ac:dyDescent="0.25">
      <c r="A10" t="s">
        <v>147</v>
      </c>
      <c r="B10" s="4">
        <v>1352</v>
      </c>
      <c r="C10" s="4">
        <v>1294</v>
      </c>
      <c r="D10" s="4">
        <v>1451</v>
      </c>
      <c r="E10" s="4">
        <v>1908</v>
      </c>
      <c r="F10" s="4">
        <v>1719</v>
      </c>
      <c r="G10" s="4">
        <v>1231</v>
      </c>
      <c r="H10" s="4">
        <v>1192</v>
      </c>
      <c r="I10" s="4">
        <v>1070</v>
      </c>
      <c r="J10" s="4">
        <v>1072</v>
      </c>
      <c r="K10" s="4">
        <v>1169</v>
      </c>
      <c r="L10" s="4">
        <v>1090</v>
      </c>
      <c r="M10" s="4">
        <v>1265</v>
      </c>
      <c r="N10" s="4">
        <v>1319</v>
      </c>
      <c r="O10" s="4">
        <v>1079</v>
      </c>
      <c r="P10" s="4">
        <v>1156</v>
      </c>
      <c r="Q10" s="4">
        <v>1199</v>
      </c>
      <c r="R10" s="4">
        <v>1175</v>
      </c>
      <c r="S10" s="4">
        <v>1298</v>
      </c>
      <c r="T10" s="4">
        <v>1283</v>
      </c>
      <c r="U10" s="4">
        <v>1141</v>
      </c>
      <c r="V10" s="4">
        <v>1151</v>
      </c>
      <c r="W10" s="4">
        <v>1669</v>
      </c>
      <c r="X10" s="4">
        <v>1351</v>
      </c>
      <c r="Y10" s="4">
        <v>1316</v>
      </c>
      <c r="Z10" s="4">
        <v>1220</v>
      </c>
      <c r="AA10" s="4">
        <v>1282</v>
      </c>
      <c r="AB10" s="4">
        <v>1204</v>
      </c>
      <c r="AC10" s="4">
        <v>1206</v>
      </c>
      <c r="AD10" s="4">
        <v>916</v>
      </c>
      <c r="AE10" s="4">
        <v>913</v>
      </c>
      <c r="AF10" s="4">
        <v>1255</v>
      </c>
      <c r="AG10" s="4">
        <v>1140</v>
      </c>
      <c r="AH10" s="4">
        <v>1163</v>
      </c>
      <c r="AI10" s="4">
        <v>1205</v>
      </c>
      <c r="AJ10" s="4">
        <v>1060</v>
      </c>
      <c r="AK10" s="4">
        <v>1179</v>
      </c>
      <c r="AL10" s="4">
        <v>1321</v>
      </c>
      <c r="AM10" s="4">
        <v>1283</v>
      </c>
      <c r="AN10" s="4">
        <v>1213</v>
      </c>
      <c r="AO10" s="4">
        <v>1112</v>
      </c>
      <c r="AP10" s="4">
        <v>1168</v>
      </c>
      <c r="AQ10" s="4">
        <v>1067</v>
      </c>
      <c r="AR10" s="4">
        <v>1060</v>
      </c>
      <c r="AS10" s="4">
        <v>1199</v>
      </c>
      <c r="AT10" s="4">
        <v>1317</v>
      </c>
      <c r="AU10" s="4">
        <v>1312</v>
      </c>
      <c r="AV10" s="4">
        <v>1091</v>
      </c>
      <c r="AW10" s="4">
        <v>922</v>
      </c>
      <c r="AX10" s="4">
        <v>1120</v>
      </c>
      <c r="AY10" s="4">
        <v>1220</v>
      </c>
      <c r="AZ10" s="4">
        <v>1367</v>
      </c>
      <c r="BA10" s="4">
        <v>1367</v>
      </c>
      <c r="BB10" s="4">
        <v>1182</v>
      </c>
      <c r="BC10" s="4">
        <v>1075</v>
      </c>
      <c r="BD10" s="4">
        <v>1394</v>
      </c>
      <c r="BE10" s="4">
        <v>1199</v>
      </c>
      <c r="BF10" s="4">
        <v>1408</v>
      </c>
      <c r="BG10" s="4">
        <v>1359</v>
      </c>
      <c r="BH10" s="4">
        <v>1432</v>
      </c>
      <c r="BI10" s="4">
        <v>1371</v>
      </c>
      <c r="BJ10" s="4">
        <v>1061</v>
      </c>
      <c r="BK10" s="4">
        <v>1041</v>
      </c>
      <c r="BL10" s="4">
        <v>1171</v>
      </c>
      <c r="BM10" s="4">
        <v>1095</v>
      </c>
      <c r="BN10" s="4">
        <v>1071</v>
      </c>
      <c r="BO10" s="4">
        <v>1175</v>
      </c>
      <c r="BP10" s="4">
        <v>1115</v>
      </c>
      <c r="BQ10" s="4">
        <v>1149</v>
      </c>
      <c r="BR10" s="4">
        <v>1274</v>
      </c>
      <c r="BT10" s="1">
        <f t="shared" si="4"/>
        <v>1223.2463768115942</v>
      </c>
      <c r="BU10" s="1">
        <f t="shared" si="5"/>
        <v>913</v>
      </c>
      <c r="BV10" s="1">
        <f t="shared" si="6"/>
        <v>1908</v>
      </c>
      <c r="BW10" s="1">
        <f t="shared" si="7"/>
        <v>167.16115679769919</v>
      </c>
    </row>
    <row r="11" spans="1:75" x14ac:dyDescent="0.25">
      <c r="A11" t="s">
        <v>148</v>
      </c>
      <c r="B11" s="4">
        <v>735</v>
      </c>
      <c r="C11" s="4">
        <v>663</v>
      </c>
      <c r="D11" s="4">
        <v>662</v>
      </c>
      <c r="E11" s="4">
        <v>856</v>
      </c>
      <c r="F11" s="4">
        <v>785</v>
      </c>
      <c r="G11" s="4">
        <v>599</v>
      </c>
      <c r="H11" s="4">
        <v>555</v>
      </c>
      <c r="I11" s="4">
        <v>603</v>
      </c>
      <c r="J11" s="4">
        <v>457</v>
      </c>
      <c r="K11" s="4">
        <v>403</v>
      </c>
      <c r="L11" s="4">
        <v>351</v>
      </c>
      <c r="M11" s="4">
        <v>687</v>
      </c>
      <c r="N11" s="4">
        <v>637</v>
      </c>
      <c r="O11" s="4">
        <v>510</v>
      </c>
      <c r="P11" s="4">
        <v>442</v>
      </c>
      <c r="Q11" s="4">
        <v>428</v>
      </c>
      <c r="R11" s="4">
        <v>444</v>
      </c>
      <c r="S11" s="4">
        <v>479</v>
      </c>
      <c r="T11" s="4">
        <v>508</v>
      </c>
      <c r="U11" s="4">
        <v>498</v>
      </c>
      <c r="V11" s="4">
        <v>477</v>
      </c>
      <c r="W11" s="4">
        <v>825</v>
      </c>
      <c r="X11" s="4">
        <v>749</v>
      </c>
      <c r="Y11" s="4">
        <v>624</v>
      </c>
      <c r="Z11" s="4">
        <v>550</v>
      </c>
      <c r="AA11" s="4">
        <v>519</v>
      </c>
      <c r="AB11" s="4">
        <v>562</v>
      </c>
      <c r="AC11" s="4">
        <v>584</v>
      </c>
      <c r="AD11" s="4">
        <v>461</v>
      </c>
      <c r="AE11" s="4">
        <v>439</v>
      </c>
      <c r="AF11" s="4">
        <v>557</v>
      </c>
      <c r="AG11" s="4">
        <v>438</v>
      </c>
      <c r="AH11" s="4">
        <v>509</v>
      </c>
      <c r="AI11" s="4">
        <v>455</v>
      </c>
      <c r="AJ11" s="4">
        <v>501</v>
      </c>
      <c r="AK11" s="4">
        <v>463</v>
      </c>
      <c r="AL11" s="4">
        <v>581</v>
      </c>
      <c r="AM11" s="4">
        <v>530</v>
      </c>
      <c r="AN11" s="4">
        <v>564</v>
      </c>
      <c r="AO11" s="4">
        <v>511</v>
      </c>
      <c r="AP11" s="4">
        <v>592</v>
      </c>
      <c r="AQ11" s="4">
        <v>448</v>
      </c>
      <c r="AR11" s="4">
        <v>508</v>
      </c>
      <c r="AS11" s="4">
        <v>568</v>
      </c>
      <c r="AT11" s="4">
        <v>671</v>
      </c>
      <c r="AU11" s="4">
        <v>663</v>
      </c>
      <c r="AV11" s="4">
        <v>393</v>
      </c>
      <c r="AW11" s="4">
        <v>352</v>
      </c>
      <c r="AX11" s="4">
        <v>502</v>
      </c>
      <c r="AY11" s="4">
        <v>493</v>
      </c>
      <c r="AZ11" s="4">
        <v>550</v>
      </c>
      <c r="BA11" s="4">
        <v>520</v>
      </c>
      <c r="BB11" s="4">
        <v>474</v>
      </c>
      <c r="BC11" s="4">
        <v>433</v>
      </c>
      <c r="BD11" s="4">
        <v>652</v>
      </c>
      <c r="BE11" s="4">
        <v>503</v>
      </c>
      <c r="BF11" s="4">
        <v>573</v>
      </c>
      <c r="BG11" s="4">
        <v>579</v>
      </c>
      <c r="BH11" s="4">
        <v>736</v>
      </c>
      <c r="BI11" s="4">
        <v>705</v>
      </c>
      <c r="BJ11" s="4">
        <v>414</v>
      </c>
      <c r="BK11" s="4">
        <v>409</v>
      </c>
      <c r="BL11" s="4">
        <v>650</v>
      </c>
      <c r="BM11" s="4">
        <v>452</v>
      </c>
      <c r="BN11" s="4">
        <v>479</v>
      </c>
      <c r="BO11" s="4">
        <v>529</v>
      </c>
      <c r="BP11" s="4">
        <v>476</v>
      </c>
      <c r="BQ11" s="4">
        <v>495</v>
      </c>
      <c r="BR11" s="4">
        <v>478</v>
      </c>
      <c r="BT11" s="1">
        <f t="shared" si="4"/>
        <v>543.44927536231887</v>
      </c>
      <c r="BU11" s="1">
        <f t="shared" si="5"/>
        <v>351</v>
      </c>
      <c r="BV11" s="1">
        <f t="shared" si="6"/>
        <v>856</v>
      </c>
      <c r="BW11" s="1">
        <f t="shared" si="7"/>
        <v>109.13580640012394</v>
      </c>
    </row>
    <row r="12" spans="1:75" x14ac:dyDescent="0.25">
      <c r="A12" t="s">
        <v>149</v>
      </c>
      <c r="B12" s="4">
        <v>294.17253026816826</v>
      </c>
      <c r="C12" s="4">
        <v>260.97931456083506</v>
      </c>
      <c r="D12" s="4">
        <v>295.06290908375485</v>
      </c>
      <c r="E12" s="4">
        <v>408.46284215885305</v>
      </c>
      <c r="F12" s="4">
        <v>382.01964000862358</v>
      </c>
      <c r="G12" s="4">
        <v>306.44511608325183</v>
      </c>
      <c r="H12" s="4">
        <v>308.7084561755716</v>
      </c>
      <c r="I12" s="4">
        <v>189.7068083483515</v>
      </c>
      <c r="J12" s="4">
        <v>245.35937187234185</v>
      </c>
      <c r="K12" s="4">
        <v>245.50845873113263</v>
      </c>
      <c r="L12" s="4">
        <v>240.08174538214132</v>
      </c>
      <c r="M12" s="4">
        <v>255.12216340141535</v>
      </c>
      <c r="N12" s="4">
        <v>280.95056986861408</v>
      </c>
      <c r="O12" s="4">
        <v>237.94941209704012</v>
      </c>
      <c r="P12" s="4">
        <v>253.14746031758443</v>
      </c>
      <c r="Q12" s="4">
        <v>273.94945088320787</v>
      </c>
      <c r="R12" s="4">
        <v>255.02973791431884</v>
      </c>
      <c r="S12" s="4">
        <v>303.62689439547995</v>
      </c>
      <c r="T12" s="4">
        <v>268.38290699681653</v>
      </c>
      <c r="U12" s="4">
        <v>227.29170288623803</v>
      </c>
      <c r="V12" s="4">
        <v>263.64246881571182</v>
      </c>
      <c r="W12" s="4">
        <v>336.7856931699182</v>
      </c>
      <c r="X12" s="4">
        <v>346.47382247110738</v>
      </c>
      <c r="Y12" s="4">
        <v>346.20768488931276</v>
      </c>
      <c r="Z12" s="4">
        <v>229.79753111584469</v>
      </c>
      <c r="AA12" s="4">
        <v>274.20537007276437</v>
      </c>
      <c r="AB12" s="4">
        <v>182.08887390899139</v>
      </c>
      <c r="AC12" s="4">
        <v>223.77818485205245</v>
      </c>
      <c r="AD12" s="4">
        <v>184.54275866503957</v>
      </c>
      <c r="AE12" s="4">
        <v>208.89992378268059</v>
      </c>
      <c r="AF12" s="4">
        <v>280.46648790202909</v>
      </c>
      <c r="AG12" s="4">
        <v>248.02869489983783</v>
      </c>
      <c r="AH12" s="4">
        <v>227.05121134010025</v>
      </c>
      <c r="AI12" s="4">
        <v>231.00085069351204</v>
      </c>
      <c r="AJ12" s="4">
        <v>209.91949022730651</v>
      </c>
      <c r="AK12" s="4">
        <v>236.14802172752198</v>
      </c>
      <c r="AL12" s="4">
        <v>303.73906445289418</v>
      </c>
      <c r="AM12" s="4">
        <v>229.13964653147747</v>
      </c>
      <c r="AN12" s="4">
        <v>288.3581338691647</v>
      </c>
      <c r="AO12" s="4">
        <v>257.53617332475432</v>
      </c>
      <c r="AP12" s="4">
        <v>245.39857076336466</v>
      </c>
      <c r="AQ12" s="4">
        <v>251.08330564261453</v>
      </c>
      <c r="AR12" s="4">
        <v>249.95014484325597</v>
      </c>
      <c r="AS12" s="4">
        <v>263.18483773907928</v>
      </c>
      <c r="AT12" s="4">
        <v>317.42956268051466</v>
      </c>
      <c r="AU12" s="4">
        <v>332.20160284807099</v>
      </c>
      <c r="AV12" s="4">
        <v>238.09328536290778</v>
      </c>
      <c r="AW12" s="4">
        <v>198.81710680529497</v>
      </c>
      <c r="AX12" s="4">
        <v>242.33273326228283</v>
      </c>
      <c r="AY12" s="4">
        <v>271.76323061720569</v>
      </c>
      <c r="AZ12" s="4">
        <v>329.55171320270722</v>
      </c>
      <c r="BA12" s="4">
        <v>328.55763397764673</v>
      </c>
      <c r="BB12" s="4">
        <v>271.48332264853389</v>
      </c>
      <c r="BC12" s="4">
        <v>228.40364721908546</v>
      </c>
      <c r="BD12" s="4">
        <v>286.10554570302884</v>
      </c>
      <c r="BE12" s="4">
        <v>263.66106467565197</v>
      </c>
      <c r="BF12" s="4">
        <v>288.43984094660669</v>
      </c>
      <c r="BG12" s="4">
        <v>269.45993640497926</v>
      </c>
      <c r="BH12" s="4">
        <v>351.22512746529094</v>
      </c>
      <c r="BI12" s="4">
        <v>325.13843652518989</v>
      </c>
      <c r="BJ12" s="4">
        <v>256.66000967260231</v>
      </c>
      <c r="BK12" s="4">
        <v>241.35539268418054</v>
      </c>
      <c r="BL12" s="4">
        <v>203.54216323367601</v>
      </c>
      <c r="BM12" s="4">
        <v>199.11978016882591</v>
      </c>
      <c r="BN12" s="4">
        <v>250.30285942149808</v>
      </c>
      <c r="BO12" s="4">
        <v>261.48988543236123</v>
      </c>
      <c r="BP12" s="4">
        <v>260.57229168378461</v>
      </c>
      <c r="BQ12" s="4">
        <v>247.44690954761828</v>
      </c>
      <c r="BR12" s="4">
        <v>267.8570663577413</v>
      </c>
      <c r="BT12" s="1">
        <f t="shared" si="4"/>
        <v>266.38253022726616</v>
      </c>
      <c r="BU12" s="1">
        <f t="shared" si="5"/>
        <v>182.08887390899139</v>
      </c>
      <c r="BV12" s="1">
        <f t="shared" si="6"/>
        <v>408.46284215885305</v>
      </c>
      <c r="BW12" s="1">
        <f t="shared" si="7"/>
        <v>45.669361559374387</v>
      </c>
    </row>
    <row r="13" spans="1:75" x14ac:dyDescent="0.25">
      <c r="A13" s="2" t="s">
        <v>72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T13" s="1"/>
      <c r="BU13" s="1"/>
      <c r="BV13" s="1"/>
      <c r="BW13" s="1"/>
    </row>
    <row r="14" spans="1:75" x14ac:dyDescent="0.25">
      <c r="A14" t="s">
        <v>145</v>
      </c>
      <c r="B14" s="4">
        <v>361.36163957108266</v>
      </c>
      <c r="C14" s="4">
        <v>313.48109843081312</v>
      </c>
      <c r="D14" s="4">
        <v>391.42224788298694</v>
      </c>
      <c r="E14" s="4">
        <v>483.25329653480526</v>
      </c>
      <c r="F14" s="4">
        <v>321.61808118081183</v>
      </c>
      <c r="G14" s="4">
        <v>320.16744099609735</v>
      </c>
      <c r="H14" s="4">
        <v>260.30247597930526</v>
      </c>
      <c r="I14" s="4">
        <v>243.24118664360782</v>
      </c>
      <c r="J14" s="4">
        <v>196.99925936898237</v>
      </c>
      <c r="K14" s="4">
        <v>259.1315946348733</v>
      </c>
      <c r="L14" s="4">
        <v>230.15882924122624</v>
      </c>
      <c r="M14" s="4">
        <v>365.05684086905461</v>
      </c>
      <c r="N14" s="4">
        <v>340.56905807711081</v>
      </c>
      <c r="O14" s="4">
        <v>272.25138158781505</v>
      </c>
      <c r="P14" s="4">
        <v>253.1245094058736</v>
      </c>
      <c r="Q14" s="4">
        <v>238.07430093209055</v>
      </c>
      <c r="R14" s="4">
        <v>237.31614562187036</v>
      </c>
      <c r="S14" s="4">
        <v>363.52814122533749</v>
      </c>
      <c r="T14" s="4">
        <v>347.18074496234482</v>
      </c>
      <c r="U14" s="4">
        <v>333.44622820645606</v>
      </c>
      <c r="V14" s="4">
        <v>310.84033916651634</v>
      </c>
      <c r="W14" s="4">
        <v>360.99929824561406</v>
      </c>
      <c r="X14" s="4">
        <v>402.04131251235424</v>
      </c>
      <c r="Y14" s="4">
        <v>400.80057859209256</v>
      </c>
      <c r="Z14" s="4">
        <v>367.11611750694721</v>
      </c>
      <c r="AA14" s="4">
        <v>321.69499685995396</v>
      </c>
      <c r="AB14" s="4">
        <v>316.07047101449274</v>
      </c>
      <c r="AC14" s="4">
        <v>294.35344676372569</v>
      </c>
      <c r="AD14" s="4">
        <v>323.90942330064814</v>
      </c>
      <c r="AE14" s="4">
        <v>305.21446984017871</v>
      </c>
      <c r="AF14" s="4">
        <v>372.48201892744481</v>
      </c>
      <c r="AG14" s="4">
        <v>319.07142857142856</v>
      </c>
      <c r="AH14" s="4">
        <v>281.73669309173272</v>
      </c>
      <c r="AI14" s="4">
        <v>279.52435749904106</v>
      </c>
      <c r="AJ14" s="4">
        <v>302.30951061865187</v>
      </c>
      <c r="AK14" s="4">
        <v>256.09331146345909</v>
      </c>
      <c r="AL14" s="4">
        <v>384.72748475062792</v>
      </c>
      <c r="AM14" s="4">
        <v>386.90718835304824</v>
      </c>
      <c r="AN14" s="4">
        <v>318.21410101706601</v>
      </c>
      <c r="AO14" s="4">
        <v>295.70009099181073</v>
      </c>
      <c r="AP14" s="4">
        <v>392.1620102214651</v>
      </c>
      <c r="AQ14" s="4">
        <v>369.64586034450826</v>
      </c>
      <c r="AR14" s="4">
        <v>208.4279843444227</v>
      </c>
      <c r="AS14" s="4">
        <v>239.90437317784256</v>
      </c>
      <c r="AT14" s="4">
        <v>358.63721308145438</v>
      </c>
      <c r="AU14" s="4">
        <v>338.30811771676872</v>
      </c>
      <c r="AV14" s="4">
        <v>268.43260437375744</v>
      </c>
      <c r="AW14" s="4">
        <v>248.87653830885273</v>
      </c>
      <c r="AX14" s="4">
        <v>325.03670886075952</v>
      </c>
      <c r="AY14" s="4">
        <v>316.70337031609796</v>
      </c>
      <c r="AZ14" s="4">
        <v>309.72286703319082</v>
      </c>
      <c r="BA14" s="4">
        <v>335.20485829959512</v>
      </c>
      <c r="BB14" s="4">
        <v>314.16090399845473</v>
      </c>
      <c r="BC14" s="4">
        <v>292.78060535955274</v>
      </c>
      <c r="BD14" s="4">
        <v>415.44282198523382</v>
      </c>
      <c r="BE14" s="4">
        <v>327.14786509386943</v>
      </c>
      <c r="BF14" s="4">
        <v>409.49629001483993</v>
      </c>
      <c r="BG14" s="4">
        <v>391.08807212205272</v>
      </c>
      <c r="BH14" s="4">
        <v>388.27118644067798</v>
      </c>
      <c r="BI14" s="4">
        <v>335.86031870942355</v>
      </c>
      <c r="BJ14" s="4">
        <v>207.35979251807606</v>
      </c>
      <c r="BK14" s="4">
        <v>205.1029207232267</v>
      </c>
      <c r="BL14" s="4">
        <v>293.52439777640518</v>
      </c>
      <c r="BM14" s="4">
        <v>188.98352588789047</v>
      </c>
      <c r="BN14" s="4">
        <v>257.30065044567573</v>
      </c>
      <c r="BO14" s="4">
        <v>275.37276838847896</v>
      </c>
      <c r="BP14" s="4">
        <v>229.53580018501387</v>
      </c>
      <c r="BQ14" s="4">
        <v>240.32983744100682</v>
      </c>
      <c r="BR14" s="4">
        <v>290.02735196874062</v>
      </c>
      <c r="BT14" s="1">
        <f t="shared" ref="BT14:BT18" si="8">(AVERAGE(B14:BR14))</f>
        <v>311.65708341415535</v>
      </c>
      <c r="BU14" s="1">
        <f t="shared" ref="BU14:BU18" si="9">MIN(B14:BR14)</f>
        <v>188.98352588789047</v>
      </c>
      <c r="BV14" s="1">
        <f t="shared" ref="BV14:BV18" si="10">MAX(B14:BR14)</f>
        <v>483.25329653480526</v>
      </c>
      <c r="BW14" s="1">
        <f t="shared" ref="BW14:BW18" si="11">_xlfn.STDEV.P(B14:BR14)</f>
        <v>61.12204989680329</v>
      </c>
    </row>
    <row r="15" spans="1:75" x14ac:dyDescent="0.25">
      <c r="A15" t="s">
        <v>146</v>
      </c>
      <c r="B15" s="4">
        <v>-133</v>
      </c>
      <c r="C15" s="4">
        <v>-165</v>
      </c>
      <c r="D15" s="4">
        <v>-42</v>
      </c>
      <c r="E15" s="4">
        <v>-158</v>
      </c>
      <c r="F15" s="4">
        <v>-330</v>
      </c>
      <c r="G15" s="4">
        <v>-178</v>
      </c>
      <c r="H15" s="4">
        <v>-186</v>
      </c>
      <c r="I15" s="4">
        <v>-153</v>
      </c>
      <c r="J15" s="4">
        <v>-231</v>
      </c>
      <c r="K15" s="4">
        <v>-173</v>
      </c>
      <c r="L15" s="4">
        <v>-195</v>
      </c>
      <c r="M15" s="4">
        <v>-129</v>
      </c>
      <c r="N15" s="4">
        <v>-168</v>
      </c>
      <c r="O15" s="4">
        <v>-171</v>
      </c>
      <c r="P15" s="4">
        <v>-184</v>
      </c>
      <c r="Q15" s="4">
        <v>-172</v>
      </c>
      <c r="R15" s="4">
        <v>-207</v>
      </c>
      <c r="S15" s="4">
        <v>-92</v>
      </c>
      <c r="T15" s="4">
        <v>-163</v>
      </c>
      <c r="U15" s="4">
        <v>-101</v>
      </c>
      <c r="V15" s="4">
        <v>-123</v>
      </c>
      <c r="W15" s="4">
        <v>-152</v>
      </c>
      <c r="X15" s="4">
        <v>-66</v>
      </c>
      <c r="Y15" s="4">
        <v>-156</v>
      </c>
      <c r="Z15" s="4">
        <v>-66</v>
      </c>
      <c r="AA15" s="4">
        <v>-139</v>
      </c>
      <c r="AB15" s="4">
        <v>-89</v>
      </c>
      <c r="AC15" s="4">
        <v>-121</v>
      </c>
      <c r="AD15" s="4">
        <v>-123</v>
      </c>
      <c r="AE15" s="4">
        <v>-131</v>
      </c>
      <c r="AF15" s="4">
        <v>-133</v>
      </c>
      <c r="AG15" s="4">
        <v>-172</v>
      </c>
      <c r="AH15" s="4">
        <v>-116</v>
      </c>
      <c r="AI15" s="4">
        <v>-151</v>
      </c>
      <c r="AJ15" s="4">
        <v>-72</v>
      </c>
      <c r="AK15" s="4">
        <v>-131</v>
      </c>
      <c r="AL15" s="4">
        <v>-68</v>
      </c>
      <c r="AM15" s="4">
        <v>-165</v>
      </c>
      <c r="AN15" s="4">
        <v>-83</v>
      </c>
      <c r="AO15" s="4">
        <v>-122</v>
      </c>
      <c r="AP15" s="4">
        <v>-121</v>
      </c>
      <c r="AQ15" s="4">
        <v>-168</v>
      </c>
      <c r="AR15" s="4">
        <v>-190</v>
      </c>
      <c r="AS15" s="4">
        <v>-183</v>
      </c>
      <c r="AT15" s="4">
        <v>-133</v>
      </c>
      <c r="AU15" s="4">
        <v>-157</v>
      </c>
      <c r="AV15" s="4">
        <v>-115</v>
      </c>
      <c r="AW15" s="4">
        <v>-131</v>
      </c>
      <c r="AX15" s="4">
        <v>-90</v>
      </c>
      <c r="AY15" s="4">
        <v>-129</v>
      </c>
      <c r="AZ15" s="4">
        <v>-95</v>
      </c>
      <c r="BA15" s="4">
        <v>-111</v>
      </c>
      <c r="BB15" s="4">
        <v>-165</v>
      </c>
      <c r="BC15" s="4">
        <v>-155</v>
      </c>
      <c r="BD15" s="4">
        <v>-134</v>
      </c>
      <c r="BE15" s="4">
        <v>-157</v>
      </c>
      <c r="BF15" s="4">
        <v>-114</v>
      </c>
      <c r="BG15" s="4">
        <v>-92</v>
      </c>
      <c r="BH15" s="4">
        <v>-88</v>
      </c>
      <c r="BI15" s="4">
        <v>-162</v>
      </c>
      <c r="BJ15" s="4">
        <v>-233</v>
      </c>
      <c r="BK15" s="4">
        <v>-238</v>
      </c>
      <c r="BL15" s="4">
        <v>-60</v>
      </c>
      <c r="BM15" s="4">
        <v>-166</v>
      </c>
      <c r="BN15" s="4">
        <v>-97</v>
      </c>
      <c r="BO15" s="4">
        <v>-166</v>
      </c>
      <c r="BP15" s="4">
        <v>-108</v>
      </c>
      <c r="BQ15" s="4">
        <v>-111</v>
      </c>
      <c r="BR15" s="4">
        <v>-107</v>
      </c>
      <c r="BT15" s="1">
        <f t="shared" si="8"/>
        <v>-140.37681159420291</v>
      </c>
      <c r="BU15" s="1">
        <f t="shared" si="9"/>
        <v>-330</v>
      </c>
      <c r="BV15" s="1">
        <f t="shared" si="10"/>
        <v>-42</v>
      </c>
      <c r="BW15" s="1">
        <f t="shared" si="11"/>
        <v>47.775471679324049</v>
      </c>
    </row>
    <row r="16" spans="1:75" x14ac:dyDescent="0.25">
      <c r="A16" t="s">
        <v>147</v>
      </c>
      <c r="B16" s="4">
        <v>983</v>
      </c>
      <c r="C16" s="4">
        <v>911</v>
      </c>
      <c r="D16" s="4">
        <v>988</v>
      </c>
      <c r="E16" s="4">
        <v>1385</v>
      </c>
      <c r="F16" s="4">
        <v>1141</v>
      </c>
      <c r="G16" s="4">
        <v>790</v>
      </c>
      <c r="H16" s="4">
        <v>807</v>
      </c>
      <c r="I16" s="4">
        <v>760</v>
      </c>
      <c r="J16" s="4">
        <v>588</v>
      </c>
      <c r="K16" s="4">
        <v>780</v>
      </c>
      <c r="L16" s="4">
        <v>788</v>
      </c>
      <c r="M16" s="4">
        <v>979</v>
      </c>
      <c r="N16" s="4">
        <v>967</v>
      </c>
      <c r="O16" s="4">
        <v>572</v>
      </c>
      <c r="P16" s="4">
        <v>576</v>
      </c>
      <c r="Q16" s="4">
        <v>673</v>
      </c>
      <c r="R16" s="4">
        <v>685</v>
      </c>
      <c r="S16" s="4">
        <v>929</v>
      </c>
      <c r="T16" s="4">
        <v>881</v>
      </c>
      <c r="U16" s="4">
        <v>864</v>
      </c>
      <c r="V16" s="4">
        <v>737</v>
      </c>
      <c r="W16" s="4">
        <v>1017</v>
      </c>
      <c r="X16" s="4">
        <v>897</v>
      </c>
      <c r="Y16" s="4">
        <v>921</v>
      </c>
      <c r="Z16" s="4">
        <v>756</v>
      </c>
      <c r="AA16" s="4">
        <v>719</v>
      </c>
      <c r="AB16" s="4">
        <v>853</v>
      </c>
      <c r="AC16" s="4">
        <v>693</v>
      </c>
      <c r="AD16" s="4">
        <v>777</v>
      </c>
      <c r="AE16" s="4">
        <v>651</v>
      </c>
      <c r="AF16" s="4">
        <v>756</v>
      </c>
      <c r="AG16" s="4">
        <v>659</v>
      </c>
      <c r="AH16" s="4">
        <v>761</v>
      </c>
      <c r="AI16" s="4">
        <v>732</v>
      </c>
      <c r="AJ16" s="4">
        <v>624</v>
      </c>
      <c r="AK16" s="4">
        <v>596</v>
      </c>
      <c r="AL16" s="4">
        <v>853</v>
      </c>
      <c r="AM16" s="4">
        <v>833</v>
      </c>
      <c r="AN16" s="4">
        <v>845</v>
      </c>
      <c r="AO16" s="4">
        <v>751</v>
      </c>
      <c r="AP16" s="4">
        <v>890</v>
      </c>
      <c r="AQ16" s="4">
        <v>891</v>
      </c>
      <c r="AR16" s="4">
        <v>671</v>
      </c>
      <c r="AS16" s="4">
        <v>630</v>
      </c>
      <c r="AT16" s="4">
        <v>775</v>
      </c>
      <c r="AU16" s="4">
        <v>773</v>
      </c>
      <c r="AV16" s="4">
        <v>753</v>
      </c>
      <c r="AW16" s="4">
        <v>621</v>
      </c>
      <c r="AX16" s="4">
        <v>858</v>
      </c>
      <c r="AY16" s="4">
        <v>795</v>
      </c>
      <c r="AZ16" s="4">
        <v>814</v>
      </c>
      <c r="BA16" s="4">
        <v>827</v>
      </c>
      <c r="BB16" s="4">
        <v>790</v>
      </c>
      <c r="BC16" s="4">
        <v>841</v>
      </c>
      <c r="BD16" s="4">
        <v>929</v>
      </c>
      <c r="BE16" s="4">
        <v>804</v>
      </c>
      <c r="BF16" s="4">
        <v>949</v>
      </c>
      <c r="BG16" s="4">
        <v>881</v>
      </c>
      <c r="BH16" s="4">
        <v>889</v>
      </c>
      <c r="BI16" s="4">
        <v>817</v>
      </c>
      <c r="BJ16" s="4">
        <v>539</v>
      </c>
      <c r="BK16" s="4">
        <v>572</v>
      </c>
      <c r="BL16" s="4">
        <v>763</v>
      </c>
      <c r="BM16" s="4">
        <v>553</v>
      </c>
      <c r="BN16" s="4">
        <v>611</v>
      </c>
      <c r="BO16" s="4">
        <v>666</v>
      </c>
      <c r="BP16" s="4">
        <v>570</v>
      </c>
      <c r="BQ16" s="4">
        <v>755</v>
      </c>
      <c r="BR16" s="4">
        <v>732</v>
      </c>
      <c r="BT16" s="1">
        <f t="shared" si="8"/>
        <v>788.94202898550725</v>
      </c>
      <c r="BU16" s="1">
        <f t="shared" si="9"/>
        <v>539</v>
      </c>
      <c r="BV16" s="1">
        <f t="shared" si="10"/>
        <v>1385</v>
      </c>
      <c r="BW16" s="1">
        <f t="shared" si="11"/>
        <v>146.4374906516326</v>
      </c>
    </row>
    <row r="17" spans="1:75" x14ac:dyDescent="0.25">
      <c r="A17" t="s">
        <v>148</v>
      </c>
      <c r="B17" s="4">
        <v>341</v>
      </c>
      <c r="C17" s="4">
        <v>306</v>
      </c>
      <c r="D17" s="4">
        <v>384</v>
      </c>
      <c r="E17" s="4">
        <v>477</v>
      </c>
      <c r="F17" s="4">
        <v>306</v>
      </c>
      <c r="G17" s="4">
        <v>330</v>
      </c>
      <c r="H17" s="4">
        <v>254</v>
      </c>
      <c r="I17" s="4">
        <v>256</v>
      </c>
      <c r="J17" s="4">
        <v>203</v>
      </c>
      <c r="K17" s="4">
        <v>256</v>
      </c>
      <c r="L17" s="4">
        <v>214</v>
      </c>
      <c r="M17" s="4">
        <v>370</v>
      </c>
      <c r="N17" s="4">
        <v>354</v>
      </c>
      <c r="O17" s="4">
        <v>280</v>
      </c>
      <c r="P17" s="4">
        <v>269</v>
      </c>
      <c r="Q17" s="4">
        <v>241</v>
      </c>
      <c r="R17" s="4">
        <v>249</v>
      </c>
      <c r="S17" s="4">
        <v>349</v>
      </c>
      <c r="T17" s="4">
        <v>356</v>
      </c>
      <c r="U17" s="4">
        <v>339</v>
      </c>
      <c r="V17" s="4">
        <v>326</v>
      </c>
      <c r="W17" s="4">
        <v>370</v>
      </c>
      <c r="X17" s="4">
        <v>402</v>
      </c>
      <c r="Y17" s="4">
        <v>419</v>
      </c>
      <c r="Z17" s="4">
        <v>380</v>
      </c>
      <c r="AA17" s="4">
        <v>339</v>
      </c>
      <c r="AB17" s="4">
        <v>323</v>
      </c>
      <c r="AC17" s="4">
        <v>305</v>
      </c>
      <c r="AD17" s="4">
        <v>310</v>
      </c>
      <c r="AE17" s="4">
        <v>304</v>
      </c>
      <c r="AF17" s="4">
        <v>387</v>
      </c>
      <c r="AG17" s="4">
        <v>339</v>
      </c>
      <c r="AH17" s="4">
        <v>280</v>
      </c>
      <c r="AI17" s="4">
        <v>287</v>
      </c>
      <c r="AJ17" s="4">
        <v>311</v>
      </c>
      <c r="AK17" s="4">
        <v>264</v>
      </c>
      <c r="AL17" s="4">
        <v>386</v>
      </c>
      <c r="AM17" s="4">
        <v>396</v>
      </c>
      <c r="AN17" s="4">
        <v>321</v>
      </c>
      <c r="AO17" s="4">
        <v>300</v>
      </c>
      <c r="AP17" s="4">
        <v>397</v>
      </c>
      <c r="AQ17" s="4">
        <v>377</v>
      </c>
      <c r="AR17" s="4">
        <v>219</v>
      </c>
      <c r="AS17" s="4">
        <v>249</v>
      </c>
      <c r="AT17" s="4">
        <v>375</v>
      </c>
      <c r="AU17" s="4">
        <v>349</v>
      </c>
      <c r="AV17" s="4">
        <v>266</v>
      </c>
      <c r="AW17" s="4">
        <v>251</v>
      </c>
      <c r="AX17" s="4">
        <v>324</v>
      </c>
      <c r="AY17" s="4">
        <v>313</v>
      </c>
      <c r="AZ17" s="4">
        <v>316</v>
      </c>
      <c r="BA17" s="4">
        <v>347</v>
      </c>
      <c r="BB17" s="4">
        <v>324</v>
      </c>
      <c r="BC17" s="4">
        <v>302</v>
      </c>
      <c r="BD17" s="4">
        <v>408</v>
      </c>
      <c r="BE17" s="4">
        <v>333</v>
      </c>
      <c r="BF17" s="4">
        <v>419</v>
      </c>
      <c r="BG17" s="4">
        <v>411</v>
      </c>
      <c r="BH17" s="4">
        <v>399</v>
      </c>
      <c r="BI17" s="4">
        <v>353</v>
      </c>
      <c r="BJ17" s="4">
        <v>210</v>
      </c>
      <c r="BK17" s="4">
        <v>216</v>
      </c>
      <c r="BL17" s="4">
        <v>272</v>
      </c>
      <c r="BM17" s="4">
        <v>190</v>
      </c>
      <c r="BN17" s="4">
        <v>264</v>
      </c>
      <c r="BO17" s="4">
        <v>288</v>
      </c>
      <c r="BP17" s="4">
        <v>232</v>
      </c>
      <c r="BQ17" s="4">
        <v>228</v>
      </c>
      <c r="BR17" s="4">
        <v>303</v>
      </c>
      <c r="BT17" s="1">
        <f t="shared" si="8"/>
        <v>316.20289855072463</v>
      </c>
      <c r="BU17" s="1">
        <f t="shared" si="9"/>
        <v>190</v>
      </c>
      <c r="BV17" s="1">
        <f t="shared" si="10"/>
        <v>477</v>
      </c>
      <c r="BW17" s="1">
        <f t="shared" si="11"/>
        <v>62.078627027563918</v>
      </c>
    </row>
    <row r="18" spans="1:75" x14ac:dyDescent="0.25">
      <c r="A18" t="s">
        <v>149</v>
      </c>
      <c r="B18" s="4">
        <v>230.5873042848701</v>
      </c>
      <c r="C18" s="4">
        <v>213.16587361251379</v>
      </c>
      <c r="D18" s="4">
        <v>186.42283253534006</v>
      </c>
      <c r="E18" s="4">
        <v>249.65489479686025</v>
      </c>
      <c r="F18" s="4">
        <v>252.54067691445127</v>
      </c>
      <c r="G18" s="4">
        <v>169.50028135190789</v>
      </c>
      <c r="H18" s="4">
        <v>196.49152452530726</v>
      </c>
      <c r="I18" s="4">
        <v>153.94890990578071</v>
      </c>
      <c r="J18" s="4">
        <v>173.00609580195879</v>
      </c>
      <c r="K18" s="4">
        <v>169.93941157772585</v>
      </c>
      <c r="L18" s="4">
        <v>187.26575346918224</v>
      </c>
      <c r="M18" s="4">
        <v>195.9504632216144</v>
      </c>
      <c r="N18" s="4">
        <v>200.38641618562337</v>
      </c>
      <c r="O18" s="4">
        <v>134.46685522510853</v>
      </c>
      <c r="P18" s="4">
        <v>157.91965578820302</v>
      </c>
      <c r="Q18" s="4">
        <v>148.87199544164949</v>
      </c>
      <c r="R18" s="4">
        <v>166.78665160214905</v>
      </c>
      <c r="S18" s="4">
        <v>197.94012868649298</v>
      </c>
      <c r="T18" s="4">
        <v>209.647874227849</v>
      </c>
      <c r="U18" s="4">
        <v>163.39418001526312</v>
      </c>
      <c r="V18" s="4">
        <v>160.82055228147104</v>
      </c>
      <c r="W18" s="4">
        <v>236.93529306308477</v>
      </c>
      <c r="X18" s="4">
        <v>179.76914063215349</v>
      </c>
      <c r="Y18" s="4">
        <v>220.30759387246513</v>
      </c>
      <c r="Z18" s="4">
        <v>179.53096030493569</v>
      </c>
      <c r="AA18" s="4">
        <v>168.35231700328251</v>
      </c>
      <c r="AB18" s="4">
        <v>156.1580726277563</v>
      </c>
      <c r="AC18" s="4">
        <v>159.59095124766714</v>
      </c>
      <c r="AD18" s="4">
        <v>145.70061936950509</v>
      </c>
      <c r="AE18" s="4">
        <v>148.09686141586712</v>
      </c>
      <c r="AF18" s="4">
        <v>162.27856743320675</v>
      </c>
      <c r="AG18" s="4">
        <v>159.12516626812905</v>
      </c>
      <c r="AH18" s="4">
        <v>145.31138061293001</v>
      </c>
      <c r="AI18" s="4">
        <v>157.06044440635631</v>
      </c>
      <c r="AJ18" s="4">
        <v>125.63489098599568</v>
      </c>
      <c r="AK18" s="4">
        <v>138.71254686235739</v>
      </c>
      <c r="AL18" s="4">
        <v>166.92669538141379</v>
      </c>
      <c r="AM18" s="4">
        <v>190.38555934223029</v>
      </c>
      <c r="AN18" s="4">
        <v>141.44106978461627</v>
      </c>
      <c r="AO18" s="4">
        <v>145.6768267445922</v>
      </c>
      <c r="AP18" s="4">
        <v>185.63302652390598</v>
      </c>
      <c r="AQ18" s="4">
        <v>205.11680353144078</v>
      </c>
      <c r="AR18" s="4">
        <v>133.81773112369049</v>
      </c>
      <c r="AS18" s="4">
        <v>157.35973718822686</v>
      </c>
      <c r="AT18" s="4">
        <v>176.0352475593796</v>
      </c>
      <c r="AU18" s="4">
        <v>188.49609707491993</v>
      </c>
      <c r="AV18" s="4">
        <v>163.61763320978864</v>
      </c>
      <c r="AW18" s="4">
        <v>155.48006134308275</v>
      </c>
      <c r="AX18" s="4">
        <v>155.86689936315346</v>
      </c>
      <c r="AY18" s="4">
        <v>179.71673148408306</v>
      </c>
      <c r="AZ18" s="4">
        <v>151.99219739730165</v>
      </c>
      <c r="BA18" s="4">
        <v>186.647172966081</v>
      </c>
      <c r="BB18" s="4">
        <v>180.82333219629203</v>
      </c>
      <c r="BC18" s="4">
        <v>193.72958973589988</v>
      </c>
      <c r="BD18" s="4">
        <v>204.60328942266926</v>
      </c>
      <c r="BE18" s="4">
        <v>175.92533141452688</v>
      </c>
      <c r="BF18" s="4">
        <v>180.72974846872373</v>
      </c>
      <c r="BG18" s="4">
        <v>195.72709173244166</v>
      </c>
      <c r="BH18" s="4">
        <v>170.01972822939462</v>
      </c>
      <c r="BI18" s="4">
        <v>175.95748343069255</v>
      </c>
      <c r="BJ18" s="4">
        <v>133.99314100129021</v>
      </c>
      <c r="BK18" s="4">
        <v>155.21455233743515</v>
      </c>
      <c r="BL18" s="4">
        <v>152.90192353441401</v>
      </c>
      <c r="BM18" s="4">
        <v>148.69557349941809</v>
      </c>
      <c r="BN18" s="4">
        <v>115.41430742595549</v>
      </c>
      <c r="BO18" s="4">
        <v>163.2016998078376</v>
      </c>
      <c r="BP18" s="4">
        <v>123.72940491556353</v>
      </c>
      <c r="BQ18" s="4">
        <v>156.33156030591954</v>
      </c>
      <c r="BR18" s="4">
        <v>165.02150724645486</v>
      </c>
      <c r="BT18" s="1">
        <f t="shared" si="8"/>
        <v>172.13770858376603</v>
      </c>
      <c r="BU18" s="1">
        <f t="shared" si="9"/>
        <v>115.41430742595549</v>
      </c>
      <c r="BV18" s="1">
        <f t="shared" si="10"/>
        <v>252.54067691445127</v>
      </c>
      <c r="BW18" s="1">
        <f t="shared" si="11"/>
        <v>28.232331122505691</v>
      </c>
    </row>
    <row r="19" spans="1:75" x14ac:dyDescent="0.25">
      <c r="A19" s="2" t="s">
        <v>73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T19" s="1"/>
      <c r="BU19" s="1"/>
      <c r="BV19" s="1"/>
      <c r="BW19" s="1"/>
    </row>
    <row r="20" spans="1:75" x14ac:dyDescent="0.25">
      <c r="A20" t="s">
        <v>145</v>
      </c>
      <c r="B20" s="4">
        <v>515.55884014309925</v>
      </c>
      <c r="C20" s="4">
        <v>446.74123436538855</v>
      </c>
      <c r="D20" s="4">
        <v>475.53839422445856</v>
      </c>
      <c r="E20" s="4">
        <v>565.6563680054926</v>
      </c>
      <c r="F20" s="4">
        <v>447.35256192738376</v>
      </c>
      <c r="G20" s="4">
        <v>412.56331168831167</v>
      </c>
      <c r="H20" s="4">
        <v>392.94433438985737</v>
      </c>
      <c r="I20" s="4">
        <v>265.04649548924357</v>
      </c>
      <c r="J20" s="4">
        <v>253.3996757925072</v>
      </c>
      <c r="K20" s="4">
        <v>349.37018425460639</v>
      </c>
      <c r="L20" s="4">
        <v>337.10451080050825</v>
      </c>
      <c r="M20" s="4">
        <v>484.5314175104229</v>
      </c>
      <c r="N20" s="4">
        <v>486.32567353407291</v>
      </c>
      <c r="O20" s="4">
        <v>372.19590784598034</v>
      </c>
      <c r="P20" s="4">
        <v>346.17182832887909</v>
      </c>
      <c r="Q20" s="4">
        <v>269.22082761325748</v>
      </c>
      <c r="R20" s="4">
        <v>303.89026792750195</v>
      </c>
      <c r="S20" s="4">
        <v>369.96622983870969</v>
      </c>
      <c r="T20" s="4">
        <v>353.31486089120108</v>
      </c>
      <c r="U20" s="4">
        <v>373.07133757961782</v>
      </c>
      <c r="V20" s="4">
        <v>354.63784748788572</v>
      </c>
      <c r="W20" s="4">
        <v>545.02435312024352</v>
      </c>
      <c r="X20" s="4">
        <v>461.13217623497997</v>
      </c>
      <c r="Y20" s="4">
        <v>440.75451263537906</v>
      </c>
      <c r="Z20" s="4">
        <v>382.19122085048014</v>
      </c>
      <c r="AA20" s="4">
        <v>385.07040816326531</v>
      </c>
      <c r="AB20" s="4">
        <v>402.01883643299954</v>
      </c>
      <c r="AC20" s="4">
        <v>388.60332649806332</v>
      </c>
      <c r="AD20" s="4">
        <v>403.01352736216438</v>
      </c>
      <c r="AE20" s="4">
        <v>392.28751525010165</v>
      </c>
      <c r="AF20" s="4">
        <v>457.37785016286642</v>
      </c>
      <c r="AG20" s="4">
        <v>416.21175196317358</v>
      </c>
      <c r="AH20" s="4">
        <v>365.18986983588002</v>
      </c>
      <c r="AI20" s="4">
        <v>402.28376365441909</v>
      </c>
      <c r="AJ20" s="4">
        <v>325.6354761904762</v>
      </c>
      <c r="AK20" s="4">
        <v>316.77975047984643</v>
      </c>
      <c r="AL20" s="4">
        <v>448.9825717321998</v>
      </c>
      <c r="AM20" s="4">
        <v>451.06436487638535</v>
      </c>
      <c r="AN20" s="4">
        <v>373.27609860664523</v>
      </c>
      <c r="AO20" s="4">
        <v>372.66715116279067</v>
      </c>
      <c r="AP20" s="4">
        <v>407.86585136406399</v>
      </c>
      <c r="AQ20" s="4">
        <v>436.86383601756955</v>
      </c>
      <c r="AR20" s="4">
        <v>301.21966072205305</v>
      </c>
      <c r="AS20" s="4">
        <v>382.01968413824676</v>
      </c>
      <c r="AT20" s="4">
        <v>438.07951070336389</v>
      </c>
      <c r="AU20" s="4">
        <v>473.65652501885842</v>
      </c>
      <c r="AV20" s="4">
        <v>364.53293413173651</v>
      </c>
      <c r="AW20" s="4">
        <v>352.3758404822629</v>
      </c>
      <c r="AX20" s="4">
        <v>387.97192617624125</v>
      </c>
      <c r="AY20" s="4">
        <v>435.40045883252611</v>
      </c>
      <c r="AZ20" s="4">
        <v>380.37887193712436</v>
      </c>
      <c r="BA20" s="4">
        <v>398.175048828125</v>
      </c>
      <c r="BB20" s="4">
        <v>340.13187084052254</v>
      </c>
      <c r="BC20" s="4">
        <v>364.54719420739593</v>
      </c>
      <c r="BD20" s="4">
        <v>468.41129918663444</v>
      </c>
      <c r="BE20" s="4">
        <v>412.22710192578677</v>
      </c>
      <c r="BF20" s="4">
        <v>441.38499184339315</v>
      </c>
      <c r="BG20" s="4">
        <v>497.07890173410402</v>
      </c>
      <c r="BH20" s="4">
        <v>462.07941777323799</v>
      </c>
      <c r="BI20" s="4">
        <v>455.13170858179933</v>
      </c>
      <c r="BJ20" s="4">
        <v>316.85928303905831</v>
      </c>
      <c r="BK20" s="4">
        <v>305.0570925110132</v>
      </c>
      <c r="BL20" s="4">
        <v>489.97552108579737</v>
      </c>
      <c r="BM20" s="4">
        <v>424.04767726161367</v>
      </c>
      <c r="BN20" s="4">
        <v>298.27796201386798</v>
      </c>
      <c r="BO20" s="4">
        <v>342.97206528562458</v>
      </c>
      <c r="BP20" s="4">
        <v>334.01968591019687</v>
      </c>
      <c r="BQ20" s="4">
        <v>380.64667309546769</v>
      </c>
      <c r="BR20" s="4">
        <v>413.15395846852692</v>
      </c>
      <c r="BT20" s="1">
        <f t="shared" ref="BT20:BT24" si="12">(AVERAGE(B20:BR20))</f>
        <v>397.22766939082544</v>
      </c>
      <c r="BU20" s="1">
        <f t="shared" ref="BU20:BU24" si="13">MIN(B20:BR20)</f>
        <v>253.3996757925072</v>
      </c>
      <c r="BV20" s="1">
        <f t="shared" ref="BV20:BV24" si="14">MAX(B20:BR20)</f>
        <v>565.6563680054926</v>
      </c>
      <c r="BW20" s="1">
        <f t="shared" ref="BW20:BW24" si="15">_xlfn.STDEV.P(B20:BR20)</f>
        <v>65.126651705198086</v>
      </c>
    </row>
    <row r="21" spans="1:75" x14ac:dyDescent="0.25">
      <c r="A21" t="s">
        <v>146</v>
      </c>
      <c r="B21" s="4">
        <v>17</v>
      </c>
      <c r="C21" s="4">
        <v>-17</v>
      </c>
      <c r="D21" s="4">
        <v>9</v>
      </c>
      <c r="E21" s="4">
        <v>4</v>
      </c>
      <c r="F21" s="4">
        <v>-201</v>
      </c>
      <c r="G21" s="4">
        <v>30</v>
      </c>
      <c r="H21" s="4">
        <v>-64</v>
      </c>
      <c r="I21" s="4">
        <v>-173</v>
      </c>
      <c r="J21" s="4">
        <v>-91</v>
      </c>
      <c r="K21" s="4">
        <v>-39</v>
      </c>
      <c r="L21" s="4">
        <v>-95</v>
      </c>
      <c r="M21" s="4">
        <v>125</v>
      </c>
      <c r="N21" s="4">
        <v>37</v>
      </c>
      <c r="O21" s="4">
        <v>28</v>
      </c>
      <c r="P21" s="4">
        <v>-48</v>
      </c>
      <c r="Q21" s="4">
        <v>-62</v>
      </c>
      <c r="R21" s="4">
        <v>-10</v>
      </c>
      <c r="S21" s="4">
        <v>72</v>
      </c>
      <c r="T21" s="4">
        <v>-62</v>
      </c>
      <c r="U21" s="4">
        <v>67</v>
      </c>
      <c r="V21" s="4">
        <v>-2</v>
      </c>
      <c r="W21" s="4">
        <v>74</v>
      </c>
      <c r="X21" s="4">
        <v>131</v>
      </c>
      <c r="Y21" s="4">
        <v>27</v>
      </c>
      <c r="Z21" s="4">
        <v>61</v>
      </c>
      <c r="AA21" s="4">
        <v>-15</v>
      </c>
      <c r="AB21" s="4">
        <v>93</v>
      </c>
      <c r="AC21" s="4">
        <v>-6</v>
      </c>
      <c r="AD21" s="4">
        <v>58</v>
      </c>
      <c r="AE21" s="4">
        <v>7</v>
      </c>
      <c r="AF21" s="4">
        <v>93</v>
      </c>
      <c r="AG21" s="4">
        <v>0</v>
      </c>
      <c r="AH21" s="4">
        <v>104</v>
      </c>
      <c r="AI21" s="4">
        <v>4</v>
      </c>
      <c r="AJ21" s="4">
        <v>69</v>
      </c>
      <c r="AK21" s="4">
        <v>-47</v>
      </c>
      <c r="AL21" s="4">
        <v>186</v>
      </c>
      <c r="AM21" s="4">
        <v>63</v>
      </c>
      <c r="AN21" s="4">
        <v>93</v>
      </c>
      <c r="AO21" s="4">
        <v>21</v>
      </c>
      <c r="AP21" s="4">
        <v>60</v>
      </c>
      <c r="AQ21" s="4">
        <v>-29</v>
      </c>
      <c r="AR21" s="4">
        <v>27</v>
      </c>
      <c r="AS21" s="4">
        <v>1</v>
      </c>
      <c r="AT21" s="4">
        <v>87</v>
      </c>
      <c r="AU21" s="4">
        <v>-31</v>
      </c>
      <c r="AV21" s="4">
        <v>-56</v>
      </c>
      <c r="AW21" s="4">
        <v>-71</v>
      </c>
      <c r="AX21" s="4">
        <v>129</v>
      </c>
      <c r="AY21" s="4">
        <v>54</v>
      </c>
      <c r="AZ21" s="4">
        <v>32</v>
      </c>
      <c r="BA21" s="4">
        <v>-2</v>
      </c>
      <c r="BB21" s="4">
        <v>8</v>
      </c>
      <c r="BC21" s="4">
        <v>-33</v>
      </c>
      <c r="BD21" s="4">
        <v>-5</v>
      </c>
      <c r="BE21" s="4">
        <v>-12</v>
      </c>
      <c r="BF21" s="4">
        <v>123</v>
      </c>
      <c r="BG21" s="4">
        <v>90</v>
      </c>
      <c r="BH21" s="4">
        <v>115</v>
      </c>
      <c r="BI21" s="4">
        <v>45</v>
      </c>
      <c r="BJ21" s="4">
        <v>-39</v>
      </c>
      <c r="BK21" s="4">
        <v>-92</v>
      </c>
      <c r="BL21" s="4">
        <v>114</v>
      </c>
      <c r="BM21" s="4">
        <v>-34</v>
      </c>
      <c r="BN21" s="4">
        <v>51</v>
      </c>
      <c r="BO21" s="4">
        <v>-2</v>
      </c>
      <c r="BP21" s="4">
        <v>33</v>
      </c>
      <c r="BQ21" s="4">
        <v>-17</v>
      </c>
      <c r="BR21" s="4">
        <v>62</v>
      </c>
      <c r="BT21" s="1">
        <f t="shared" si="12"/>
        <v>16.652173913043477</v>
      </c>
      <c r="BU21" s="1">
        <f t="shared" si="13"/>
        <v>-201</v>
      </c>
      <c r="BV21" s="1">
        <f t="shared" si="14"/>
        <v>186</v>
      </c>
      <c r="BW21" s="1">
        <f t="shared" si="15"/>
        <v>70.29808707211555</v>
      </c>
    </row>
    <row r="22" spans="1:75" x14ac:dyDescent="0.25">
      <c r="A22" t="s">
        <v>147</v>
      </c>
      <c r="B22" s="4">
        <v>1107</v>
      </c>
      <c r="C22" s="4">
        <v>992</v>
      </c>
      <c r="D22" s="4">
        <v>1029</v>
      </c>
      <c r="E22" s="4">
        <v>1236</v>
      </c>
      <c r="F22" s="4">
        <v>1075</v>
      </c>
      <c r="G22" s="4">
        <v>800</v>
      </c>
      <c r="H22" s="4">
        <v>794</v>
      </c>
      <c r="I22" s="4">
        <v>646</v>
      </c>
      <c r="J22" s="4">
        <v>684</v>
      </c>
      <c r="K22" s="4">
        <v>836</v>
      </c>
      <c r="L22" s="4">
        <v>802</v>
      </c>
      <c r="M22" s="4">
        <v>1000</v>
      </c>
      <c r="N22" s="4">
        <v>988</v>
      </c>
      <c r="O22" s="4">
        <v>658</v>
      </c>
      <c r="P22" s="4">
        <v>595</v>
      </c>
      <c r="Q22" s="4">
        <v>640</v>
      </c>
      <c r="R22" s="4">
        <v>672</v>
      </c>
      <c r="S22" s="4">
        <v>855</v>
      </c>
      <c r="T22" s="4">
        <v>889</v>
      </c>
      <c r="U22" s="4">
        <v>660</v>
      </c>
      <c r="V22" s="4">
        <v>668</v>
      </c>
      <c r="W22" s="4">
        <v>1215</v>
      </c>
      <c r="X22" s="4">
        <v>931</v>
      </c>
      <c r="Y22" s="4">
        <v>871</v>
      </c>
      <c r="Z22" s="4">
        <v>626</v>
      </c>
      <c r="AA22" s="4">
        <v>632</v>
      </c>
      <c r="AB22" s="4">
        <v>721</v>
      </c>
      <c r="AC22" s="4">
        <v>783</v>
      </c>
      <c r="AD22" s="4">
        <v>776</v>
      </c>
      <c r="AE22" s="4">
        <v>734</v>
      </c>
      <c r="AF22" s="4">
        <v>715</v>
      </c>
      <c r="AG22" s="4">
        <v>666</v>
      </c>
      <c r="AH22" s="4">
        <v>638</v>
      </c>
      <c r="AI22" s="4">
        <v>802</v>
      </c>
      <c r="AJ22" s="4">
        <v>553</v>
      </c>
      <c r="AK22" s="4">
        <v>596</v>
      </c>
      <c r="AL22" s="4">
        <v>784</v>
      </c>
      <c r="AM22" s="4">
        <v>918</v>
      </c>
      <c r="AN22" s="4">
        <v>812</v>
      </c>
      <c r="AO22" s="4">
        <v>719</v>
      </c>
      <c r="AP22" s="4">
        <v>865</v>
      </c>
      <c r="AQ22" s="4">
        <v>906</v>
      </c>
      <c r="AR22" s="4">
        <v>574</v>
      </c>
      <c r="AS22" s="4">
        <v>704</v>
      </c>
      <c r="AT22" s="4">
        <v>741</v>
      </c>
      <c r="AU22" s="4">
        <v>1073</v>
      </c>
      <c r="AV22" s="4">
        <v>784</v>
      </c>
      <c r="AW22" s="4">
        <v>721</v>
      </c>
      <c r="AX22" s="4">
        <v>663</v>
      </c>
      <c r="AY22" s="4">
        <v>920</v>
      </c>
      <c r="AZ22" s="4">
        <v>800</v>
      </c>
      <c r="BA22" s="4">
        <v>868</v>
      </c>
      <c r="BB22" s="4">
        <v>682</v>
      </c>
      <c r="BC22" s="4">
        <v>724</v>
      </c>
      <c r="BD22" s="4">
        <v>948</v>
      </c>
      <c r="BE22" s="4">
        <v>817</v>
      </c>
      <c r="BF22" s="4">
        <v>896</v>
      </c>
      <c r="BG22" s="4">
        <v>960</v>
      </c>
      <c r="BH22" s="4">
        <v>884</v>
      </c>
      <c r="BI22" s="4">
        <v>865</v>
      </c>
      <c r="BJ22" s="4">
        <v>626</v>
      </c>
      <c r="BK22" s="4">
        <v>626</v>
      </c>
      <c r="BL22" s="4">
        <v>944</v>
      </c>
      <c r="BM22" s="4">
        <v>854</v>
      </c>
      <c r="BN22" s="4">
        <v>808</v>
      </c>
      <c r="BO22" s="4">
        <v>751</v>
      </c>
      <c r="BP22" s="4">
        <v>582</v>
      </c>
      <c r="BQ22" s="4">
        <v>714</v>
      </c>
      <c r="BR22" s="4">
        <v>752</v>
      </c>
      <c r="BT22" s="1">
        <f t="shared" si="12"/>
        <v>799.56521739130437</v>
      </c>
      <c r="BU22" s="1">
        <f t="shared" si="13"/>
        <v>553</v>
      </c>
      <c r="BV22" s="1">
        <f t="shared" si="14"/>
        <v>1236</v>
      </c>
      <c r="BW22" s="1">
        <f t="shared" si="15"/>
        <v>151.53901093001892</v>
      </c>
    </row>
    <row r="23" spans="1:75" x14ac:dyDescent="0.25">
      <c r="A23" t="s">
        <v>148</v>
      </c>
      <c r="B23" s="4">
        <v>483</v>
      </c>
      <c r="C23" s="4">
        <v>389</v>
      </c>
      <c r="D23" s="4">
        <v>453</v>
      </c>
      <c r="E23" s="4">
        <v>545</v>
      </c>
      <c r="F23" s="4">
        <v>417</v>
      </c>
      <c r="G23" s="4">
        <v>433</v>
      </c>
      <c r="H23" s="4">
        <v>407</v>
      </c>
      <c r="I23" s="4">
        <v>266</v>
      </c>
      <c r="J23" s="4">
        <v>231</v>
      </c>
      <c r="K23" s="4">
        <v>350</v>
      </c>
      <c r="L23" s="4">
        <v>345</v>
      </c>
      <c r="M23" s="4">
        <v>435</v>
      </c>
      <c r="N23" s="4">
        <v>446</v>
      </c>
      <c r="O23" s="4">
        <v>376</v>
      </c>
      <c r="P23" s="4">
        <v>378</v>
      </c>
      <c r="Q23" s="4">
        <v>286</v>
      </c>
      <c r="R23" s="4">
        <v>313</v>
      </c>
      <c r="S23" s="4">
        <v>331</v>
      </c>
      <c r="T23" s="4">
        <v>350</v>
      </c>
      <c r="U23" s="4">
        <v>369</v>
      </c>
      <c r="V23" s="4">
        <v>350</v>
      </c>
      <c r="W23" s="4">
        <v>505</v>
      </c>
      <c r="X23" s="4">
        <v>410</v>
      </c>
      <c r="Y23" s="4">
        <v>405</v>
      </c>
      <c r="Z23" s="4">
        <v>397</v>
      </c>
      <c r="AA23" s="4">
        <v>396</v>
      </c>
      <c r="AB23" s="4">
        <v>379</v>
      </c>
      <c r="AC23" s="4">
        <v>356</v>
      </c>
      <c r="AD23" s="4">
        <v>400</v>
      </c>
      <c r="AE23" s="4">
        <v>374</v>
      </c>
      <c r="AF23" s="4">
        <v>480</v>
      </c>
      <c r="AG23" s="4">
        <v>441</v>
      </c>
      <c r="AH23" s="4">
        <v>359</v>
      </c>
      <c r="AI23" s="4">
        <v>403</v>
      </c>
      <c r="AJ23" s="4">
        <v>327</v>
      </c>
      <c r="AK23" s="4">
        <v>316</v>
      </c>
      <c r="AL23" s="4">
        <v>443</v>
      </c>
      <c r="AM23" s="4">
        <v>451</v>
      </c>
      <c r="AN23" s="4">
        <v>363</v>
      </c>
      <c r="AO23" s="4">
        <v>383</v>
      </c>
      <c r="AP23" s="4">
        <v>417</v>
      </c>
      <c r="AQ23" s="4">
        <v>451</v>
      </c>
      <c r="AR23" s="4">
        <v>299</v>
      </c>
      <c r="AS23" s="4">
        <v>395</v>
      </c>
      <c r="AT23" s="4">
        <v>440</v>
      </c>
      <c r="AU23" s="4">
        <v>487</v>
      </c>
      <c r="AV23" s="4">
        <v>382</v>
      </c>
      <c r="AW23" s="4">
        <v>385</v>
      </c>
      <c r="AX23" s="4">
        <v>380</v>
      </c>
      <c r="AY23" s="4">
        <v>414</v>
      </c>
      <c r="AZ23" s="4">
        <v>369</v>
      </c>
      <c r="BA23" s="4">
        <v>387</v>
      </c>
      <c r="BB23" s="4">
        <v>339</v>
      </c>
      <c r="BC23" s="4">
        <v>366</v>
      </c>
      <c r="BD23" s="4">
        <v>465</v>
      </c>
      <c r="BE23" s="4">
        <v>408</v>
      </c>
      <c r="BF23" s="4">
        <v>425</v>
      </c>
      <c r="BG23" s="4">
        <v>487</v>
      </c>
      <c r="BH23" s="4">
        <v>438</v>
      </c>
      <c r="BI23" s="4">
        <v>432</v>
      </c>
      <c r="BJ23" s="4">
        <v>314</v>
      </c>
      <c r="BK23" s="4">
        <v>306</v>
      </c>
      <c r="BL23" s="4">
        <v>480</v>
      </c>
      <c r="BM23" s="4">
        <v>396</v>
      </c>
      <c r="BN23" s="4">
        <v>275</v>
      </c>
      <c r="BO23" s="4">
        <v>329</v>
      </c>
      <c r="BP23" s="4">
        <v>341</v>
      </c>
      <c r="BQ23" s="4">
        <v>380</v>
      </c>
      <c r="BR23" s="4">
        <v>424</v>
      </c>
      <c r="BT23" s="1">
        <f t="shared" si="12"/>
        <v>390.60869565217394</v>
      </c>
      <c r="BU23" s="1">
        <f t="shared" si="13"/>
        <v>231</v>
      </c>
      <c r="BV23" s="1">
        <f t="shared" si="14"/>
        <v>545</v>
      </c>
      <c r="BW23" s="1">
        <f t="shared" si="15"/>
        <v>60.020097453258742</v>
      </c>
    </row>
    <row r="24" spans="1:75" x14ac:dyDescent="0.25">
      <c r="A24" t="s">
        <v>149</v>
      </c>
      <c r="B24" s="4">
        <v>246.87983664239457</v>
      </c>
      <c r="C24" s="4">
        <v>235.01880670987956</v>
      </c>
      <c r="D24" s="4">
        <v>183.64745029051906</v>
      </c>
      <c r="E24" s="4">
        <v>197.98909656158116</v>
      </c>
      <c r="F24" s="4">
        <v>222.86030248189323</v>
      </c>
      <c r="G24" s="4">
        <v>168.35301005588173</v>
      </c>
      <c r="H24" s="4">
        <v>179.7237788572713</v>
      </c>
      <c r="I24" s="4">
        <v>156.92167980708464</v>
      </c>
      <c r="J24" s="4">
        <v>181.36514003245085</v>
      </c>
      <c r="K24" s="4">
        <v>171.33004474991716</v>
      </c>
      <c r="L24" s="4">
        <v>221.75302121883539</v>
      </c>
      <c r="M24" s="4">
        <v>168.16266828240401</v>
      </c>
      <c r="N24" s="4">
        <v>169.02172146495067</v>
      </c>
      <c r="O24" s="4">
        <v>100.12262685650209</v>
      </c>
      <c r="P24" s="4">
        <v>128.17349262823993</v>
      </c>
      <c r="Q24" s="4">
        <v>140.59611176490847</v>
      </c>
      <c r="R24" s="4">
        <v>128.09621220830613</v>
      </c>
      <c r="S24" s="4">
        <v>182.30545360912419</v>
      </c>
      <c r="T24" s="4">
        <v>208.18130570204863</v>
      </c>
      <c r="U24" s="4">
        <v>120.72639264937014</v>
      </c>
      <c r="V24" s="4">
        <v>128.79630110933749</v>
      </c>
      <c r="W24" s="4">
        <v>253.80021818197511</v>
      </c>
      <c r="X24" s="4">
        <v>181.94437105717782</v>
      </c>
      <c r="Y24" s="4">
        <v>182.14676697436548</v>
      </c>
      <c r="Z24" s="4">
        <v>112.6199588747744</v>
      </c>
      <c r="AA24" s="4">
        <v>115.48321167360372</v>
      </c>
      <c r="AB24" s="4">
        <v>139.04678175119383</v>
      </c>
      <c r="AC24" s="4">
        <v>162.12501112512822</v>
      </c>
      <c r="AD24" s="4">
        <v>154.88699547343685</v>
      </c>
      <c r="AE24" s="4">
        <v>148.05122777967301</v>
      </c>
      <c r="AF24" s="4">
        <v>129.14780462356421</v>
      </c>
      <c r="AG24" s="4">
        <v>121.73742280433483</v>
      </c>
      <c r="AH24" s="4">
        <v>116.77860444483264</v>
      </c>
      <c r="AI24" s="4">
        <v>144.00417889990715</v>
      </c>
      <c r="AJ24" s="4">
        <v>108.75467422161977</v>
      </c>
      <c r="AK24" s="4">
        <v>126.55243969606541</v>
      </c>
      <c r="AL24" s="4">
        <v>115.65633889589949</v>
      </c>
      <c r="AM24" s="4">
        <v>138.01649572983069</v>
      </c>
      <c r="AN24" s="4">
        <v>129.5738681363465</v>
      </c>
      <c r="AO24" s="4">
        <v>127.06207990837216</v>
      </c>
      <c r="AP24" s="4">
        <v>174.45568197692819</v>
      </c>
      <c r="AQ24" s="4">
        <v>214.57155019828076</v>
      </c>
      <c r="AR24" s="4">
        <v>134.960768349185</v>
      </c>
      <c r="AS24" s="4">
        <v>150.74937682274503</v>
      </c>
      <c r="AT24" s="4">
        <v>122.46987014535513</v>
      </c>
      <c r="AU24" s="4">
        <v>157.17830582566813</v>
      </c>
      <c r="AV24" s="4">
        <v>155.27244647951795</v>
      </c>
      <c r="AW24" s="4">
        <v>159.59226352093972</v>
      </c>
      <c r="AX24" s="4">
        <v>101.46047772817093</v>
      </c>
      <c r="AY24" s="4">
        <v>160.0989446413096</v>
      </c>
      <c r="AZ24" s="4">
        <v>187.39046312825215</v>
      </c>
      <c r="BA24" s="4">
        <v>202.09962333194329</v>
      </c>
      <c r="BB24" s="4">
        <v>129.52630322484984</v>
      </c>
      <c r="BC24" s="4">
        <v>142.38604517505991</v>
      </c>
      <c r="BD24" s="4">
        <v>208.53653034831711</v>
      </c>
      <c r="BE24" s="4">
        <v>166.09702327216047</v>
      </c>
      <c r="BF24" s="4">
        <v>161.92038392147086</v>
      </c>
      <c r="BG24" s="4">
        <v>172.90988438462111</v>
      </c>
      <c r="BH24" s="4">
        <v>141.80888178467453</v>
      </c>
      <c r="BI24" s="4">
        <v>126.66005067396938</v>
      </c>
      <c r="BJ24" s="4">
        <v>140.54039858480928</v>
      </c>
      <c r="BK24" s="4">
        <v>139.86078953020794</v>
      </c>
      <c r="BL24" s="4">
        <v>162.43562419216457</v>
      </c>
      <c r="BM24" s="4">
        <v>183.12488051669507</v>
      </c>
      <c r="BN24" s="4">
        <v>138.463814409365</v>
      </c>
      <c r="BO24" s="4">
        <v>156.57871415010803</v>
      </c>
      <c r="BP24" s="4">
        <v>104.94947082543339</v>
      </c>
      <c r="BQ24" s="4">
        <v>158.67288925385114</v>
      </c>
      <c r="BR24" s="4">
        <v>131.15350080927138</v>
      </c>
      <c r="BT24" s="1">
        <f t="shared" si="12"/>
        <v>157.00489653826557</v>
      </c>
      <c r="BU24" s="1">
        <f t="shared" si="13"/>
        <v>100.12262685650209</v>
      </c>
      <c r="BV24" s="1">
        <f t="shared" si="14"/>
        <v>253.80021818197511</v>
      </c>
      <c r="BW24" s="1">
        <f t="shared" si="15"/>
        <v>34.975179423249763</v>
      </c>
    </row>
    <row r="25" spans="1:75" x14ac:dyDescent="0.25">
      <c r="A25" s="2" t="s">
        <v>74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T25" s="1"/>
      <c r="BU25" s="1"/>
      <c r="BV25" s="1"/>
      <c r="BW25" s="1"/>
    </row>
    <row r="26" spans="1:75" x14ac:dyDescent="0.25">
      <c r="A26" t="s">
        <v>145</v>
      </c>
      <c r="B26" s="4">
        <v>523.39213921392138</v>
      </c>
      <c r="C26" s="4">
        <v>364.21430682825894</v>
      </c>
      <c r="D26" s="4">
        <v>472.93805572021341</v>
      </c>
      <c r="E26" s="4">
        <v>652.37687756030948</v>
      </c>
      <c r="F26" s="4">
        <v>338.8211302211302</v>
      </c>
      <c r="G26" s="4">
        <v>391.81944796150924</v>
      </c>
      <c r="H26" s="4">
        <v>260.91448058761807</v>
      </c>
      <c r="I26" s="4">
        <v>343.94519983518745</v>
      </c>
      <c r="J26" s="4">
        <v>239.88992214532871</v>
      </c>
      <c r="K26" s="4">
        <v>281.34054696789536</v>
      </c>
      <c r="L26" s="4">
        <v>245.83642887294218</v>
      </c>
      <c r="M26" s="4">
        <v>373.11593912695236</v>
      </c>
      <c r="N26" s="4">
        <v>304.33181005364594</v>
      </c>
      <c r="O26" s="4">
        <v>329.42618384401112</v>
      </c>
      <c r="P26" s="4">
        <v>231.4225806451613</v>
      </c>
      <c r="Q26" s="4">
        <v>268.23806597008809</v>
      </c>
      <c r="R26" s="4">
        <v>211.63500311785492</v>
      </c>
      <c r="S26" s="4">
        <v>427.12410501193318</v>
      </c>
      <c r="T26" s="4">
        <v>366.92172272870164</v>
      </c>
      <c r="U26" s="4">
        <v>382.58157181571818</v>
      </c>
      <c r="V26" s="4">
        <v>353.61921097770153</v>
      </c>
      <c r="W26" s="4">
        <v>452.35681911825299</v>
      </c>
      <c r="X26" s="4">
        <v>389.59401431359794</v>
      </c>
      <c r="Y26" s="4">
        <v>332.96503496503499</v>
      </c>
      <c r="Z26" s="4">
        <v>365.64700544464608</v>
      </c>
      <c r="AA26" s="4">
        <v>324.02611570247933</v>
      </c>
      <c r="AB26" s="4">
        <v>359.0841326390792</v>
      </c>
      <c r="AC26" s="4">
        <v>333.58004104669061</v>
      </c>
      <c r="AD26" s="4">
        <v>376.0097035040431</v>
      </c>
      <c r="AE26" s="4">
        <v>313.03767491926806</v>
      </c>
      <c r="AF26" s="4">
        <v>386.48247809762205</v>
      </c>
      <c r="AG26" s="4">
        <v>300.97176329227995</v>
      </c>
      <c r="AH26" s="4">
        <v>294.6014880952381</v>
      </c>
      <c r="AI26" s="4">
        <v>265.11707746478874</v>
      </c>
      <c r="AJ26" s="4">
        <v>312.08863252673046</v>
      </c>
      <c r="AK26" s="4">
        <v>282.64919129949806</v>
      </c>
      <c r="AL26" s="4">
        <v>358.02417006406523</v>
      </c>
      <c r="AM26" s="4">
        <v>284.34832451499119</v>
      </c>
      <c r="AN26" s="4">
        <v>347.45629592095264</v>
      </c>
      <c r="AO26" s="4">
        <v>309.33768151612111</v>
      </c>
      <c r="AP26" s="4">
        <v>398.86075612353568</v>
      </c>
      <c r="AQ26" s="4">
        <v>340.87203166226914</v>
      </c>
      <c r="AR26" s="4">
        <v>279.90650406504068</v>
      </c>
      <c r="AS26" s="4">
        <v>324.02093095907532</v>
      </c>
      <c r="AT26" s="4">
        <v>448.36774417796317</v>
      </c>
      <c r="AU26" s="4">
        <v>336.38604035726098</v>
      </c>
      <c r="AV26" s="4">
        <v>317.84388678144148</v>
      </c>
      <c r="AW26" s="4">
        <v>254.35137533274178</v>
      </c>
      <c r="AX26" s="4">
        <v>287.25383542538356</v>
      </c>
      <c r="AY26" s="4">
        <v>248.75182967398536</v>
      </c>
      <c r="AZ26" s="4">
        <v>455.17865204772653</v>
      </c>
      <c r="BA26" s="4">
        <v>396.64420312999044</v>
      </c>
      <c r="BB26" s="4">
        <v>360.74145360528581</v>
      </c>
      <c r="BC26" s="4">
        <v>318.00115340253751</v>
      </c>
      <c r="BD26" s="4">
        <v>439.5267432091851</v>
      </c>
      <c r="BE26" s="4">
        <v>338.57567342404889</v>
      </c>
      <c r="BF26" s="4">
        <v>412.67292591328101</v>
      </c>
      <c r="BG26" s="4">
        <v>341.5631205673759</v>
      </c>
      <c r="BH26" s="4">
        <v>390.27916552292066</v>
      </c>
      <c r="BI26" s="4">
        <v>323.4337474120083</v>
      </c>
      <c r="BJ26" s="4">
        <v>191.39680957128616</v>
      </c>
      <c r="BK26" s="4">
        <v>150.9249433106576</v>
      </c>
      <c r="BL26" s="4">
        <v>421.10495726495725</v>
      </c>
      <c r="BM26" s="4">
        <v>187.09689399054693</v>
      </c>
      <c r="BN26" s="4">
        <v>333.35560941828254</v>
      </c>
      <c r="BO26" s="4">
        <v>327.53564472146473</v>
      </c>
      <c r="BP26" s="4">
        <v>349.19423021993714</v>
      </c>
      <c r="BQ26" s="4">
        <v>257.89320388349512</v>
      </c>
      <c r="BR26" s="4">
        <v>342.27389033942558</v>
      </c>
      <c r="BT26" s="1">
        <f t="shared" ref="BT26:BT30" si="16">(AVERAGE(B26:BR26))</f>
        <v>338.04768592992127</v>
      </c>
      <c r="BU26" s="1">
        <f t="shared" ref="BU26:BU30" si="17">MIN(B26:BR26)</f>
        <v>150.9249433106576</v>
      </c>
      <c r="BV26" s="1">
        <f t="shared" ref="BV26:BV30" si="18">MAX(B26:BR26)</f>
        <v>652.37687756030948</v>
      </c>
      <c r="BW26" s="1">
        <f t="shared" ref="BW26:BW30" si="19">_xlfn.STDEV.P(B26:BR26)</f>
        <v>79.239629445825315</v>
      </c>
    </row>
    <row r="27" spans="1:75" x14ac:dyDescent="0.25">
      <c r="A27" t="s">
        <v>146</v>
      </c>
      <c r="B27" s="4">
        <v>-34</v>
      </c>
      <c r="C27" s="4">
        <v>-200</v>
      </c>
      <c r="D27" s="4">
        <v>-37</v>
      </c>
      <c r="E27" s="4">
        <v>-119</v>
      </c>
      <c r="F27" s="4">
        <v>-329</v>
      </c>
      <c r="G27" s="4">
        <v>-122</v>
      </c>
      <c r="H27" s="4">
        <v>-207</v>
      </c>
      <c r="I27" s="4">
        <v>-168</v>
      </c>
      <c r="J27" s="4">
        <v>-238</v>
      </c>
      <c r="K27" s="4">
        <v>-153</v>
      </c>
      <c r="L27" s="4">
        <v>-259</v>
      </c>
      <c r="M27" s="4">
        <v>-122</v>
      </c>
      <c r="N27" s="4">
        <v>-172</v>
      </c>
      <c r="O27" s="4">
        <v>-124</v>
      </c>
      <c r="P27" s="4">
        <v>-177</v>
      </c>
      <c r="Q27" s="4">
        <v>-113</v>
      </c>
      <c r="R27" s="4">
        <v>-212</v>
      </c>
      <c r="S27" s="4">
        <v>-51</v>
      </c>
      <c r="T27" s="4">
        <v>-158</v>
      </c>
      <c r="U27" s="4">
        <v>-124</v>
      </c>
      <c r="V27" s="4">
        <v>-113</v>
      </c>
      <c r="W27" s="4">
        <v>-64</v>
      </c>
      <c r="X27" s="4">
        <v>-45</v>
      </c>
      <c r="Y27" s="4">
        <v>-100</v>
      </c>
      <c r="Z27" s="4">
        <v>-76</v>
      </c>
      <c r="AA27" s="4">
        <v>-125</v>
      </c>
      <c r="AB27" s="4">
        <v>-89</v>
      </c>
      <c r="AC27" s="4">
        <v>-124</v>
      </c>
      <c r="AD27" s="4">
        <v>-133</v>
      </c>
      <c r="AE27" s="4">
        <v>-87</v>
      </c>
      <c r="AF27" s="4">
        <v>-113</v>
      </c>
      <c r="AG27" s="4">
        <v>-171</v>
      </c>
      <c r="AH27" s="4">
        <v>-165</v>
      </c>
      <c r="AI27" s="4">
        <v>-151</v>
      </c>
      <c r="AJ27" s="4">
        <v>-88</v>
      </c>
      <c r="AK27" s="4">
        <v>-152</v>
      </c>
      <c r="AL27" s="4">
        <v>-66</v>
      </c>
      <c r="AM27" s="4">
        <v>-147</v>
      </c>
      <c r="AN27" s="4">
        <v>-104</v>
      </c>
      <c r="AO27" s="4">
        <v>-100</v>
      </c>
      <c r="AP27" s="4">
        <v>-78</v>
      </c>
      <c r="AQ27" s="4">
        <v>-160</v>
      </c>
      <c r="AR27" s="4">
        <v>-153</v>
      </c>
      <c r="AS27" s="4">
        <v>-191</v>
      </c>
      <c r="AT27" s="4">
        <v>-114</v>
      </c>
      <c r="AU27" s="4">
        <v>-184</v>
      </c>
      <c r="AV27" s="4">
        <v>-90</v>
      </c>
      <c r="AW27" s="4">
        <v>-186</v>
      </c>
      <c r="AX27" s="4">
        <v>-120</v>
      </c>
      <c r="AY27" s="4">
        <v>-182</v>
      </c>
      <c r="AZ27" s="4">
        <v>-86</v>
      </c>
      <c r="BA27" s="4">
        <v>-161</v>
      </c>
      <c r="BB27" s="4">
        <v>-161</v>
      </c>
      <c r="BC27" s="4">
        <v>-146</v>
      </c>
      <c r="BD27" s="4">
        <v>-88</v>
      </c>
      <c r="BE27" s="4">
        <v>-208</v>
      </c>
      <c r="BF27" s="4">
        <v>-127</v>
      </c>
      <c r="BG27" s="4">
        <v>-75</v>
      </c>
      <c r="BH27" s="4">
        <v>-112</v>
      </c>
      <c r="BI27" s="4">
        <v>-150</v>
      </c>
      <c r="BJ27" s="4">
        <v>-164</v>
      </c>
      <c r="BK27" s="4">
        <v>-221</v>
      </c>
      <c r="BL27" s="4">
        <v>-56</v>
      </c>
      <c r="BM27" s="4">
        <v>-227</v>
      </c>
      <c r="BN27" s="4">
        <v>-92</v>
      </c>
      <c r="BO27" s="4">
        <v>-140</v>
      </c>
      <c r="BP27" s="4">
        <v>-128</v>
      </c>
      <c r="BQ27" s="4">
        <v>-148</v>
      </c>
      <c r="BR27" s="4">
        <v>-83</v>
      </c>
      <c r="BT27" s="1">
        <f t="shared" si="16"/>
        <v>-135.69565217391303</v>
      </c>
      <c r="BU27" s="1">
        <f t="shared" si="17"/>
        <v>-329</v>
      </c>
      <c r="BV27" s="1">
        <f t="shared" si="18"/>
        <v>-34</v>
      </c>
      <c r="BW27" s="1">
        <f t="shared" si="19"/>
        <v>54.968582422691021</v>
      </c>
    </row>
    <row r="28" spans="1:75" x14ac:dyDescent="0.25">
      <c r="A28" t="s">
        <v>147</v>
      </c>
      <c r="B28" s="4">
        <v>1267</v>
      </c>
      <c r="C28" s="4">
        <v>1116</v>
      </c>
      <c r="D28" s="4">
        <v>988</v>
      </c>
      <c r="E28" s="4">
        <v>1647</v>
      </c>
      <c r="F28" s="4">
        <v>1310</v>
      </c>
      <c r="G28" s="4">
        <v>1052</v>
      </c>
      <c r="H28" s="4">
        <v>998</v>
      </c>
      <c r="I28" s="4">
        <v>1065</v>
      </c>
      <c r="J28" s="4">
        <v>1022</v>
      </c>
      <c r="K28" s="4">
        <v>824</v>
      </c>
      <c r="L28" s="4">
        <v>997</v>
      </c>
      <c r="M28" s="4">
        <v>1104</v>
      </c>
      <c r="N28" s="4">
        <v>984</v>
      </c>
      <c r="O28" s="4">
        <v>966</v>
      </c>
      <c r="P28" s="4">
        <v>821</v>
      </c>
      <c r="Q28" s="4">
        <v>855</v>
      </c>
      <c r="R28" s="4">
        <v>828</v>
      </c>
      <c r="S28" s="4">
        <v>943</v>
      </c>
      <c r="T28" s="4">
        <v>992</v>
      </c>
      <c r="U28" s="4">
        <v>939</v>
      </c>
      <c r="V28" s="4">
        <v>875</v>
      </c>
      <c r="W28" s="4">
        <v>1167</v>
      </c>
      <c r="X28" s="4">
        <v>788</v>
      </c>
      <c r="Y28" s="4">
        <v>788</v>
      </c>
      <c r="Z28" s="4">
        <v>758</v>
      </c>
      <c r="AA28" s="4">
        <v>962</v>
      </c>
      <c r="AB28" s="4">
        <v>864</v>
      </c>
      <c r="AC28" s="4">
        <v>1035</v>
      </c>
      <c r="AD28" s="4">
        <v>853</v>
      </c>
      <c r="AE28" s="4">
        <v>762</v>
      </c>
      <c r="AF28" s="4">
        <v>791</v>
      </c>
      <c r="AG28" s="4">
        <v>646</v>
      </c>
      <c r="AH28" s="4">
        <v>809</v>
      </c>
      <c r="AI28" s="4">
        <v>707</v>
      </c>
      <c r="AJ28" s="4">
        <v>783</v>
      </c>
      <c r="AK28" s="4">
        <v>906</v>
      </c>
      <c r="AL28" s="4">
        <v>805</v>
      </c>
      <c r="AM28" s="4">
        <v>723</v>
      </c>
      <c r="AN28" s="4">
        <v>921</v>
      </c>
      <c r="AO28" s="4">
        <v>865</v>
      </c>
      <c r="AP28" s="4">
        <v>929</v>
      </c>
      <c r="AQ28" s="4">
        <v>922</v>
      </c>
      <c r="AR28" s="4">
        <v>897</v>
      </c>
      <c r="AS28" s="4">
        <v>1031</v>
      </c>
      <c r="AT28" s="4">
        <v>893</v>
      </c>
      <c r="AU28" s="4">
        <v>891</v>
      </c>
      <c r="AV28" s="4">
        <v>924</v>
      </c>
      <c r="AW28" s="4">
        <v>787</v>
      </c>
      <c r="AX28" s="4">
        <v>655</v>
      </c>
      <c r="AY28" s="4">
        <v>785</v>
      </c>
      <c r="AZ28" s="4">
        <v>1045</v>
      </c>
      <c r="BA28" s="4">
        <v>1164</v>
      </c>
      <c r="BB28" s="4">
        <v>893</v>
      </c>
      <c r="BC28" s="4">
        <v>796</v>
      </c>
      <c r="BD28" s="4">
        <v>853</v>
      </c>
      <c r="BE28" s="4">
        <v>819</v>
      </c>
      <c r="BF28" s="4">
        <v>1052</v>
      </c>
      <c r="BG28" s="4">
        <v>1057</v>
      </c>
      <c r="BH28" s="4">
        <v>970</v>
      </c>
      <c r="BI28" s="4">
        <v>1002</v>
      </c>
      <c r="BJ28" s="4">
        <v>488</v>
      </c>
      <c r="BK28" s="4">
        <v>476</v>
      </c>
      <c r="BL28" s="4">
        <v>983</v>
      </c>
      <c r="BM28" s="4">
        <v>776</v>
      </c>
      <c r="BN28" s="4">
        <v>934</v>
      </c>
      <c r="BO28" s="4">
        <v>895</v>
      </c>
      <c r="BP28" s="4">
        <v>841</v>
      </c>
      <c r="BQ28" s="4">
        <v>736</v>
      </c>
      <c r="BR28" s="4">
        <v>693</v>
      </c>
      <c r="BT28" s="1">
        <f t="shared" si="16"/>
        <v>908.8840579710145</v>
      </c>
      <c r="BU28" s="1">
        <f t="shared" si="17"/>
        <v>476</v>
      </c>
      <c r="BV28" s="1">
        <f t="shared" si="18"/>
        <v>1647</v>
      </c>
      <c r="BW28" s="1">
        <f t="shared" si="19"/>
        <v>176.20586907528462</v>
      </c>
    </row>
    <row r="29" spans="1:75" x14ac:dyDescent="0.25">
      <c r="A29" t="s">
        <v>148</v>
      </c>
      <c r="B29" s="4">
        <v>488</v>
      </c>
      <c r="C29" s="4">
        <v>307</v>
      </c>
      <c r="D29" s="4">
        <v>447</v>
      </c>
      <c r="E29" s="4">
        <v>598</v>
      </c>
      <c r="F29" s="4">
        <v>265</v>
      </c>
      <c r="G29" s="4">
        <v>364</v>
      </c>
      <c r="H29" s="4">
        <v>201</v>
      </c>
      <c r="I29" s="4">
        <v>270</v>
      </c>
      <c r="J29" s="4">
        <v>138</v>
      </c>
      <c r="K29" s="4">
        <v>246</v>
      </c>
      <c r="L29" s="4">
        <v>196</v>
      </c>
      <c r="M29" s="4">
        <v>355</v>
      </c>
      <c r="N29" s="4">
        <v>290</v>
      </c>
      <c r="O29" s="4">
        <v>335</v>
      </c>
      <c r="P29" s="4">
        <v>231</v>
      </c>
      <c r="Q29" s="4">
        <v>226</v>
      </c>
      <c r="R29" s="4">
        <v>173</v>
      </c>
      <c r="S29" s="4">
        <v>418</v>
      </c>
      <c r="T29" s="4">
        <v>330</v>
      </c>
      <c r="U29" s="4">
        <v>377</v>
      </c>
      <c r="V29" s="4">
        <v>328</v>
      </c>
      <c r="W29" s="4">
        <v>427</v>
      </c>
      <c r="X29" s="4">
        <v>367</v>
      </c>
      <c r="Y29" s="4">
        <v>313</v>
      </c>
      <c r="Z29" s="4">
        <v>347</v>
      </c>
      <c r="AA29" s="4">
        <v>295</v>
      </c>
      <c r="AB29" s="4">
        <v>331</v>
      </c>
      <c r="AC29" s="4">
        <v>298</v>
      </c>
      <c r="AD29" s="4">
        <v>349</v>
      </c>
      <c r="AE29" s="4">
        <v>273</v>
      </c>
      <c r="AF29" s="4">
        <v>365</v>
      </c>
      <c r="AG29" s="4">
        <v>296</v>
      </c>
      <c r="AH29" s="4">
        <v>250</v>
      </c>
      <c r="AI29" s="4">
        <v>234</v>
      </c>
      <c r="AJ29" s="4">
        <v>274</v>
      </c>
      <c r="AK29" s="4">
        <v>226</v>
      </c>
      <c r="AL29" s="4">
        <v>339</v>
      </c>
      <c r="AM29" s="4">
        <v>266</v>
      </c>
      <c r="AN29" s="4">
        <v>287</v>
      </c>
      <c r="AO29" s="4">
        <v>252</v>
      </c>
      <c r="AP29" s="4">
        <v>364</v>
      </c>
      <c r="AQ29" s="4">
        <v>298</v>
      </c>
      <c r="AR29" s="4">
        <v>236</v>
      </c>
      <c r="AS29" s="4">
        <v>228</v>
      </c>
      <c r="AT29" s="4">
        <v>418</v>
      </c>
      <c r="AU29" s="4">
        <v>287</v>
      </c>
      <c r="AV29" s="4">
        <v>253</v>
      </c>
      <c r="AW29" s="4">
        <v>218</v>
      </c>
      <c r="AX29" s="4">
        <v>298</v>
      </c>
      <c r="AY29" s="4">
        <v>211</v>
      </c>
      <c r="AZ29" s="4">
        <v>436</v>
      </c>
      <c r="BA29" s="4">
        <v>337</v>
      </c>
      <c r="BB29" s="4">
        <v>341</v>
      </c>
      <c r="BC29" s="4">
        <v>290</v>
      </c>
      <c r="BD29" s="4">
        <v>462</v>
      </c>
      <c r="BE29" s="4">
        <v>325</v>
      </c>
      <c r="BF29" s="4">
        <v>363</v>
      </c>
      <c r="BG29" s="4">
        <v>281</v>
      </c>
      <c r="BH29" s="4">
        <v>299</v>
      </c>
      <c r="BI29" s="4">
        <v>254</v>
      </c>
      <c r="BJ29" s="4">
        <v>188</v>
      </c>
      <c r="BK29" s="4">
        <v>161</v>
      </c>
      <c r="BL29" s="4">
        <v>390</v>
      </c>
      <c r="BM29" s="4">
        <v>159</v>
      </c>
      <c r="BN29" s="4">
        <v>299</v>
      </c>
      <c r="BO29" s="4">
        <v>289</v>
      </c>
      <c r="BP29" s="4">
        <v>300</v>
      </c>
      <c r="BQ29" s="4">
        <v>234</v>
      </c>
      <c r="BR29" s="4">
        <v>340</v>
      </c>
      <c r="BT29" s="1">
        <f t="shared" si="16"/>
        <v>303.3478260869565</v>
      </c>
      <c r="BU29" s="1">
        <f t="shared" si="17"/>
        <v>138</v>
      </c>
      <c r="BV29" s="1">
        <f t="shared" si="18"/>
        <v>598</v>
      </c>
      <c r="BW29" s="1">
        <f t="shared" si="19"/>
        <v>82.35797191985948</v>
      </c>
    </row>
    <row r="30" spans="1:75" x14ac:dyDescent="0.25">
      <c r="A30" t="s">
        <v>149</v>
      </c>
      <c r="B30" s="4">
        <v>285.13874725173349</v>
      </c>
      <c r="C30" s="4">
        <v>280.68115362851188</v>
      </c>
      <c r="D30" s="4">
        <v>252.30399104985912</v>
      </c>
      <c r="E30" s="4">
        <v>381.00563532098568</v>
      </c>
      <c r="F30" s="4">
        <v>341.34792880751473</v>
      </c>
      <c r="G30" s="4">
        <v>228.47714999870118</v>
      </c>
      <c r="H30" s="4">
        <v>252.38211218029832</v>
      </c>
      <c r="I30" s="4">
        <v>259.5195164918668</v>
      </c>
      <c r="J30" s="4">
        <v>267.79569382228334</v>
      </c>
      <c r="K30" s="4">
        <v>202.4972109478567</v>
      </c>
      <c r="L30" s="4">
        <v>251.59035309402489</v>
      </c>
      <c r="M30" s="4">
        <v>239.97458969530157</v>
      </c>
      <c r="N30" s="4">
        <v>234.13338409873359</v>
      </c>
      <c r="O30" s="4">
        <v>179.88074828846231</v>
      </c>
      <c r="P30" s="4">
        <v>169.7804439440678</v>
      </c>
      <c r="Q30" s="4">
        <v>195.47489428718623</v>
      </c>
      <c r="R30" s="4">
        <v>213.1060666609655</v>
      </c>
      <c r="S30" s="4">
        <v>208.77441759944861</v>
      </c>
      <c r="T30" s="4">
        <v>237.88652592497525</v>
      </c>
      <c r="U30" s="4">
        <v>197.07016936289426</v>
      </c>
      <c r="V30" s="4">
        <v>216.95259790248599</v>
      </c>
      <c r="W30" s="4">
        <v>250.80939159997808</v>
      </c>
      <c r="X30" s="4">
        <v>179.22886609002606</v>
      </c>
      <c r="Y30" s="4">
        <v>193.55511029783952</v>
      </c>
      <c r="Z30" s="4">
        <v>177.81828343269785</v>
      </c>
      <c r="AA30" s="4">
        <v>248.73217607625301</v>
      </c>
      <c r="AB30" s="4">
        <v>212.66896995471814</v>
      </c>
      <c r="AC30" s="4">
        <v>245.13959486754231</v>
      </c>
      <c r="AD30" s="4">
        <v>178.03283968446155</v>
      </c>
      <c r="AE30" s="4">
        <v>195.67630914627017</v>
      </c>
      <c r="AF30" s="4">
        <v>173.88404390786033</v>
      </c>
      <c r="AG30" s="4">
        <v>172.25458726041651</v>
      </c>
      <c r="AH30" s="4">
        <v>203.2594502259378</v>
      </c>
      <c r="AI30" s="4">
        <v>194.22194788045229</v>
      </c>
      <c r="AJ30" s="4">
        <v>164.59292558112003</v>
      </c>
      <c r="AK30" s="4">
        <v>224.09338228516287</v>
      </c>
      <c r="AL30" s="4">
        <v>169.5039119627113</v>
      </c>
      <c r="AM30" s="4">
        <v>171.98389440286329</v>
      </c>
      <c r="AN30" s="4">
        <v>222.63371991125271</v>
      </c>
      <c r="AO30" s="4">
        <v>208.96364327314254</v>
      </c>
      <c r="AP30" s="4">
        <v>197.34905720477752</v>
      </c>
      <c r="AQ30" s="4">
        <v>218.40007920999656</v>
      </c>
      <c r="AR30" s="4">
        <v>257.2986511529275</v>
      </c>
      <c r="AS30" s="4">
        <v>297.82701648651351</v>
      </c>
      <c r="AT30" s="4">
        <v>236.4733626145611</v>
      </c>
      <c r="AU30" s="4">
        <v>237.1789519019666</v>
      </c>
      <c r="AV30" s="4">
        <v>230.71659445819091</v>
      </c>
      <c r="AW30" s="4">
        <v>218.1260021872873</v>
      </c>
      <c r="AX30" s="4">
        <v>157.6600865715113</v>
      </c>
      <c r="AY30" s="4">
        <v>202.59429460862324</v>
      </c>
      <c r="AZ30" s="4">
        <v>242.96037976934909</v>
      </c>
      <c r="BA30" s="4">
        <v>277.61711723789324</v>
      </c>
      <c r="BB30" s="4">
        <v>226.06125155893525</v>
      </c>
      <c r="BC30" s="4">
        <v>195.31271250585183</v>
      </c>
      <c r="BD30" s="4">
        <v>216.33248880640153</v>
      </c>
      <c r="BE30" s="4">
        <v>235.85413078437557</v>
      </c>
      <c r="BF30" s="4">
        <v>220.95283496956483</v>
      </c>
      <c r="BG30" s="4">
        <v>227.41339136632797</v>
      </c>
      <c r="BH30" s="4">
        <v>260.66307492528864</v>
      </c>
      <c r="BI30" s="4">
        <v>259.9604108927237</v>
      </c>
      <c r="BJ30" s="4">
        <v>126.25565224199765</v>
      </c>
      <c r="BK30" s="4">
        <v>143.51931451699275</v>
      </c>
      <c r="BL30" s="4">
        <v>221.41553742092088</v>
      </c>
      <c r="BM30" s="4">
        <v>180.11850876784246</v>
      </c>
      <c r="BN30" s="4">
        <v>217.75324692478387</v>
      </c>
      <c r="BO30" s="4">
        <v>247.13274119915064</v>
      </c>
      <c r="BP30" s="4">
        <v>229.97329281179611</v>
      </c>
      <c r="BQ30" s="4">
        <v>199.88975257452591</v>
      </c>
      <c r="BR30" s="4">
        <v>156.24864141611204</v>
      </c>
      <c r="BT30" s="1">
        <f t="shared" si="16"/>
        <v>220.60702833747899</v>
      </c>
      <c r="BU30" s="1">
        <f t="shared" si="17"/>
        <v>126.25565224199765</v>
      </c>
      <c r="BV30" s="1">
        <f t="shared" si="18"/>
        <v>381.00563532098568</v>
      </c>
      <c r="BW30" s="1">
        <f t="shared" si="19"/>
        <v>42.908771703279072</v>
      </c>
    </row>
    <row r="31" spans="1:75" x14ac:dyDescent="0.25">
      <c r="A31" s="2" t="s">
        <v>75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T31" s="1"/>
      <c r="BU31" s="1"/>
      <c r="BV31" s="1"/>
      <c r="BW31" s="1"/>
    </row>
    <row r="32" spans="1:75" x14ac:dyDescent="0.25">
      <c r="A32" t="s">
        <v>145</v>
      </c>
      <c r="B32" s="4">
        <v>342.96597300337459</v>
      </c>
      <c r="C32" s="4">
        <v>283.70133043714361</v>
      </c>
      <c r="D32" s="4">
        <v>502.9136255668322</v>
      </c>
      <c r="E32" s="4">
        <v>681.67401628222524</v>
      </c>
      <c r="F32" s="4">
        <v>482.08007181328549</v>
      </c>
      <c r="G32" s="4">
        <v>435.83055144728502</v>
      </c>
      <c r="H32" s="4">
        <v>397.17879109225873</v>
      </c>
      <c r="I32" s="4">
        <v>318.21993697130534</v>
      </c>
      <c r="J32" s="4">
        <v>268.55456171735244</v>
      </c>
      <c r="K32" s="4">
        <v>349.98217985909656</v>
      </c>
      <c r="L32" s="4">
        <v>372.47043902439026</v>
      </c>
      <c r="M32" s="4">
        <v>467.88486627527726</v>
      </c>
      <c r="N32" s="4">
        <v>449.95908402087895</v>
      </c>
      <c r="O32" s="4">
        <v>337.99901652242329</v>
      </c>
      <c r="P32" s="4">
        <v>306.68111917983765</v>
      </c>
      <c r="Q32" s="4">
        <v>297.34866163349346</v>
      </c>
      <c r="R32" s="4">
        <v>266.36706973662416</v>
      </c>
      <c r="S32" s="4">
        <v>376.67456427015253</v>
      </c>
      <c r="T32" s="4">
        <v>339.94649681528665</v>
      </c>
      <c r="U32" s="4">
        <v>321.43339831059131</v>
      </c>
      <c r="V32" s="4">
        <v>349.64653192466699</v>
      </c>
      <c r="W32" s="4">
        <v>611.05177161740403</v>
      </c>
      <c r="X32" s="4">
        <v>360.29140722291407</v>
      </c>
      <c r="Y32" s="4">
        <v>329.01071517567902</v>
      </c>
      <c r="Z32" s="4">
        <v>358.69746139753994</v>
      </c>
      <c r="AA32" s="4">
        <v>464.92474001094689</v>
      </c>
      <c r="AB32" s="4">
        <v>433.21425012456405</v>
      </c>
      <c r="AC32" s="4">
        <v>465.09256118245702</v>
      </c>
      <c r="AD32" s="4">
        <v>300.58632433848572</v>
      </c>
      <c r="AE32" s="4">
        <v>291.05250069079858</v>
      </c>
      <c r="AF32" s="4">
        <v>387.0861829944547</v>
      </c>
      <c r="AG32" s="4">
        <v>364.8106565176023</v>
      </c>
      <c r="AH32" s="4">
        <v>385.12993630573249</v>
      </c>
      <c r="AI32" s="4">
        <v>410.9765986394558</v>
      </c>
      <c r="AJ32" s="4">
        <v>325.99926144756279</v>
      </c>
      <c r="AK32" s="4">
        <v>371.75859510264655</v>
      </c>
      <c r="AL32" s="4">
        <v>364.07814629713766</v>
      </c>
      <c r="AM32" s="4">
        <v>349.70185614849186</v>
      </c>
      <c r="AN32" s="4">
        <v>385.99587203302372</v>
      </c>
      <c r="AO32" s="4">
        <v>383.03032128514059</v>
      </c>
      <c r="AP32" s="4">
        <v>404.13474839017408</v>
      </c>
      <c r="AQ32" s="4">
        <v>409.5026651216686</v>
      </c>
      <c r="AR32" s="4">
        <v>292.2543496271748</v>
      </c>
      <c r="AS32" s="4">
        <v>465.55048943843377</v>
      </c>
      <c r="AT32" s="4">
        <v>461.10429756220157</v>
      </c>
      <c r="AU32" s="4">
        <v>479.44201807228916</v>
      </c>
      <c r="AV32" s="4">
        <v>323.7923667786846</v>
      </c>
      <c r="AW32" s="4">
        <v>298.17741548789257</v>
      </c>
      <c r="AX32" s="4">
        <v>289.99569230769231</v>
      </c>
      <c r="AY32" s="4">
        <v>375.52709069493523</v>
      </c>
      <c r="AZ32" s="4">
        <v>401.13029045643151</v>
      </c>
      <c r="BA32" s="4">
        <v>423.6520896761694</v>
      </c>
      <c r="BB32" s="4">
        <v>349.92466649228356</v>
      </c>
      <c r="BC32" s="4">
        <v>329.37899773356838</v>
      </c>
      <c r="BD32" s="4">
        <v>432.75754263226935</v>
      </c>
      <c r="BE32" s="4">
        <v>419.01874724305247</v>
      </c>
      <c r="BF32" s="4">
        <v>441.90567589799838</v>
      </c>
      <c r="BG32" s="4">
        <v>433.47546189376442</v>
      </c>
      <c r="BH32" s="4">
        <v>464.48180703188882</v>
      </c>
      <c r="BI32" s="4">
        <v>473.53181911192962</v>
      </c>
      <c r="BJ32" s="4">
        <v>216.22297756628143</v>
      </c>
      <c r="BK32" s="4">
        <v>237.52426361517271</v>
      </c>
      <c r="BL32" s="4">
        <v>458.22854448286705</v>
      </c>
      <c r="BM32" s="4">
        <v>383.86875800256081</v>
      </c>
      <c r="BN32" s="4">
        <v>260.11107523409754</v>
      </c>
      <c r="BO32" s="4">
        <v>348.82234042553193</v>
      </c>
      <c r="BP32" s="4">
        <v>397.53808110781404</v>
      </c>
      <c r="BQ32" s="4">
        <v>412.29349693251532</v>
      </c>
      <c r="BR32" s="4">
        <v>395.67230142566194</v>
      </c>
      <c r="BT32" s="1">
        <f t="shared" ref="BT32:BT36" si="20">(AVERAGE(B32:BR32))</f>
        <v>382.18871760693946</v>
      </c>
      <c r="BU32" s="1">
        <f t="shared" ref="BU32:BU36" si="21">MIN(B32:BR32)</f>
        <v>216.22297756628143</v>
      </c>
      <c r="BV32" s="1">
        <f t="shared" ref="BV32:BV36" si="22">MAX(B32:BR32)</f>
        <v>681.67401628222524</v>
      </c>
      <c r="BW32" s="1">
        <f t="shared" ref="BW32:BW36" si="23">_xlfn.STDEV.P(B32:BR32)</f>
        <v>79.903502053975345</v>
      </c>
    </row>
    <row r="33" spans="1:75" x14ac:dyDescent="0.25">
      <c r="A33" t="s">
        <v>146</v>
      </c>
      <c r="B33" s="4">
        <v>-107</v>
      </c>
      <c r="C33" s="4">
        <v>-88</v>
      </c>
      <c r="D33" s="4">
        <v>-3</v>
      </c>
      <c r="E33" s="4">
        <v>-53</v>
      </c>
      <c r="F33" s="4">
        <v>-256</v>
      </c>
      <c r="G33" s="4">
        <v>-28</v>
      </c>
      <c r="H33" s="4">
        <v>-119</v>
      </c>
      <c r="I33" s="4">
        <v>-145</v>
      </c>
      <c r="J33" s="4">
        <v>-121</v>
      </c>
      <c r="K33" s="4">
        <v>-28</v>
      </c>
      <c r="L33" s="4">
        <v>-26</v>
      </c>
      <c r="M33" s="4">
        <v>-54</v>
      </c>
      <c r="N33" s="4">
        <v>-37</v>
      </c>
      <c r="O33" s="4">
        <v>-46</v>
      </c>
      <c r="P33" s="4">
        <v>-61</v>
      </c>
      <c r="Q33" s="4">
        <v>-100</v>
      </c>
      <c r="R33" s="4">
        <v>-180</v>
      </c>
      <c r="S33" s="4">
        <v>-71</v>
      </c>
      <c r="T33" s="4">
        <v>-110</v>
      </c>
      <c r="U33" s="4">
        <v>-164</v>
      </c>
      <c r="V33" s="4">
        <v>-157</v>
      </c>
      <c r="W33" s="4">
        <v>63</v>
      </c>
      <c r="X33" s="4">
        <v>-39</v>
      </c>
      <c r="Y33" s="4">
        <v>-19</v>
      </c>
      <c r="Z33" s="4">
        <v>-71</v>
      </c>
      <c r="AA33" s="4">
        <v>20</v>
      </c>
      <c r="AB33" s="4">
        <v>9</v>
      </c>
      <c r="AC33" s="4">
        <v>24</v>
      </c>
      <c r="AD33" s="4">
        <v>-65</v>
      </c>
      <c r="AE33" s="4">
        <v>-113</v>
      </c>
      <c r="AF33" s="4">
        <v>-85</v>
      </c>
      <c r="AG33" s="4">
        <v>-55</v>
      </c>
      <c r="AH33" s="4">
        <v>-5</v>
      </c>
      <c r="AI33" s="4">
        <v>-56</v>
      </c>
      <c r="AJ33" s="4">
        <v>-3</v>
      </c>
      <c r="AK33" s="4">
        <v>-75</v>
      </c>
      <c r="AL33" s="4">
        <v>-53</v>
      </c>
      <c r="AM33" s="4">
        <v>37</v>
      </c>
      <c r="AN33" s="4">
        <v>-80</v>
      </c>
      <c r="AO33" s="4">
        <v>16</v>
      </c>
      <c r="AP33" s="4">
        <v>-12</v>
      </c>
      <c r="AQ33" s="4">
        <v>16</v>
      </c>
      <c r="AR33" s="4">
        <v>-149</v>
      </c>
      <c r="AS33" s="4">
        <v>-136</v>
      </c>
      <c r="AT33" s="4">
        <v>-48</v>
      </c>
      <c r="AU33" s="4">
        <v>-43</v>
      </c>
      <c r="AV33" s="4">
        <v>-97</v>
      </c>
      <c r="AW33" s="4">
        <v>-119</v>
      </c>
      <c r="AX33" s="4">
        <v>-54</v>
      </c>
      <c r="AY33" s="4">
        <v>-108</v>
      </c>
      <c r="AZ33" s="4">
        <v>-31</v>
      </c>
      <c r="BA33" s="4">
        <v>-51</v>
      </c>
      <c r="BB33" s="4">
        <v>-82</v>
      </c>
      <c r="BC33" s="4">
        <v>-80</v>
      </c>
      <c r="BD33" s="4">
        <v>-115</v>
      </c>
      <c r="BE33" s="4">
        <v>-75</v>
      </c>
      <c r="BF33" s="4">
        <v>-109</v>
      </c>
      <c r="BG33" s="4">
        <v>-106</v>
      </c>
      <c r="BH33" s="4">
        <v>-58</v>
      </c>
      <c r="BI33" s="4">
        <v>-44</v>
      </c>
      <c r="BJ33" s="4">
        <v>-111</v>
      </c>
      <c r="BK33" s="4">
        <v>-69</v>
      </c>
      <c r="BL33" s="4">
        <v>-34</v>
      </c>
      <c r="BM33" s="4">
        <v>-47</v>
      </c>
      <c r="BN33" s="4">
        <v>-69</v>
      </c>
      <c r="BO33" s="4">
        <v>-60</v>
      </c>
      <c r="BP33" s="4">
        <v>-82</v>
      </c>
      <c r="BQ33" s="4">
        <v>-70</v>
      </c>
      <c r="BR33" s="4">
        <v>-45</v>
      </c>
      <c r="BT33" s="1">
        <f t="shared" si="20"/>
        <v>-66.550724637681157</v>
      </c>
      <c r="BU33" s="1">
        <f t="shared" si="21"/>
        <v>-256</v>
      </c>
      <c r="BV33" s="1">
        <f t="shared" si="22"/>
        <v>63</v>
      </c>
      <c r="BW33" s="1">
        <f t="shared" si="23"/>
        <v>54.354855584040116</v>
      </c>
    </row>
    <row r="34" spans="1:75" x14ac:dyDescent="0.25">
      <c r="A34" t="s">
        <v>147</v>
      </c>
      <c r="B34" s="4">
        <v>822</v>
      </c>
      <c r="C34" s="4">
        <v>628</v>
      </c>
      <c r="D34" s="4">
        <v>1040</v>
      </c>
      <c r="E34" s="4">
        <v>1593</v>
      </c>
      <c r="F34" s="4">
        <v>1335</v>
      </c>
      <c r="G34" s="4">
        <v>1047</v>
      </c>
      <c r="H34" s="4">
        <v>1043</v>
      </c>
      <c r="I34" s="4">
        <v>864</v>
      </c>
      <c r="J34" s="4">
        <v>800</v>
      </c>
      <c r="K34" s="4">
        <v>863</v>
      </c>
      <c r="L34" s="4">
        <v>929</v>
      </c>
      <c r="M34" s="4">
        <v>1014</v>
      </c>
      <c r="N34" s="4">
        <v>1010</v>
      </c>
      <c r="O34" s="4">
        <v>769</v>
      </c>
      <c r="P34" s="4">
        <v>767</v>
      </c>
      <c r="Q34" s="4">
        <v>784</v>
      </c>
      <c r="R34" s="4">
        <v>781</v>
      </c>
      <c r="S34" s="4">
        <v>851</v>
      </c>
      <c r="T34" s="4">
        <v>767</v>
      </c>
      <c r="U34" s="4">
        <v>820</v>
      </c>
      <c r="V34" s="4">
        <v>819</v>
      </c>
      <c r="W34" s="4">
        <v>1063</v>
      </c>
      <c r="X34" s="4">
        <v>656</v>
      </c>
      <c r="Y34" s="4">
        <v>626</v>
      </c>
      <c r="Z34" s="4">
        <v>858</v>
      </c>
      <c r="AA34" s="4">
        <v>960</v>
      </c>
      <c r="AB34" s="4">
        <v>870</v>
      </c>
      <c r="AC34" s="4">
        <v>1005</v>
      </c>
      <c r="AD34" s="4">
        <v>628</v>
      </c>
      <c r="AE34" s="4">
        <v>599</v>
      </c>
      <c r="AF34" s="4">
        <v>858</v>
      </c>
      <c r="AG34" s="4">
        <v>723</v>
      </c>
      <c r="AH34" s="4">
        <v>754</v>
      </c>
      <c r="AI34" s="4">
        <v>783</v>
      </c>
      <c r="AJ34" s="4">
        <v>768</v>
      </c>
      <c r="AK34" s="4">
        <v>813</v>
      </c>
      <c r="AL34" s="4">
        <v>642</v>
      </c>
      <c r="AM34" s="4">
        <v>618</v>
      </c>
      <c r="AN34" s="4">
        <v>861</v>
      </c>
      <c r="AO34" s="4">
        <v>805</v>
      </c>
      <c r="AP34" s="4">
        <v>806</v>
      </c>
      <c r="AQ34" s="4">
        <v>765</v>
      </c>
      <c r="AR34" s="4">
        <v>714</v>
      </c>
      <c r="AS34" s="4">
        <v>1088</v>
      </c>
      <c r="AT34" s="4">
        <v>912</v>
      </c>
      <c r="AU34" s="4">
        <v>992</v>
      </c>
      <c r="AV34" s="4">
        <v>886</v>
      </c>
      <c r="AW34" s="4">
        <v>752</v>
      </c>
      <c r="AX34" s="4">
        <v>668</v>
      </c>
      <c r="AY34" s="4">
        <v>855</v>
      </c>
      <c r="AZ34" s="4">
        <v>845</v>
      </c>
      <c r="BA34" s="4">
        <v>890</v>
      </c>
      <c r="BB34" s="4">
        <v>760</v>
      </c>
      <c r="BC34" s="4">
        <v>798</v>
      </c>
      <c r="BD34" s="4">
        <v>823</v>
      </c>
      <c r="BE34" s="4">
        <v>863</v>
      </c>
      <c r="BF34" s="4">
        <v>988</v>
      </c>
      <c r="BG34" s="4">
        <v>872</v>
      </c>
      <c r="BH34" s="4">
        <v>992</v>
      </c>
      <c r="BI34" s="4">
        <v>934</v>
      </c>
      <c r="BJ34" s="4">
        <v>629</v>
      </c>
      <c r="BK34" s="4">
        <v>621</v>
      </c>
      <c r="BL34" s="4">
        <v>945</v>
      </c>
      <c r="BM34" s="4">
        <v>793</v>
      </c>
      <c r="BN34" s="4">
        <v>673</v>
      </c>
      <c r="BO34" s="4">
        <v>774</v>
      </c>
      <c r="BP34" s="4">
        <v>804</v>
      </c>
      <c r="BQ34" s="4">
        <v>737</v>
      </c>
      <c r="BR34" s="4">
        <v>699</v>
      </c>
      <c r="BT34" s="1">
        <f t="shared" si="20"/>
        <v>842.231884057971</v>
      </c>
      <c r="BU34" s="1">
        <f t="shared" si="21"/>
        <v>599</v>
      </c>
      <c r="BV34" s="1">
        <f t="shared" si="22"/>
        <v>1593</v>
      </c>
      <c r="BW34" s="1">
        <f t="shared" si="23"/>
        <v>164.11008543909523</v>
      </c>
    </row>
    <row r="35" spans="1:75" x14ac:dyDescent="0.25">
      <c r="A35" t="s">
        <v>148</v>
      </c>
      <c r="B35" s="4">
        <v>354</v>
      </c>
      <c r="C35" s="4">
        <v>290</v>
      </c>
      <c r="D35" s="4">
        <v>535</v>
      </c>
      <c r="E35" s="4">
        <v>647</v>
      </c>
      <c r="F35" s="4">
        <v>488</v>
      </c>
      <c r="G35" s="4">
        <v>430</v>
      </c>
      <c r="H35" s="4">
        <v>418</v>
      </c>
      <c r="I35" s="4">
        <v>270</v>
      </c>
      <c r="J35" s="4">
        <v>220</v>
      </c>
      <c r="K35" s="4">
        <v>325</v>
      </c>
      <c r="L35" s="4">
        <v>373</v>
      </c>
      <c r="M35" s="4">
        <v>407</v>
      </c>
      <c r="N35" s="4">
        <v>417</v>
      </c>
      <c r="O35" s="4">
        <v>343</v>
      </c>
      <c r="P35" s="4">
        <v>293</v>
      </c>
      <c r="Q35" s="4">
        <v>277</v>
      </c>
      <c r="R35" s="4">
        <v>259</v>
      </c>
      <c r="S35" s="4">
        <v>415</v>
      </c>
      <c r="T35" s="4">
        <v>356</v>
      </c>
      <c r="U35" s="4">
        <v>311</v>
      </c>
      <c r="V35" s="4">
        <v>328</v>
      </c>
      <c r="W35" s="4">
        <v>612</v>
      </c>
      <c r="X35" s="4">
        <v>348</v>
      </c>
      <c r="Y35" s="4">
        <v>332</v>
      </c>
      <c r="Z35" s="4">
        <v>345</v>
      </c>
      <c r="AA35" s="4">
        <v>459</v>
      </c>
      <c r="AB35" s="4">
        <v>419</v>
      </c>
      <c r="AC35" s="4">
        <v>469</v>
      </c>
      <c r="AD35" s="4">
        <v>288</v>
      </c>
      <c r="AE35" s="4">
        <v>305</v>
      </c>
      <c r="AF35" s="4">
        <v>372</v>
      </c>
      <c r="AG35" s="4">
        <v>370</v>
      </c>
      <c r="AH35" s="4">
        <v>383</v>
      </c>
      <c r="AI35" s="4">
        <v>439</v>
      </c>
      <c r="AJ35" s="4">
        <v>286</v>
      </c>
      <c r="AK35" s="4">
        <v>362</v>
      </c>
      <c r="AL35" s="4">
        <v>374</v>
      </c>
      <c r="AM35" s="4">
        <v>350</v>
      </c>
      <c r="AN35" s="4">
        <v>328</v>
      </c>
      <c r="AO35" s="4">
        <v>338</v>
      </c>
      <c r="AP35" s="4">
        <v>386</v>
      </c>
      <c r="AQ35" s="4">
        <v>410</v>
      </c>
      <c r="AR35" s="4">
        <v>315</v>
      </c>
      <c r="AS35" s="4">
        <v>521</v>
      </c>
      <c r="AT35" s="4">
        <v>460</v>
      </c>
      <c r="AU35" s="4">
        <v>462</v>
      </c>
      <c r="AV35" s="4">
        <v>249</v>
      </c>
      <c r="AW35" s="4">
        <v>272</v>
      </c>
      <c r="AX35" s="4">
        <v>303</v>
      </c>
      <c r="AY35" s="4">
        <v>404</v>
      </c>
      <c r="AZ35" s="4">
        <v>419</v>
      </c>
      <c r="BA35" s="4">
        <v>448</v>
      </c>
      <c r="BB35" s="4">
        <v>319</v>
      </c>
      <c r="BC35" s="4">
        <v>314</v>
      </c>
      <c r="BD35" s="4">
        <v>463</v>
      </c>
      <c r="BE35" s="4">
        <v>437</v>
      </c>
      <c r="BF35" s="4">
        <v>486</v>
      </c>
      <c r="BG35" s="4">
        <v>474</v>
      </c>
      <c r="BH35" s="4">
        <v>455</v>
      </c>
      <c r="BI35" s="4">
        <v>481</v>
      </c>
      <c r="BJ35" s="4">
        <v>212</v>
      </c>
      <c r="BK35" s="4">
        <v>225</v>
      </c>
      <c r="BL35" s="4">
        <v>492</v>
      </c>
      <c r="BM35" s="4">
        <v>413</v>
      </c>
      <c r="BN35" s="4">
        <v>263</v>
      </c>
      <c r="BO35" s="4">
        <v>373</v>
      </c>
      <c r="BP35" s="4">
        <v>402</v>
      </c>
      <c r="BQ35" s="4">
        <v>440</v>
      </c>
      <c r="BR35" s="4">
        <v>404</v>
      </c>
      <c r="BT35" s="1">
        <f t="shared" si="20"/>
        <v>380.24637681159419</v>
      </c>
      <c r="BU35" s="1">
        <f t="shared" si="21"/>
        <v>212</v>
      </c>
      <c r="BV35" s="1">
        <f t="shared" si="22"/>
        <v>647</v>
      </c>
      <c r="BW35" s="1">
        <f t="shared" si="23"/>
        <v>87.677010322241372</v>
      </c>
    </row>
    <row r="36" spans="1:75" x14ac:dyDescent="0.25">
      <c r="A36" t="s">
        <v>149</v>
      </c>
      <c r="B36" s="4">
        <v>193.28942530845097</v>
      </c>
      <c r="C36" s="4">
        <v>172.24605918826799</v>
      </c>
      <c r="D36" s="4">
        <v>261.33891728342729</v>
      </c>
      <c r="E36" s="4">
        <v>312.24318051256523</v>
      </c>
      <c r="F36" s="4">
        <v>270.49162825657169</v>
      </c>
      <c r="G36" s="4">
        <v>206.86684665448917</v>
      </c>
      <c r="H36" s="4">
        <v>219.49082236601188</v>
      </c>
      <c r="I36" s="4">
        <v>263.31634536773345</v>
      </c>
      <c r="J36" s="4">
        <v>249.33309396119341</v>
      </c>
      <c r="K36" s="4">
        <v>149.20030175931643</v>
      </c>
      <c r="L36" s="4">
        <v>141.47578413421823</v>
      </c>
      <c r="M36" s="4">
        <v>230.22224542663642</v>
      </c>
      <c r="N36" s="4">
        <v>215.53878501085842</v>
      </c>
      <c r="O36" s="4">
        <v>110.37752805977659</v>
      </c>
      <c r="P36" s="4">
        <v>118.65165806032699</v>
      </c>
      <c r="Q36" s="4">
        <v>197.54260576239085</v>
      </c>
      <c r="R36" s="4">
        <v>211.39197405626558</v>
      </c>
      <c r="S36" s="4">
        <v>224.43422986922786</v>
      </c>
      <c r="T36" s="4">
        <v>237.00275096809591</v>
      </c>
      <c r="U36" s="4">
        <v>209.18376061269333</v>
      </c>
      <c r="V36" s="4">
        <v>223.71271339136536</v>
      </c>
      <c r="W36" s="4">
        <v>205.70248018995522</v>
      </c>
      <c r="X36" s="4">
        <v>122.13279573524839</v>
      </c>
      <c r="Y36" s="4">
        <v>139.45359164304597</v>
      </c>
      <c r="Z36" s="4">
        <v>190.95140569392444</v>
      </c>
      <c r="AA36" s="4">
        <v>187.44781210276673</v>
      </c>
      <c r="AB36" s="4">
        <v>162.10343913698472</v>
      </c>
      <c r="AC36" s="4">
        <v>176.6967440850124</v>
      </c>
      <c r="AD36" s="4">
        <v>139.92934894269621</v>
      </c>
      <c r="AE36" s="4">
        <v>167.43870608173373</v>
      </c>
      <c r="AF36" s="4">
        <v>201.19022479421946</v>
      </c>
      <c r="AG36" s="4">
        <v>151.32679544734819</v>
      </c>
      <c r="AH36" s="4">
        <v>156.36957624893071</v>
      </c>
      <c r="AI36" s="4">
        <v>155.56990946323202</v>
      </c>
      <c r="AJ36" s="4">
        <v>164.76648575579406</v>
      </c>
      <c r="AK36" s="4">
        <v>195.44027637641406</v>
      </c>
      <c r="AL36" s="4">
        <v>129.21637970060044</v>
      </c>
      <c r="AM36" s="4">
        <v>116.69338651975833</v>
      </c>
      <c r="AN36" s="4">
        <v>182.62793097458092</v>
      </c>
      <c r="AO36" s="4">
        <v>173.25279888083026</v>
      </c>
      <c r="AP36" s="4">
        <v>174.55618536185406</v>
      </c>
      <c r="AQ36" s="4">
        <v>161.12750526531866</v>
      </c>
      <c r="AR36" s="4">
        <v>194.48792712321051</v>
      </c>
      <c r="AS36" s="4">
        <v>250.80173151271981</v>
      </c>
      <c r="AT36" s="4">
        <v>188.43442322019274</v>
      </c>
      <c r="AU36" s="4">
        <v>192.76619927719358</v>
      </c>
      <c r="AV36" s="4">
        <v>233.12261888868323</v>
      </c>
      <c r="AW36" s="4">
        <v>205.08429495351436</v>
      </c>
      <c r="AX36" s="4">
        <v>146.2609093296478</v>
      </c>
      <c r="AY36" s="4">
        <v>199.76267989575248</v>
      </c>
      <c r="AZ36" s="4">
        <v>211.19735970489421</v>
      </c>
      <c r="BA36" s="4">
        <v>231.47325335799317</v>
      </c>
      <c r="BB36" s="4">
        <v>197.81362919508254</v>
      </c>
      <c r="BC36" s="4">
        <v>190.52151058891181</v>
      </c>
      <c r="BD36" s="4">
        <v>183.50100153083832</v>
      </c>
      <c r="BE36" s="4">
        <v>186.1448246494231</v>
      </c>
      <c r="BF36" s="4">
        <v>246.77087315517974</v>
      </c>
      <c r="BG36" s="4">
        <v>224.67073216229994</v>
      </c>
      <c r="BH36" s="4">
        <v>248.05271688469722</v>
      </c>
      <c r="BI36" s="4">
        <v>246.36608577447885</v>
      </c>
      <c r="BJ36" s="4">
        <v>119.8860203915775</v>
      </c>
      <c r="BK36" s="4">
        <v>114.68813988476785</v>
      </c>
      <c r="BL36" s="4">
        <v>232.39339670643628</v>
      </c>
      <c r="BM36" s="4">
        <v>176.84495217223355</v>
      </c>
      <c r="BN36" s="4">
        <v>162.58181580802312</v>
      </c>
      <c r="BO36" s="4">
        <v>175.78772389183612</v>
      </c>
      <c r="BP36" s="4">
        <v>170.2011345502834</v>
      </c>
      <c r="BQ36" s="4">
        <v>163.93524514066394</v>
      </c>
      <c r="BR36" s="4">
        <v>135.20869071707449</v>
      </c>
      <c r="BT36" s="1">
        <f t="shared" si="20"/>
        <v>189.85658441851794</v>
      </c>
      <c r="BU36" s="1">
        <f t="shared" si="21"/>
        <v>110.37752805977659</v>
      </c>
      <c r="BV36" s="1">
        <f t="shared" si="22"/>
        <v>312.24318051256523</v>
      </c>
      <c r="BW36" s="1">
        <f t="shared" si="23"/>
        <v>42.588840492496303</v>
      </c>
    </row>
    <row r="37" spans="1:75" x14ac:dyDescent="0.25">
      <c r="A37" s="2" t="s">
        <v>76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T37" s="1"/>
      <c r="BU37" s="1"/>
      <c r="BV37" s="1"/>
      <c r="BW37" s="1"/>
    </row>
    <row r="38" spans="1:75" x14ac:dyDescent="0.25">
      <c r="A38" t="s">
        <v>145</v>
      </c>
      <c r="B38" s="4">
        <v>521.43932493972682</v>
      </c>
      <c r="C38" s="4">
        <v>331.49284928492847</v>
      </c>
      <c r="D38" s="4">
        <v>337.80910735826296</v>
      </c>
      <c r="E38" s="4">
        <v>639.29801324503308</v>
      </c>
      <c r="F38" s="4">
        <v>290.89458010720665</v>
      </c>
      <c r="G38" s="4">
        <v>285.38199024949813</v>
      </c>
      <c r="H38" s="4">
        <v>202.78811227297743</v>
      </c>
      <c r="I38" s="4">
        <v>224.17571644042232</v>
      </c>
      <c r="J38" s="4">
        <v>176.37663316582913</v>
      </c>
      <c r="K38" s="4">
        <v>261.01508620689657</v>
      </c>
      <c r="L38" s="4">
        <v>227.16479820627802</v>
      </c>
      <c r="M38" s="4">
        <v>314.93526635198918</v>
      </c>
      <c r="N38" s="4">
        <v>208.98854718981971</v>
      </c>
      <c r="O38" s="4">
        <v>285.8730859070854</v>
      </c>
      <c r="P38" s="4">
        <v>167.37493112947658</v>
      </c>
      <c r="Q38" s="4">
        <v>162.77731745209735</v>
      </c>
      <c r="R38" s="4">
        <v>127.87788533134773</v>
      </c>
      <c r="S38" s="4">
        <v>273</v>
      </c>
      <c r="T38" s="4">
        <v>233.78078390565383</v>
      </c>
      <c r="U38" s="4">
        <v>286.24930671103715</v>
      </c>
      <c r="V38" s="4">
        <v>232.29837837837837</v>
      </c>
      <c r="W38" s="4">
        <v>367.28482895389192</v>
      </c>
      <c r="X38" s="4">
        <v>289.9950215731829</v>
      </c>
      <c r="Y38" s="4">
        <v>223.33788037775446</v>
      </c>
      <c r="Z38" s="4">
        <v>240.48444283646887</v>
      </c>
      <c r="AA38" s="4">
        <v>200.37780448717947</v>
      </c>
      <c r="AB38" s="4">
        <v>267.42522949363342</v>
      </c>
      <c r="AC38" s="4">
        <v>206.56061861364265</v>
      </c>
      <c r="AD38" s="4">
        <v>347.55311103471985</v>
      </c>
      <c r="AE38" s="4">
        <v>257.14774330042314</v>
      </c>
      <c r="AF38" s="4">
        <v>268.08963691376704</v>
      </c>
      <c r="AG38" s="4">
        <v>215.1263282172373</v>
      </c>
      <c r="AH38" s="4">
        <v>253.28888888888889</v>
      </c>
      <c r="AI38" s="4">
        <v>175.73289425539701</v>
      </c>
      <c r="AJ38" s="4">
        <v>213.95880635744405</v>
      </c>
      <c r="AK38" s="4">
        <v>168.72833333333332</v>
      </c>
      <c r="AL38" s="4">
        <v>324.11178655859504</v>
      </c>
      <c r="AM38" s="4">
        <v>237.02115003304692</v>
      </c>
      <c r="AN38" s="4">
        <v>214.44732246798603</v>
      </c>
      <c r="AO38" s="4">
        <v>196.16975748930099</v>
      </c>
      <c r="AP38" s="4">
        <v>352.66945024356301</v>
      </c>
      <c r="AQ38" s="4">
        <v>275.22547227300424</v>
      </c>
      <c r="AR38" s="4">
        <v>253.35832552327398</v>
      </c>
      <c r="AS38" s="4">
        <v>216.16413043478261</v>
      </c>
      <c r="AT38" s="4">
        <v>287.7904967602592</v>
      </c>
      <c r="AU38" s="4">
        <v>203.73925740508969</v>
      </c>
      <c r="AV38" s="4">
        <v>227.60221760221759</v>
      </c>
      <c r="AW38" s="4">
        <v>168.70762269404804</v>
      </c>
      <c r="AX38" s="4">
        <v>169.59507313317937</v>
      </c>
      <c r="AY38" s="4">
        <v>121.5644378035114</v>
      </c>
      <c r="AZ38" s="4">
        <v>334.43262411347519</v>
      </c>
      <c r="BA38" s="4">
        <v>277.22305928594824</v>
      </c>
      <c r="BB38" s="4">
        <v>336.67602936482604</v>
      </c>
      <c r="BC38" s="4">
        <v>273.14065510597305</v>
      </c>
      <c r="BD38" s="4">
        <v>254.61344827586205</v>
      </c>
      <c r="BE38" s="4">
        <v>205.12802641232574</v>
      </c>
      <c r="BF38" s="4">
        <v>320.15654038599001</v>
      </c>
      <c r="BG38" s="4">
        <v>239.66188598063823</v>
      </c>
      <c r="BH38" s="4">
        <v>282.86719463904967</v>
      </c>
      <c r="BI38" s="4">
        <v>198.63686978038973</v>
      </c>
      <c r="BJ38" s="4">
        <v>122.36052886165753</v>
      </c>
      <c r="BK38" s="4">
        <v>84.821796759941094</v>
      </c>
      <c r="BL38" s="4">
        <v>310.82410071942445</v>
      </c>
      <c r="BM38" s="4">
        <v>145.68337284117845</v>
      </c>
      <c r="BN38" s="4">
        <v>248.89846517119244</v>
      </c>
      <c r="BO38" s="4">
        <v>239.38115095913261</v>
      </c>
      <c r="BP38" s="4">
        <v>316.52939055174903</v>
      </c>
      <c r="BQ38" s="4">
        <v>197.43651295009477</v>
      </c>
      <c r="BR38" s="4">
        <v>303.74157014157015</v>
      </c>
      <c r="BT38" s="1">
        <f t="shared" ref="BT38:BT42" si="24">(AVERAGE(B38:BR38))</f>
        <v>252.55743485787229</v>
      </c>
      <c r="BU38" s="1">
        <f t="shared" ref="BU38:BU42" si="25">MIN(B38:BR38)</f>
        <v>84.821796759941094</v>
      </c>
      <c r="BV38" s="1">
        <f t="shared" ref="BV38:BV42" si="26">MAX(B38:BR38)</f>
        <v>639.29801324503308</v>
      </c>
      <c r="BW38" s="1">
        <f t="shared" ref="BW38:BW42" si="27">_xlfn.STDEV.P(B38:BR38)</f>
        <v>83.939604480492548</v>
      </c>
    </row>
    <row r="39" spans="1:75" x14ac:dyDescent="0.25">
      <c r="A39" t="s">
        <v>146</v>
      </c>
      <c r="B39" s="4">
        <v>-63</v>
      </c>
      <c r="C39" s="4">
        <v>-190</v>
      </c>
      <c r="D39" s="4">
        <v>24</v>
      </c>
      <c r="E39" s="4">
        <v>-101</v>
      </c>
      <c r="F39" s="4">
        <v>-283</v>
      </c>
      <c r="G39" s="4">
        <v>-44</v>
      </c>
      <c r="H39" s="4">
        <v>-115</v>
      </c>
      <c r="I39" s="4">
        <v>-102</v>
      </c>
      <c r="J39" s="4">
        <v>-114</v>
      </c>
      <c r="K39" s="4">
        <v>-104</v>
      </c>
      <c r="L39" s="4">
        <v>-179</v>
      </c>
      <c r="M39" s="4">
        <v>-49</v>
      </c>
      <c r="N39" s="4">
        <v>-125</v>
      </c>
      <c r="O39" s="4">
        <v>-45</v>
      </c>
      <c r="P39" s="4">
        <v>-89</v>
      </c>
      <c r="Q39" s="4">
        <v>-152</v>
      </c>
      <c r="R39" s="4">
        <v>-191</v>
      </c>
      <c r="S39" s="4">
        <v>-85</v>
      </c>
      <c r="T39" s="4">
        <v>-141</v>
      </c>
      <c r="U39" s="4">
        <v>-22</v>
      </c>
      <c r="V39" s="4">
        <v>-48</v>
      </c>
      <c r="W39" s="4">
        <v>-79</v>
      </c>
      <c r="X39" s="4">
        <v>-2</v>
      </c>
      <c r="Y39" s="4">
        <v>-28</v>
      </c>
      <c r="Z39" s="4">
        <v>-27</v>
      </c>
      <c r="AA39" s="4">
        <v>-65</v>
      </c>
      <c r="AB39" s="4">
        <v>-60</v>
      </c>
      <c r="AC39" s="4">
        <v>-76</v>
      </c>
      <c r="AD39" s="4">
        <v>-6</v>
      </c>
      <c r="AE39" s="4">
        <v>-29</v>
      </c>
      <c r="AF39" s="4">
        <v>-77</v>
      </c>
      <c r="AG39" s="4">
        <v>-129</v>
      </c>
      <c r="AH39" s="4">
        <v>-48</v>
      </c>
      <c r="AI39" s="4">
        <v>-106</v>
      </c>
      <c r="AJ39" s="4">
        <v>-99</v>
      </c>
      <c r="AK39" s="4">
        <v>-113</v>
      </c>
      <c r="AL39" s="4">
        <v>-36</v>
      </c>
      <c r="AM39" s="4">
        <v>-72</v>
      </c>
      <c r="AN39" s="4">
        <v>-33</v>
      </c>
      <c r="AO39" s="4">
        <v>-56</v>
      </c>
      <c r="AP39" s="4">
        <v>19</v>
      </c>
      <c r="AQ39" s="4">
        <v>-53</v>
      </c>
      <c r="AR39" s="4">
        <v>-89</v>
      </c>
      <c r="AS39" s="4">
        <v>-80</v>
      </c>
      <c r="AT39" s="4">
        <v>-117</v>
      </c>
      <c r="AU39" s="4">
        <v>-131</v>
      </c>
      <c r="AV39" s="4">
        <v>-109</v>
      </c>
      <c r="AW39" s="4">
        <v>-151</v>
      </c>
      <c r="AX39" s="4">
        <v>-126</v>
      </c>
      <c r="AY39" s="4">
        <v>-108</v>
      </c>
      <c r="AZ39" s="4">
        <v>-103</v>
      </c>
      <c r="BA39" s="4">
        <v>-131</v>
      </c>
      <c r="BB39" s="4">
        <v>54</v>
      </c>
      <c r="BC39" s="4">
        <v>-56</v>
      </c>
      <c r="BD39" s="4">
        <v>-135</v>
      </c>
      <c r="BE39" s="4">
        <v>-153</v>
      </c>
      <c r="BF39" s="4">
        <v>-33</v>
      </c>
      <c r="BG39" s="4">
        <v>-81</v>
      </c>
      <c r="BH39" s="4">
        <v>-79</v>
      </c>
      <c r="BI39" s="4">
        <v>-97</v>
      </c>
      <c r="BJ39" s="4">
        <v>-127</v>
      </c>
      <c r="BK39" s="4">
        <v>-190</v>
      </c>
      <c r="BL39" s="4">
        <v>2</v>
      </c>
      <c r="BM39" s="4">
        <v>-122</v>
      </c>
      <c r="BN39" s="4">
        <v>-62</v>
      </c>
      <c r="BO39" s="4">
        <v>-48</v>
      </c>
      <c r="BP39" s="4">
        <v>-69</v>
      </c>
      <c r="BQ39" s="4">
        <v>-131</v>
      </c>
      <c r="BR39" s="4">
        <v>-104</v>
      </c>
      <c r="BT39" s="1">
        <f t="shared" si="24"/>
        <v>-86.507246376811594</v>
      </c>
      <c r="BU39" s="1">
        <f t="shared" si="25"/>
        <v>-283</v>
      </c>
      <c r="BV39" s="1">
        <f t="shared" si="26"/>
        <v>54</v>
      </c>
      <c r="BW39" s="1">
        <f t="shared" si="27"/>
        <v>56.515387974646387</v>
      </c>
    </row>
    <row r="40" spans="1:75" x14ac:dyDescent="0.25">
      <c r="A40" t="s">
        <v>147</v>
      </c>
      <c r="B40" s="4">
        <v>1057</v>
      </c>
      <c r="C40" s="4">
        <v>943</v>
      </c>
      <c r="D40" s="4">
        <v>822</v>
      </c>
      <c r="E40" s="4">
        <v>1502</v>
      </c>
      <c r="F40" s="4">
        <v>1099</v>
      </c>
      <c r="G40" s="4">
        <v>910</v>
      </c>
      <c r="H40" s="4">
        <v>831</v>
      </c>
      <c r="I40" s="4">
        <v>674</v>
      </c>
      <c r="J40" s="4">
        <v>748</v>
      </c>
      <c r="K40" s="4">
        <v>807</v>
      </c>
      <c r="L40" s="4">
        <v>849</v>
      </c>
      <c r="M40" s="4">
        <v>880</v>
      </c>
      <c r="N40" s="4">
        <v>896</v>
      </c>
      <c r="O40" s="4">
        <v>724</v>
      </c>
      <c r="P40" s="4">
        <v>563</v>
      </c>
      <c r="Q40" s="4">
        <v>556</v>
      </c>
      <c r="R40" s="4">
        <v>539</v>
      </c>
      <c r="S40" s="4">
        <v>687</v>
      </c>
      <c r="T40" s="4">
        <v>861</v>
      </c>
      <c r="U40" s="4">
        <v>649</v>
      </c>
      <c r="V40" s="4">
        <v>688</v>
      </c>
      <c r="W40" s="4">
        <v>935</v>
      </c>
      <c r="X40" s="4">
        <v>634</v>
      </c>
      <c r="Y40" s="4">
        <v>619</v>
      </c>
      <c r="Z40" s="4">
        <v>652</v>
      </c>
      <c r="AA40" s="4">
        <v>684</v>
      </c>
      <c r="AB40" s="4">
        <v>773</v>
      </c>
      <c r="AC40" s="4">
        <v>714</v>
      </c>
      <c r="AD40" s="4">
        <v>873</v>
      </c>
      <c r="AE40" s="4">
        <v>879</v>
      </c>
      <c r="AF40" s="4">
        <v>811</v>
      </c>
      <c r="AG40" s="4">
        <v>634</v>
      </c>
      <c r="AH40" s="4">
        <v>649</v>
      </c>
      <c r="AI40" s="4">
        <v>578</v>
      </c>
      <c r="AJ40" s="4">
        <v>657</v>
      </c>
      <c r="AK40" s="4">
        <v>646</v>
      </c>
      <c r="AL40" s="4">
        <v>700</v>
      </c>
      <c r="AM40" s="4">
        <v>597</v>
      </c>
      <c r="AN40" s="4">
        <v>606</v>
      </c>
      <c r="AO40" s="4">
        <v>595</v>
      </c>
      <c r="AP40" s="4">
        <v>884</v>
      </c>
      <c r="AQ40" s="4">
        <v>893</v>
      </c>
      <c r="AR40" s="4">
        <v>743</v>
      </c>
      <c r="AS40" s="4">
        <v>701</v>
      </c>
      <c r="AT40" s="4">
        <v>646</v>
      </c>
      <c r="AU40" s="4">
        <v>659</v>
      </c>
      <c r="AV40" s="4">
        <v>549</v>
      </c>
      <c r="AW40" s="4">
        <v>489</v>
      </c>
      <c r="AX40" s="4">
        <v>436</v>
      </c>
      <c r="AY40" s="4">
        <v>490</v>
      </c>
      <c r="AZ40" s="4">
        <v>1007</v>
      </c>
      <c r="BA40" s="4">
        <v>1057</v>
      </c>
      <c r="BB40" s="4">
        <v>670</v>
      </c>
      <c r="BC40" s="4">
        <v>570</v>
      </c>
      <c r="BD40" s="4">
        <v>639</v>
      </c>
      <c r="BE40" s="4">
        <v>587</v>
      </c>
      <c r="BF40" s="4">
        <v>550</v>
      </c>
      <c r="BG40" s="4">
        <v>596</v>
      </c>
      <c r="BH40" s="4">
        <v>806</v>
      </c>
      <c r="BI40" s="4">
        <v>747</v>
      </c>
      <c r="BJ40" s="4">
        <v>379</v>
      </c>
      <c r="BK40" s="4">
        <v>406</v>
      </c>
      <c r="BL40" s="4">
        <v>714</v>
      </c>
      <c r="BM40" s="4">
        <v>607</v>
      </c>
      <c r="BN40" s="4">
        <v>600</v>
      </c>
      <c r="BO40" s="4">
        <v>816</v>
      </c>
      <c r="BP40" s="4">
        <v>822</v>
      </c>
      <c r="BQ40" s="4">
        <v>790</v>
      </c>
      <c r="BR40" s="4">
        <v>582</v>
      </c>
      <c r="BT40" s="1">
        <f t="shared" si="24"/>
        <v>724</v>
      </c>
      <c r="BU40" s="1">
        <f t="shared" si="25"/>
        <v>379</v>
      </c>
      <c r="BV40" s="1">
        <f t="shared" si="26"/>
        <v>1502</v>
      </c>
      <c r="BW40" s="1">
        <f t="shared" si="27"/>
        <v>180.71059415701038</v>
      </c>
    </row>
    <row r="41" spans="1:75" x14ac:dyDescent="0.25">
      <c r="A41" t="s">
        <v>148</v>
      </c>
      <c r="B41" s="4">
        <v>497</v>
      </c>
      <c r="C41" s="4">
        <v>291</v>
      </c>
      <c r="D41" s="4">
        <v>319</v>
      </c>
      <c r="E41" s="4">
        <v>639</v>
      </c>
      <c r="F41" s="4">
        <v>212</v>
      </c>
      <c r="G41" s="4">
        <v>260</v>
      </c>
      <c r="H41" s="4">
        <v>178</v>
      </c>
      <c r="I41" s="4">
        <v>217</v>
      </c>
      <c r="J41" s="4">
        <v>161</v>
      </c>
      <c r="K41" s="4">
        <v>234</v>
      </c>
      <c r="L41" s="4">
        <v>200</v>
      </c>
      <c r="M41" s="4">
        <v>301</v>
      </c>
      <c r="N41" s="4">
        <v>195</v>
      </c>
      <c r="O41" s="4">
        <v>298</v>
      </c>
      <c r="P41" s="4">
        <v>158</v>
      </c>
      <c r="Q41" s="4">
        <v>156</v>
      </c>
      <c r="R41" s="4">
        <v>105</v>
      </c>
      <c r="S41" s="4">
        <v>278</v>
      </c>
      <c r="T41" s="4">
        <v>214</v>
      </c>
      <c r="U41" s="4">
        <v>288</v>
      </c>
      <c r="V41" s="4">
        <v>212</v>
      </c>
      <c r="W41" s="4">
        <v>367</v>
      </c>
      <c r="X41" s="4">
        <v>271</v>
      </c>
      <c r="Y41" s="4">
        <v>183</v>
      </c>
      <c r="Z41" s="4">
        <v>233</v>
      </c>
      <c r="AA41" s="4">
        <v>171</v>
      </c>
      <c r="AB41" s="4">
        <v>254</v>
      </c>
      <c r="AC41" s="4">
        <v>193</v>
      </c>
      <c r="AD41" s="4">
        <v>339</v>
      </c>
      <c r="AE41" s="4">
        <v>229</v>
      </c>
      <c r="AF41" s="4">
        <v>253</v>
      </c>
      <c r="AG41" s="4">
        <v>195</v>
      </c>
      <c r="AH41" s="4">
        <v>242</v>
      </c>
      <c r="AI41" s="4">
        <v>141</v>
      </c>
      <c r="AJ41" s="4">
        <v>209</v>
      </c>
      <c r="AK41" s="4">
        <v>148</v>
      </c>
      <c r="AL41" s="4">
        <v>318</v>
      </c>
      <c r="AM41" s="4">
        <v>216</v>
      </c>
      <c r="AN41" s="4">
        <v>208</v>
      </c>
      <c r="AO41" s="4">
        <v>178</v>
      </c>
      <c r="AP41" s="4">
        <v>334</v>
      </c>
      <c r="AQ41" s="4">
        <v>235</v>
      </c>
      <c r="AR41" s="4">
        <v>241</v>
      </c>
      <c r="AS41" s="4">
        <v>194</v>
      </c>
      <c r="AT41" s="4">
        <v>265</v>
      </c>
      <c r="AU41" s="4">
        <v>183</v>
      </c>
      <c r="AV41" s="4">
        <v>250</v>
      </c>
      <c r="AW41" s="4">
        <v>151</v>
      </c>
      <c r="AX41" s="4">
        <v>175</v>
      </c>
      <c r="AY41" s="4">
        <v>104</v>
      </c>
      <c r="AZ41" s="4">
        <v>320</v>
      </c>
      <c r="BA41" s="4">
        <v>234</v>
      </c>
      <c r="BB41" s="4">
        <v>329</v>
      </c>
      <c r="BC41" s="4">
        <v>265</v>
      </c>
      <c r="BD41" s="4">
        <v>254</v>
      </c>
      <c r="BE41" s="4">
        <v>175</v>
      </c>
      <c r="BF41" s="4">
        <v>336</v>
      </c>
      <c r="BG41" s="4">
        <v>233</v>
      </c>
      <c r="BH41" s="4">
        <v>270</v>
      </c>
      <c r="BI41" s="4">
        <v>183</v>
      </c>
      <c r="BJ41" s="4">
        <v>118</v>
      </c>
      <c r="BK41" s="4">
        <v>82</v>
      </c>
      <c r="BL41" s="4">
        <v>305</v>
      </c>
      <c r="BM41" s="4">
        <v>146</v>
      </c>
      <c r="BN41" s="4">
        <v>239</v>
      </c>
      <c r="BO41" s="4">
        <v>218</v>
      </c>
      <c r="BP41" s="4">
        <v>284</v>
      </c>
      <c r="BQ41" s="4">
        <v>174</v>
      </c>
      <c r="BR41" s="4">
        <v>323</v>
      </c>
      <c r="BT41" s="1">
        <f t="shared" si="24"/>
        <v>237.40579710144928</v>
      </c>
      <c r="BU41" s="1">
        <f t="shared" si="25"/>
        <v>82</v>
      </c>
      <c r="BV41" s="1">
        <f t="shared" si="26"/>
        <v>639</v>
      </c>
      <c r="BW41" s="1">
        <f t="shared" si="27"/>
        <v>85.87137648673712</v>
      </c>
    </row>
    <row r="42" spans="1:75" x14ac:dyDescent="0.25">
      <c r="A42" t="s">
        <v>149</v>
      </c>
      <c r="B42" s="4">
        <v>226.31234611256625</v>
      </c>
      <c r="C42" s="4">
        <v>243.99570475286876</v>
      </c>
      <c r="D42" s="4">
        <v>129.09890997428425</v>
      </c>
      <c r="E42" s="4">
        <v>301.94344283095006</v>
      </c>
      <c r="F42" s="4">
        <v>303.322189462278</v>
      </c>
      <c r="G42" s="4">
        <v>163.54665591220538</v>
      </c>
      <c r="H42" s="4">
        <v>162.14632760862636</v>
      </c>
      <c r="I42" s="4">
        <v>121.06977082511555</v>
      </c>
      <c r="J42" s="4">
        <v>149.16908203665503</v>
      </c>
      <c r="K42" s="4">
        <v>164.71136669425556</v>
      </c>
      <c r="L42" s="4">
        <v>194.89965093442726</v>
      </c>
      <c r="M42" s="4">
        <v>173.81003786274869</v>
      </c>
      <c r="N42" s="4">
        <v>160.53509865509523</v>
      </c>
      <c r="O42" s="4">
        <v>123.77940816015327</v>
      </c>
      <c r="P42" s="4">
        <v>122.33051858838073</v>
      </c>
      <c r="Q42" s="4">
        <v>125.2280142529811</v>
      </c>
      <c r="R42" s="4">
        <v>126.73880192154328</v>
      </c>
      <c r="S42" s="4">
        <v>161.73386821359526</v>
      </c>
      <c r="T42" s="4">
        <v>165.11279707612826</v>
      </c>
      <c r="U42" s="4">
        <v>116.32937702617215</v>
      </c>
      <c r="V42" s="4">
        <v>136.06602784519217</v>
      </c>
      <c r="W42" s="4">
        <v>211.52517934171516</v>
      </c>
      <c r="X42" s="4">
        <v>142.61664563202018</v>
      </c>
      <c r="Y42" s="4">
        <v>140.53456824988763</v>
      </c>
      <c r="Z42" s="4">
        <v>123.18573251213034</v>
      </c>
      <c r="AA42" s="4">
        <v>152.5379741548509</v>
      </c>
      <c r="AB42" s="4">
        <v>133.14612577458547</v>
      </c>
      <c r="AC42" s="4">
        <v>148.5404310384815</v>
      </c>
      <c r="AD42" s="4">
        <v>141.11786590833594</v>
      </c>
      <c r="AE42" s="4">
        <v>164.31548042109915</v>
      </c>
      <c r="AF42" s="4">
        <v>151.84703376517075</v>
      </c>
      <c r="AG42" s="4">
        <v>146.978407071021</v>
      </c>
      <c r="AH42" s="4">
        <v>141.91576947191953</v>
      </c>
      <c r="AI42" s="4">
        <v>144.66894227766653</v>
      </c>
      <c r="AJ42" s="4">
        <v>102.46081185062906</v>
      </c>
      <c r="AK42" s="4">
        <v>106.50741041533223</v>
      </c>
      <c r="AL42" s="4">
        <v>152.70260356221416</v>
      </c>
      <c r="AM42" s="4">
        <v>148.77335432626001</v>
      </c>
      <c r="AN42" s="4">
        <v>119.83012170785832</v>
      </c>
      <c r="AO42" s="4">
        <v>116.77858052964021</v>
      </c>
      <c r="AP42" s="4">
        <v>162.79078240693642</v>
      </c>
      <c r="AQ42" s="4">
        <v>170.83052335040631</v>
      </c>
      <c r="AR42" s="4">
        <v>188.87469556612191</v>
      </c>
      <c r="AS42" s="4">
        <v>165.14380701426998</v>
      </c>
      <c r="AT42" s="4">
        <v>149.81268250887533</v>
      </c>
      <c r="AU42" s="4">
        <v>130.33787804153425</v>
      </c>
      <c r="AV42" s="4">
        <v>137.52752281128727</v>
      </c>
      <c r="AW42" s="4">
        <v>123.85160273356878</v>
      </c>
      <c r="AX42" s="4">
        <v>120.5635624484939</v>
      </c>
      <c r="AY42" s="4">
        <v>101.57256445494887</v>
      </c>
      <c r="AZ42" s="4">
        <v>198.12935763016554</v>
      </c>
      <c r="BA42" s="4">
        <v>176.62716756664798</v>
      </c>
      <c r="BB42" s="4">
        <v>108.54448354175004</v>
      </c>
      <c r="BC42" s="4">
        <v>119.49232797518376</v>
      </c>
      <c r="BD42" s="4">
        <v>176.35904030934489</v>
      </c>
      <c r="BE42" s="4">
        <v>136.07393607993782</v>
      </c>
      <c r="BF42" s="4">
        <v>92.151969577823991</v>
      </c>
      <c r="BG42" s="4">
        <v>100.39757437623273</v>
      </c>
      <c r="BH42" s="4">
        <v>116.888622457374</v>
      </c>
      <c r="BI42" s="4">
        <v>118.4967383793129</v>
      </c>
      <c r="BJ42" s="4">
        <v>99.1635061136529</v>
      </c>
      <c r="BK42" s="4">
        <v>103.32787204686061</v>
      </c>
      <c r="BL42" s="4">
        <v>119.17912678995086</v>
      </c>
      <c r="BM42" s="4">
        <v>104.14141962920911</v>
      </c>
      <c r="BN42" s="4">
        <v>113.01944610743222</v>
      </c>
      <c r="BO42" s="4">
        <v>148.35904765282081</v>
      </c>
      <c r="BP42" s="4">
        <v>175.4081499456091</v>
      </c>
      <c r="BQ42" s="4">
        <v>184.7769559665725</v>
      </c>
      <c r="BR42" s="4">
        <v>126.65935337034999</v>
      </c>
      <c r="BT42" s="1">
        <f t="shared" si="24"/>
        <v>148.26614712477854</v>
      </c>
      <c r="BU42" s="1">
        <f t="shared" si="25"/>
        <v>92.151969577823991</v>
      </c>
      <c r="BV42" s="1">
        <f t="shared" si="26"/>
        <v>303.322189462278</v>
      </c>
      <c r="BW42" s="1">
        <f t="shared" si="27"/>
        <v>40.680700259846873</v>
      </c>
    </row>
    <row r="43" spans="1:75" x14ac:dyDescent="0.25">
      <c r="A43" s="2" t="s">
        <v>77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T43" s="1"/>
      <c r="BU43" s="1"/>
      <c r="BV43" s="1"/>
      <c r="BW43" s="1"/>
    </row>
    <row r="44" spans="1:75" x14ac:dyDescent="0.25">
      <c r="A44" t="s">
        <v>145</v>
      </c>
      <c r="B44" s="4">
        <v>381.4281581485053</v>
      </c>
      <c r="C44" s="4">
        <v>370.19022004889973</v>
      </c>
      <c r="D44" s="4">
        <v>325.31175771971499</v>
      </c>
      <c r="E44" s="4">
        <v>558.461949814891</v>
      </c>
      <c r="F44" s="4">
        <v>408.64700665188468</v>
      </c>
      <c r="G44" s="4">
        <v>279.51413015296862</v>
      </c>
      <c r="H44" s="4">
        <v>274.45316638574525</v>
      </c>
      <c r="I44" s="4">
        <v>177.53514955229568</v>
      </c>
      <c r="J44" s="4">
        <v>203.07283582089553</v>
      </c>
      <c r="K44" s="4">
        <v>206.23026694833877</v>
      </c>
      <c r="L44" s="4">
        <v>196.11276948590381</v>
      </c>
      <c r="M44" s="4">
        <v>272.57706035042179</v>
      </c>
      <c r="N44" s="4">
        <v>295.65197380067269</v>
      </c>
      <c r="O44" s="4">
        <v>235.93787764350452</v>
      </c>
      <c r="P44" s="4">
        <v>183.93921908059241</v>
      </c>
      <c r="Q44" s="4">
        <v>117.16938046068309</v>
      </c>
      <c r="R44" s="4">
        <v>121.31188222923238</v>
      </c>
      <c r="S44" s="4">
        <v>220.43424657534246</v>
      </c>
      <c r="T44" s="4">
        <v>218.26376335250617</v>
      </c>
      <c r="U44" s="4">
        <v>270.74515159792406</v>
      </c>
      <c r="V44" s="4">
        <v>289.37073299814767</v>
      </c>
      <c r="W44" s="4">
        <v>403.06485455412496</v>
      </c>
      <c r="X44" s="4">
        <v>313.36785904965296</v>
      </c>
      <c r="Y44" s="4">
        <v>277.15246067985794</v>
      </c>
      <c r="Z44" s="4">
        <v>247.99358631747728</v>
      </c>
      <c r="AA44" s="4">
        <v>254.01024930747923</v>
      </c>
      <c r="AB44" s="4">
        <v>267.50297914597814</v>
      </c>
      <c r="AC44" s="4">
        <v>297.83825665859564</v>
      </c>
      <c r="AD44" s="4">
        <v>248.98285071689625</v>
      </c>
      <c r="AE44" s="4">
        <v>245.29965556831229</v>
      </c>
      <c r="AF44" s="4">
        <v>244.94858156028369</v>
      </c>
      <c r="AG44" s="4">
        <v>235.06378883695353</v>
      </c>
      <c r="AH44" s="4">
        <v>213.43127548048923</v>
      </c>
      <c r="AI44" s="4">
        <v>199.00590053385781</v>
      </c>
      <c r="AJ44" s="4">
        <v>173.63601704418031</v>
      </c>
      <c r="AK44" s="4">
        <v>159.43533053283218</v>
      </c>
      <c r="AL44" s="4">
        <v>328.5984496124031</v>
      </c>
      <c r="AM44" s="4">
        <v>314.7230312837109</v>
      </c>
      <c r="AN44" s="4">
        <v>151.07460204324067</v>
      </c>
      <c r="AO44" s="4">
        <v>169.47342398022249</v>
      </c>
      <c r="AP44" s="4">
        <v>264.62199630314234</v>
      </c>
      <c r="AQ44" s="4">
        <v>258.33212457337885</v>
      </c>
      <c r="AR44" s="4">
        <v>253.43598007617931</v>
      </c>
      <c r="AS44" s="4">
        <v>299.9550135501355</v>
      </c>
      <c r="AT44" s="4">
        <v>293.9931640625</v>
      </c>
      <c r="AU44" s="4">
        <v>258.67396202124235</v>
      </c>
      <c r="AV44" s="4">
        <v>163.29780193807611</v>
      </c>
      <c r="AW44" s="4">
        <v>156.2085409252669</v>
      </c>
      <c r="AX44" s="4">
        <v>229.08863920099876</v>
      </c>
      <c r="AY44" s="4">
        <v>229.69213836477988</v>
      </c>
      <c r="AZ44" s="4">
        <v>302.67130115424976</v>
      </c>
      <c r="BA44" s="4">
        <v>308.26496815286623</v>
      </c>
      <c r="BB44" s="4">
        <v>293.30622748327329</v>
      </c>
      <c r="BC44" s="4">
        <v>292.9204483324221</v>
      </c>
      <c r="BD44" s="4">
        <v>211.44612431005518</v>
      </c>
      <c r="BE44" s="4">
        <v>168.79597484276729</v>
      </c>
      <c r="BF44" s="4">
        <v>301.91522277227722</v>
      </c>
      <c r="BG44" s="4">
        <v>337.24984187223276</v>
      </c>
      <c r="BH44" s="4">
        <v>232.44399569197631</v>
      </c>
      <c r="BI44" s="4">
        <v>217.32082191780822</v>
      </c>
      <c r="BJ44" s="4">
        <v>133.70002238638907</v>
      </c>
      <c r="BK44" s="4">
        <v>142.29727371864777</v>
      </c>
      <c r="BL44" s="4">
        <v>286.99701581617427</v>
      </c>
      <c r="BM44" s="4">
        <v>282.22335172814405</v>
      </c>
      <c r="BN44" s="4">
        <v>205.63116428363</v>
      </c>
      <c r="BO44" s="4">
        <v>245.20448179271708</v>
      </c>
      <c r="BP44" s="4">
        <v>337.73756122712041</v>
      </c>
      <c r="BQ44" s="4">
        <v>356.2456996148909</v>
      </c>
      <c r="BR44" s="4">
        <v>361.07480403135497</v>
      </c>
      <c r="BT44" s="1">
        <f t="shared" ref="BT44:BT48" si="28">(AVERAGE(B44:BR44))</f>
        <v>257.61894947638137</v>
      </c>
      <c r="BU44" s="1">
        <f t="shared" ref="BU44:BU48" si="29">MIN(B44:BR44)</f>
        <v>117.16938046068309</v>
      </c>
      <c r="BV44" s="1">
        <f t="shared" ref="BV44:BV48" si="30">MAX(B44:BR44)</f>
        <v>558.461949814891</v>
      </c>
      <c r="BW44" s="1">
        <f t="shared" ref="BW44:BW48" si="31">_xlfn.STDEV.P(B44:BR44)</f>
        <v>76.215558436217705</v>
      </c>
    </row>
    <row r="45" spans="1:75" x14ac:dyDescent="0.25">
      <c r="A45" t="s">
        <v>146</v>
      </c>
      <c r="B45" s="4">
        <v>-133</v>
      </c>
      <c r="C45" s="4">
        <v>-107</v>
      </c>
      <c r="D45" s="4">
        <v>-129</v>
      </c>
      <c r="E45" s="4">
        <v>-219</v>
      </c>
      <c r="F45" s="4">
        <v>-230</v>
      </c>
      <c r="G45" s="4">
        <v>-149</v>
      </c>
      <c r="H45" s="4">
        <v>-123</v>
      </c>
      <c r="I45" s="4">
        <v>-204</v>
      </c>
      <c r="J45" s="4">
        <v>-194</v>
      </c>
      <c r="K45" s="4">
        <v>-176</v>
      </c>
      <c r="L45" s="4">
        <v>-146</v>
      </c>
      <c r="M45" s="4">
        <v>-277</v>
      </c>
      <c r="N45" s="4">
        <v>-190</v>
      </c>
      <c r="O45" s="4">
        <v>-129</v>
      </c>
      <c r="P45" s="4">
        <v>-189</v>
      </c>
      <c r="Q45" s="4">
        <v>-221</v>
      </c>
      <c r="R45" s="4">
        <v>-262</v>
      </c>
      <c r="S45" s="4">
        <v>-156</v>
      </c>
      <c r="T45" s="4">
        <v>-153</v>
      </c>
      <c r="U45" s="4">
        <v>-190</v>
      </c>
      <c r="V45" s="4">
        <v>-169</v>
      </c>
      <c r="W45" s="4">
        <v>-33</v>
      </c>
      <c r="X45" s="4">
        <v>-174</v>
      </c>
      <c r="Y45" s="4">
        <v>-118</v>
      </c>
      <c r="Z45" s="4">
        <v>-181</v>
      </c>
      <c r="AA45" s="4">
        <v>-174</v>
      </c>
      <c r="AB45" s="4">
        <v>-158</v>
      </c>
      <c r="AC45" s="4">
        <v>-70</v>
      </c>
      <c r="AD45" s="4">
        <v>-100</v>
      </c>
      <c r="AE45" s="4">
        <v>-98</v>
      </c>
      <c r="AF45" s="4">
        <v>-129</v>
      </c>
      <c r="AG45" s="4">
        <v>-156</v>
      </c>
      <c r="AH45" s="4">
        <v>-150</v>
      </c>
      <c r="AI45" s="4">
        <v>-179</v>
      </c>
      <c r="AJ45" s="4">
        <v>-118</v>
      </c>
      <c r="AK45" s="4">
        <v>-143</v>
      </c>
      <c r="AL45" s="4">
        <v>-120</v>
      </c>
      <c r="AM45" s="4">
        <v>-74</v>
      </c>
      <c r="AN45" s="4">
        <v>-118</v>
      </c>
      <c r="AO45" s="4">
        <v>-113</v>
      </c>
      <c r="AP45" s="4">
        <v>-182</v>
      </c>
      <c r="AQ45" s="4">
        <v>-227</v>
      </c>
      <c r="AR45" s="4">
        <v>-152</v>
      </c>
      <c r="AS45" s="4">
        <v>-168</v>
      </c>
      <c r="AT45" s="4">
        <v>-157</v>
      </c>
      <c r="AU45" s="4">
        <v>-188</v>
      </c>
      <c r="AV45" s="4">
        <v>-148</v>
      </c>
      <c r="AW45" s="4">
        <v>-172</v>
      </c>
      <c r="AX45" s="4">
        <v>-147</v>
      </c>
      <c r="AY45" s="4">
        <v>-83</v>
      </c>
      <c r="AZ45" s="4">
        <v>-177</v>
      </c>
      <c r="BA45" s="4">
        <v>-195</v>
      </c>
      <c r="BB45" s="4">
        <v>-155</v>
      </c>
      <c r="BC45" s="4">
        <v>-69</v>
      </c>
      <c r="BD45" s="4">
        <v>-196</v>
      </c>
      <c r="BE45" s="4">
        <v>-271</v>
      </c>
      <c r="BF45" s="4">
        <v>-150</v>
      </c>
      <c r="BG45" s="4">
        <v>-68</v>
      </c>
      <c r="BH45" s="4">
        <v>-179</v>
      </c>
      <c r="BI45" s="4">
        <v>-168</v>
      </c>
      <c r="BJ45" s="4">
        <v>-166</v>
      </c>
      <c r="BK45" s="4">
        <v>-131</v>
      </c>
      <c r="BL45" s="4">
        <v>-85</v>
      </c>
      <c r="BM45" s="4">
        <v>-113</v>
      </c>
      <c r="BN45" s="4">
        <v>-166</v>
      </c>
      <c r="BO45" s="4">
        <v>-119</v>
      </c>
      <c r="BP45" s="4">
        <v>-148</v>
      </c>
      <c r="BQ45" s="4">
        <v>-78</v>
      </c>
      <c r="BR45" s="4">
        <v>-95</v>
      </c>
      <c r="BT45" s="1">
        <f t="shared" si="28"/>
        <v>-152.24637681159419</v>
      </c>
      <c r="BU45" s="1">
        <f t="shared" si="29"/>
        <v>-277</v>
      </c>
      <c r="BV45" s="1">
        <f t="shared" si="30"/>
        <v>-33</v>
      </c>
      <c r="BW45" s="1">
        <f t="shared" si="31"/>
        <v>48.497543878374138</v>
      </c>
    </row>
    <row r="46" spans="1:75" x14ac:dyDescent="0.25">
      <c r="A46" t="s">
        <v>147</v>
      </c>
      <c r="B46" s="4">
        <v>841</v>
      </c>
      <c r="C46" s="4">
        <v>807</v>
      </c>
      <c r="D46" s="4">
        <v>662</v>
      </c>
      <c r="E46" s="4">
        <v>1345</v>
      </c>
      <c r="F46" s="4">
        <v>1018</v>
      </c>
      <c r="G46" s="4">
        <v>771</v>
      </c>
      <c r="H46" s="4">
        <v>762</v>
      </c>
      <c r="I46" s="4">
        <v>612</v>
      </c>
      <c r="J46" s="4">
        <v>626</v>
      </c>
      <c r="K46" s="4">
        <v>669</v>
      </c>
      <c r="L46" s="4">
        <v>584</v>
      </c>
      <c r="M46" s="4">
        <v>865</v>
      </c>
      <c r="N46" s="4">
        <v>760</v>
      </c>
      <c r="O46" s="4">
        <v>567</v>
      </c>
      <c r="P46" s="4">
        <v>505</v>
      </c>
      <c r="Q46" s="4">
        <v>424</v>
      </c>
      <c r="R46" s="4">
        <v>511</v>
      </c>
      <c r="S46" s="4">
        <v>563</v>
      </c>
      <c r="T46" s="4">
        <v>715</v>
      </c>
      <c r="U46" s="4">
        <v>548</v>
      </c>
      <c r="V46" s="4">
        <v>649</v>
      </c>
      <c r="W46" s="4">
        <v>931</v>
      </c>
      <c r="X46" s="4">
        <v>775</v>
      </c>
      <c r="Y46" s="4">
        <v>731</v>
      </c>
      <c r="Z46" s="4">
        <v>658</v>
      </c>
      <c r="AA46" s="4">
        <v>784</v>
      </c>
      <c r="AB46" s="4">
        <v>723</v>
      </c>
      <c r="AC46" s="4">
        <v>636</v>
      </c>
      <c r="AD46" s="4">
        <v>585</v>
      </c>
      <c r="AE46" s="4">
        <v>816</v>
      </c>
      <c r="AF46" s="4">
        <v>819</v>
      </c>
      <c r="AG46" s="4">
        <v>630</v>
      </c>
      <c r="AH46" s="4">
        <v>684</v>
      </c>
      <c r="AI46" s="4">
        <v>627</v>
      </c>
      <c r="AJ46" s="4">
        <v>570</v>
      </c>
      <c r="AK46" s="4">
        <v>640</v>
      </c>
      <c r="AL46" s="4">
        <v>734</v>
      </c>
      <c r="AM46" s="4">
        <v>670</v>
      </c>
      <c r="AN46" s="4">
        <v>456</v>
      </c>
      <c r="AO46" s="4">
        <v>572</v>
      </c>
      <c r="AP46" s="4">
        <v>692</v>
      </c>
      <c r="AQ46" s="4">
        <v>679</v>
      </c>
      <c r="AR46" s="4">
        <v>690</v>
      </c>
      <c r="AS46" s="4">
        <v>648</v>
      </c>
      <c r="AT46" s="4">
        <v>597</v>
      </c>
      <c r="AU46" s="4">
        <v>515</v>
      </c>
      <c r="AV46" s="4">
        <v>491</v>
      </c>
      <c r="AW46" s="4">
        <v>457</v>
      </c>
      <c r="AX46" s="4">
        <v>571</v>
      </c>
      <c r="AY46" s="4">
        <v>593</v>
      </c>
      <c r="AZ46" s="4">
        <v>875</v>
      </c>
      <c r="BA46" s="4">
        <v>802</v>
      </c>
      <c r="BB46" s="4">
        <v>669</v>
      </c>
      <c r="BC46" s="4">
        <v>668</v>
      </c>
      <c r="BD46" s="4">
        <v>647</v>
      </c>
      <c r="BE46" s="4">
        <v>593</v>
      </c>
      <c r="BF46" s="4">
        <v>807</v>
      </c>
      <c r="BG46" s="4">
        <v>855</v>
      </c>
      <c r="BH46" s="4">
        <v>580</v>
      </c>
      <c r="BI46" s="4">
        <v>668</v>
      </c>
      <c r="BJ46" s="4">
        <v>479</v>
      </c>
      <c r="BK46" s="4">
        <v>410</v>
      </c>
      <c r="BL46" s="4">
        <v>637</v>
      </c>
      <c r="BM46" s="4">
        <v>546</v>
      </c>
      <c r="BN46" s="4">
        <v>852</v>
      </c>
      <c r="BO46" s="4">
        <v>806</v>
      </c>
      <c r="BP46" s="4">
        <v>793</v>
      </c>
      <c r="BQ46" s="4">
        <v>760</v>
      </c>
      <c r="BR46" s="4">
        <v>712</v>
      </c>
      <c r="BT46" s="1">
        <f t="shared" si="28"/>
        <v>680.24637681159425</v>
      </c>
      <c r="BU46" s="1">
        <f t="shared" si="29"/>
        <v>410</v>
      </c>
      <c r="BV46" s="1">
        <f t="shared" si="30"/>
        <v>1345</v>
      </c>
      <c r="BW46" s="1">
        <f t="shared" si="31"/>
        <v>148.43838382042676</v>
      </c>
    </row>
    <row r="47" spans="1:75" x14ac:dyDescent="0.25">
      <c r="A47" t="s">
        <v>148</v>
      </c>
      <c r="B47" s="4">
        <v>418</v>
      </c>
      <c r="C47" s="4">
        <v>386</v>
      </c>
      <c r="D47" s="4">
        <v>344</v>
      </c>
      <c r="E47" s="4">
        <v>565</v>
      </c>
      <c r="F47" s="4">
        <v>421</v>
      </c>
      <c r="G47" s="4">
        <v>282</v>
      </c>
      <c r="H47" s="4">
        <v>282</v>
      </c>
      <c r="I47" s="4">
        <v>180</v>
      </c>
      <c r="J47" s="4">
        <v>215</v>
      </c>
      <c r="K47" s="4">
        <v>220</v>
      </c>
      <c r="L47" s="4">
        <v>213</v>
      </c>
      <c r="M47" s="4">
        <v>248</v>
      </c>
      <c r="N47" s="4">
        <v>307</v>
      </c>
      <c r="O47" s="4">
        <v>261</v>
      </c>
      <c r="P47" s="4">
        <v>213</v>
      </c>
      <c r="Q47" s="4">
        <v>133</v>
      </c>
      <c r="R47" s="4">
        <v>114</v>
      </c>
      <c r="S47" s="4">
        <v>221</v>
      </c>
      <c r="T47" s="4">
        <v>223</v>
      </c>
      <c r="U47" s="4">
        <v>307</v>
      </c>
      <c r="V47" s="4">
        <v>337</v>
      </c>
      <c r="W47" s="4">
        <v>412</v>
      </c>
      <c r="X47" s="4">
        <v>300</v>
      </c>
      <c r="Y47" s="4">
        <v>286</v>
      </c>
      <c r="Z47" s="4">
        <v>275</v>
      </c>
      <c r="AA47" s="4">
        <v>256</v>
      </c>
      <c r="AB47" s="4">
        <v>303</v>
      </c>
      <c r="AC47" s="4">
        <v>316</v>
      </c>
      <c r="AD47" s="4">
        <v>258</v>
      </c>
      <c r="AE47" s="4">
        <v>222</v>
      </c>
      <c r="AF47" s="4">
        <v>249</v>
      </c>
      <c r="AG47" s="4">
        <v>252</v>
      </c>
      <c r="AH47" s="4">
        <v>229</v>
      </c>
      <c r="AI47" s="4">
        <v>186</v>
      </c>
      <c r="AJ47" s="4">
        <v>165</v>
      </c>
      <c r="AK47" s="4">
        <v>162</v>
      </c>
      <c r="AL47" s="4">
        <v>333</v>
      </c>
      <c r="AM47" s="4">
        <v>339</v>
      </c>
      <c r="AN47" s="4">
        <v>145</v>
      </c>
      <c r="AO47" s="4">
        <v>167</v>
      </c>
      <c r="AP47" s="4">
        <v>281</v>
      </c>
      <c r="AQ47" s="4">
        <v>261</v>
      </c>
      <c r="AR47" s="4">
        <v>273</v>
      </c>
      <c r="AS47" s="4">
        <v>319</v>
      </c>
      <c r="AT47" s="4">
        <v>332</v>
      </c>
      <c r="AU47" s="4">
        <v>301</v>
      </c>
      <c r="AV47" s="4">
        <v>164</v>
      </c>
      <c r="AW47" s="4">
        <v>161</v>
      </c>
      <c r="AX47" s="4">
        <v>249</v>
      </c>
      <c r="AY47" s="4">
        <v>233</v>
      </c>
      <c r="AZ47" s="4">
        <v>313</v>
      </c>
      <c r="BA47" s="4">
        <v>330</v>
      </c>
      <c r="BB47" s="4">
        <v>307</v>
      </c>
      <c r="BC47" s="4">
        <v>311</v>
      </c>
      <c r="BD47" s="4">
        <v>215</v>
      </c>
      <c r="BE47" s="4">
        <v>195</v>
      </c>
      <c r="BF47" s="4">
        <v>325</v>
      </c>
      <c r="BG47" s="4">
        <v>340</v>
      </c>
      <c r="BH47" s="4">
        <v>263</v>
      </c>
      <c r="BI47" s="4">
        <v>235</v>
      </c>
      <c r="BJ47" s="4">
        <v>142</v>
      </c>
      <c r="BK47" s="4">
        <v>151</v>
      </c>
      <c r="BL47" s="4">
        <v>294</v>
      </c>
      <c r="BM47" s="4">
        <v>294</v>
      </c>
      <c r="BN47" s="4">
        <v>166</v>
      </c>
      <c r="BO47" s="4">
        <v>226</v>
      </c>
      <c r="BP47" s="4">
        <v>339</v>
      </c>
      <c r="BQ47" s="4">
        <v>347</v>
      </c>
      <c r="BR47" s="4">
        <v>395</v>
      </c>
      <c r="BT47" s="1">
        <f t="shared" si="28"/>
        <v>268.21739130434781</v>
      </c>
      <c r="BU47" s="1">
        <f t="shared" si="29"/>
        <v>114</v>
      </c>
      <c r="BV47" s="1">
        <f t="shared" si="30"/>
        <v>565</v>
      </c>
      <c r="BW47" s="1">
        <f t="shared" si="31"/>
        <v>80.772155764334386</v>
      </c>
    </row>
    <row r="48" spans="1:75" x14ac:dyDescent="0.25">
      <c r="A48" t="s">
        <v>149</v>
      </c>
      <c r="B48" s="4">
        <v>204.13955093365971</v>
      </c>
      <c r="C48" s="4">
        <v>171.28502573570748</v>
      </c>
      <c r="D48" s="4">
        <v>132.26031007503622</v>
      </c>
      <c r="E48" s="4">
        <v>262.66249309709724</v>
      </c>
      <c r="F48" s="4">
        <v>236.58098614805385</v>
      </c>
      <c r="G48" s="4">
        <v>141.49153373341133</v>
      </c>
      <c r="H48" s="4">
        <v>167.04185405745275</v>
      </c>
      <c r="I48" s="4">
        <v>131.890478346142</v>
      </c>
      <c r="J48" s="4">
        <v>136.99386968339107</v>
      </c>
      <c r="K48" s="4">
        <v>162.80742715994859</v>
      </c>
      <c r="L48" s="4">
        <v>156.68181252750048</v>
      </c>
      <c r="M48" s="4">
        <v>218.48057995100694</v>
      </c>
      <c r="N48" s="4">
        <v>192.03515016478721</v>
      </c>
      <c r="O48" s="4">
        <v>112.52551787962722</v>
      </c>
      <c r="P48" s="4">
        <v>122.257504558137</v>
      </c>
      <c r="Q48" s="4">
        <v>131.13349438736736</v>
      </c>
      <c r="R48" s="4">
        <v>138.3207926006875</v>
      </c>
      <c r="S48" s="4">
        <v>164.7103195680391</v>
      </c>
      <c r="T48" s="4">
        <v>192.84443655756101</v>
      </c>
      <c r="U48" s="4">
        <v>129.24582544594011</v>
      </c>
      <c r="V48" s="4">
        <v>165.12259398305346</v>
      </c>
      <c r="W48" s="4">
        <v>167.3920882938111</v>
      </c>
      <c r="X48" s="4">
        <v>204.68938276149447</v>
      </c>
      <c r="Y48" s="4">
        <v>199.08071867427003</v>
      </c>
      <c r="Z48" s="4">
        <v>207.56223843560184</v>
      </c>
      <c r="AA48" s="4">
        <v>225.82303066914434</v>
      </c>
      <c r="AB48" s="4">
        <v>140.99479035566304</v>
      </c>
      <c r="AC48" s="4">
        <v>119.00404078553805</v>
      </c>
      <c r="AD48" s="4">
        <v>131.78344239725769</v>
      </c>
      <c r="AE48" s="4">
        <v>151.92817103128149</v>
      </c>
      <c r="AF48" s="4">
        <v>195.15728006667922</v>
      </c>
      <c r="AG48" s="4">
        <v>178.46125482081376</v>
      </c>
      <c r="AH48" s="4">
        <v>175.86962430776603</v>
      </c>
      <c r="AI48" s="4">
        <v>179.5333083033803</v>
      </c>
      <c r="AJ48" s="4">
        <v>116.22954602873351</v>
      </c>
      <c r="AK48" s="4">
        <v>132.18120280377616</v>
      </c>
      <c r="AL48" s="4">
        <v>196.13094643521436</v>
      </c>
      <c r="AM48" s="4">
        <v>174.01076103601611</v>
      </c>
      <c r="AN48" s="4">
        <v>112.05904135232417</v>
      </c>
      <c r="AO48" s="4">
        <v>120.03630590855242</v>
      </c>
      <c r="AP48" s="4">
        <v>211.13564938651521</v>
      </c>
      <c r="AQ48" s="4">
        <v>216.29809273413974</v>
      </c>
      <c r="AR48" s="4">
        <v>215.89755075347693</v>
      </c>
      <c r="AS48" s="4">
        <v>164.14820717988727</v>
      </c>
      <c r="AT48" s="4">
        <v>152.17651028374203</v>
      </c>
      <c r="AU48" s="4">
        <v>145.61922835360656</v>
      </c>
      <c r="AV48" s="4">
        <v>139.05437714677677</v>
      </c>
      <c r="AW48" s="4">
        <v>137.68451113569233</v>
      </c>
      <c r="AX48" s="4">
        <v>137.81156829775406</v>
      </c>
      <c r="AY48" s="4">
        <v>139.2764518573814</v>
      </c>
      <c r="AZ48" s="4">
        <v>234.48693364886188</v>
      </c>
      <c r="BA48" s="4">
        <v>229.27737855778201</v>
      </c>
      <c r="BB48" s="4">
        <v>135.8052314829786</v>
      </c>
      <c r="BC48" s="4">
        <v>124.12191322990247</v>
      </c>
      <c r="BD48" s="4">
        <v>173.64351830290011</v>
      </c>
      <c r="BE48" s="4">
        <v>179.55770993381981</v>
      </c>
      <c r="BF48" s="4">
        <v>163.58838666304567</v>
      </c>
      <c r="BG48" s="4">
        <v>154.36976260916654</v>
      </c>
      <c r="BH48" s="4">
        <v>147.43576328698225</v>
      </c>
      <c r="BI48" s="4">
        <v>168.00563363880084</v>
      </c>
      <c r="BJ48" s="4">
        <v>105.77051859624905</v>
      </c>
      <c r="BK48" s="4">
        <v>111.82293234033239</v>
      </c>
      <c r="BL48" s="4">
        <v>134.69238138451738</v>
      </c>
      <c r="BM48" s="4">
        <v>122.64401848816023</v>
      </c>
      <c r="BN48" s="4">
        <v>189.29976798062214</v>
      </c>
      <c r="BO48" s="4">
        <v>176.01027531563062</v>
      </c>
      <c r="BP48" s="4">
        <v>153.61984890518102</v>
      </c>
      <c r="BQ48" s="4">
        <v>155.01681061437512</v>
      </c>
      <c r="BR48" s="4">
        <v>139.87390556092595</v>
      </c>
      <c r="BT48" s="1">
        <f t="shared" si="28"/>
        <v>163.13889230043668</v>
      </c>
      <c r="BU48" s="1">
        <f t="shared" si="29"/>
        <v>105.77051859624905</v>
      </c>
      <c r="BV48" s="1">
        <f t="shared" si="30"/>
        <v>262.66249309709724</v>
      </c>
      <c r="BW48" s="1">
        <f t="shared" si="31"/>
        <v>35.745957642778599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75"/>
  <sheetViews>
    <sheetView tabSelected="1" topLeftCell="A23" zoomScale="190" zoomScaleNormal="190" workbookViewId="0">
      <selection activeCell="C42" sqref="C42"/>
    </sheetView>
  </sheetViews>
  <sheetFormatPr defaultRowHeight="15" x14ac:dyDescent="0.25"/>
  <cols>
    <col min="1" max="1" width="28.28515625" customWidth="1"/>
    <col min="2" max="56" width="9.140625" customWidth="1"/>
    <col min="58" max="58" width="9.42578125" bestFit="1" customWidth="1"/>
    <col min="59" max="59" width="9.140625" bestFit="1" customWidth="1"/>
    <col min="60" max="60" width="9.42578125" bestFit="1" customWidth="1"/>
    <col min="61" max="61" width="9" bestFit="1" customWidth="1"/>
  </cols>
  <sheetData>
    <row r="1" spans="1:61" ht="88.5" x14ac:dyDescent="0.25">
      <c r="A1" s="2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3" t="s">
        <v>97</v>
      </c>
      <c r="U1" s="3" t="s">
        <v>98</v>
      </c>
      <c r="V1" s="3" t="s">
        <v>99</v>
      </c>
      <c r="W1" s="3" t="s">
        <v>100</v>
      </c>
      <c r="X1" s="3" t="s">
        <v>101</v>
      </c>
      <c r="Y1" s="3" t="s">
        <v>102</v>
      </c>
      <c r="Z1" s="3" t="s">
        <v>103</v>
      </c>
      <c r="AA1" s="3" t="s">
        <v>104</v>
      </c>
      <c r="AB1" s="3" t="s">
        <v>105</v>
      </c>
      <c r="AC1" s="3" t="s">
        <v>106</v>
      </c>
      <c r="AD1" s="3" t="s">
        <v>107</v>
      </c>
      <c r="AE1" s="3" t="s">
        <v>108</v>
      </c>
      <c r="AF1" s="3" t="s">
        <v>109</v>
      </c>
      <c r="AG1" s="3" t="s">
        <v>110</v>
      </c>
      <c r="AH1" s="3" t="s">
        <v>111</v>
      </c>
      <c r="AI1" s="3" t="s">
        <v>112</v>
      </c>
      <c r="AJ1" s="3" t="s">
        <v>113</v>
      </c>
      <c r="AK1" s="3" t="s">
        <v>139</v>
      </c>
      <c r="AL1" s="3" t="s">
        <v>140</v>
      </c>
      <c r="AM1" s="3" t="s">
        <v>114</v>
      </c>
      <c r="AN1" s="3" t="s">
        <v>115</v>
      </c>
      <c r="AO1" s="3" t="s">
        <v>116</v>
      </c>
      <c r="AP1" s="3" t="s">
        <v>117</v>
      </c>
      <c r="AQ1" s="3" t="s">
        <v>118</v>
      </c>
      <c r="AR1" s="3" t="s">
        <v>119</v>
      </c>
      <c r="AS1" s="3" t="s">
        <v>120</v>
      </c>
      <c r="AT1" s="3" t="s">
        <v>121</v>
      </c>
      <c r="AU1" s="3" t="s">
        <v>122</v>
      </c>
      <c r="AV1" s="3" t="s">
        <v>123</v>
      </c>
      <c r="AW1" s="3" t="s">
        <v>124</v>
      </c>
      <c r="AX1" s="3" t="s">
        <v>125</v>
      </c>
      <c r="AY1" s="3" t="s">
        <v>126</v>
      </c>
      <c r="AZ1" s="3" t="s">
        <v>127</v>
      </c>
      <c r="BA1" s="3" t="s">
        <v>128</v>
      </c>
      <c r="BB1" s="3" t="s">
        <v>129</v>
      </c>
      <c r="BC1" s="3" t="s">
        <v>130</v>
      </c>
      <c r="BD1" s="3" t="s">
        <v>131</v>
      </c>
      <c r="BF1" s="3" t="s">
        <v>142</v>
      </c>
      <c r="BG1" s="3" t="s">
        <v>143</v>
      </c>
      <c r="BH1" s="3" t="s">
        <v>144</v>
      </c>
      <c r="BI1" s="3" t="s">
        <v>1</v>
      </c>
    </row>
    <row r="2" spans="1:61" x14ac:dyDescent="0.25">
      <c r="A2" t="s">
        <v>145</v>
      </c>
      <c r="B2" s="4">
        <v>311.42257244534824</v>
      </c>
      <c r="C2" s="4">
        <v>286.09528112037458</v>
      </c>
      <c r="D2" s="4">
        <v>273.75262814766523</v>
      </c>
      <c r="E2" s="4">
        <v>174.64516820227126</v>
      </c>
      <c r="F2" s="4">
        <v>305.25652391060055</v>
      </c>
      <c r="G2" s="4">
        <v>124.30877217488477</v>
      </c>
      <c r="H2" s="4">
        <v>182.59225077881621</v>
      </c>
      <c r="I2" s="4">
        <v>323.62744350147801</v>
      </c>
      <c r="J2" s="4">
        <v>234.70966782771217</v>
      </c>
      <c r="K2" s="4">
        <v>216.15054408362607</v>
      </c>
      <c r="L2" s="4">
        <v>269.18245792962773</v>
      </c>
      <c r="M2" s="4">
        <v>219.67046527734055</v>
      </c>
      <c r="N2" s="4">
        <v>247.87023643949931</v>
      </c>
      <c r="O2" s="4">
        <v>285.44590366015552</v>
      </c>
      <c r="P2" s="4">
        <v>260.4434067155882</v>
      </c>
      <c r="Q2" s="4">
        <v>229.50284558933652</v>
      </c>
      <c r="R2" s="4">
        <v>207.9715465578889</v>
      </c>
      <c r="S2" s="4">
        <v>287.96159550799871</v>
      </c>
      <c r="T2" s="4">
        <v>260.37741507089919</v>
      </c>
      <c r="U2" s="4">
        <v>304.20187090739006</v>
      </c>
      <c r="V2" s="4">
        <v>267.64270856141889</v>
      </c>
      <c r="W2" s="4">
        <v>371.55459987214505</v>
      </c>
      <c r="X2" s="4">
        <v>168.40129852189528</v>
      </c>
      <c r="Y2" s="4">
        <v>216.59782553983993</v>
      </c>
      <c r="Z2" s="4">
        <v>105.95511553663728</v>
      </c>
      <c r="AA2" s="4">
        <v>170.00938871728175</v>
      </c>
      <c r="AB2" s="4">
        <v>339.84580689549728</v>
      </c>
      <c r="AC2" s="4">
        <v>177.94434448842509</v>
      </c>
      <c r="AD2" s="4">
        <v>163.13779272105234</v>
      </c>
      <c r="AE2" s="4">
        <v>313.85916637051326</v>
      </c>
      <c r="AF2" s="4">
        <v>248.35145450794306</v>
      </c>
      <c r="AG2" s="4">
        <v>342.62169251824815</v>
      </c>
      <c r="AH2" s="4">
        <v>309.5856226075208</v>
      </c>
      <c r="AI2" s="4">
        <v>397.85300655617772</v>
      </c>
      <c r="AJ2" s="4">
        <v>295.4965634850912</v>
      </c>
      <c r="AK2" s="4">
        <v>229.63002016709882</v>
      </c>
      <c r="AL2" s="4">
        <v>216.52884615384616</v>
      </c>
      <c r="AM2" s="4">
        <v>233.24133227236558</v>
      </c>
      <c r="AN2" s="4">
        <v>232.46849687415059</v>
      </c>
      <c r="AO2" s="4">
        <v>204.64692012967876</v>
      </c>
      <c r="AP2" s="4">
        <v>79.104574140718725</v>
      </c>
      <c r="AQ2" s="4">
        <v>31.258670376627247</v>
      </c>
      <c r="AR2" s="4">
        <v>71.133329709751067</v>
      </c>
      <c r="AS2" s="4">
        <v>121.38408097262982</v>
      </c>
      <c r="AT2" s="4">
        <v>201.78092024539876</v>
      </c>
      <c r="AU2" s="4">
        <v>337.87513510438589</v>
      </c>
      <c r="AV2" s="4">
        <v>269.07472812775546</v>
      </c>
      <c r="AW2" s="4">
        <v>166.84966460607654</v>
      </c>
      <c r="AX2" s="4">
        <v>192.24055356130739</v>
      </c>
      <c r="AY2" s="4">
        <v>199.97613172416888</v>
      </c>
      <c r="AZ2" s="4">
        <v>152.24618564221021</v>
      </c>
      <c r="BA2" s="4">
        <v>171.59386948763702</v>
      </c>
      <c r="BB2" s="4">
        <v>176.23641890998812</v>
      </c>
      <c r="BC2" s="4">
        <v>276.50978230049463</v>
      </c>
      <c r="BD2" s="4">
        <v>278.02814645308922</v>
      </c>
      <c r="BF2" s="1">
        <f>AVERAGE(B2:BD2)</f>
        <v>231.56095981286484</v>
      </c>
      <c r="BG2" s="1">
        <f>MIN(B2:BD2)</f>
        <v>31.258670376627247</v>
      </c>
      <c r="BH2" s="1">
        <f>MAX(B2:BD2)</f>
        <v>397.85300655617772</v>
      </c>
      <c r="BI2" s="1">
        <f>_xlfn.STDEV.P(B2:BD2)</f>
        <v>76.118103841709711</v>
      </c>
    </row>
    <row r="3" spans="1:61" x14ac:dyDescent="0.25">
      <c r="A3" t="s">
        <v>146</v>
      </c>
      <c r="B3" s="4">
        <v>-136</v>
      </c>
      <c r="C3" s="4">
        <v>-137</v>
      </c>
      <c r="D3" s="4">
        <v>-74</v>
      </c>
      <c r="E3" s="4">
        <v>-129</v>
      </c>
      <c r="F3" s="4">
        <v>-83</v>
      </c>
      <c r="G3" s="4">
        <v>-172</v>
      </c>
      <c r="H3" s="4">
        <v>-225</v>
      </c>
      <c r="I3" s="4">
        <v>-68</v>
      </c>
      <c r="J3" s="4">
        <v>-204</v>
      </c>
      <c r="K3" s="4">
        <v>-146</v>
      </c>
      <c r="L3" s="4">
        <v>-243</v>
      </c>
      <c r="M3" s="4">
        <v>-159</v>
      </c>
      <c r="N3" s="4">
        <v>-119</v>
      </c>
      <c r="O3" s="4">
        <v>-86</v>
      </c>
      <c r="P3" s="4">
        <v>-149</v>
      </c>
      <c r="Q3" s="4">
        <v>-94</v>
      </c>
      <c r="R3" s="4">
        <v>-158</v>
      </c>
      <c r="S3" s="4">
        <v>-178</v>
      </c>
      <c r="T3" s="4">
        <v>-84</v>
      </c>
      <c r="U3" s="4">
        <v>-113</v>
      </c>
      <c r="V3" s="4">
        <v>-162</v>
      </c>
      <c r="W3" s="4">
        <v>-194</v>
      </c>
      <c r="X3" s="4">
        <v>-137</v>
      </c>
      <c r="Y3" s="4">
        <v>-148</v>
      </c>
      <c r="Z3" s="4">
        <v>-174</v>
      </c>
      <c r="AA3" s="4">
        <v>-111</v>
      </c>
      <c r="AB3" s="4">
        <v>-119</v>
      </c>
      <c r="AC3" s="4">
        <v>-178</v>
      </c>
      <c r="AD3" s="4">
        <v>-210</v>
      </c>
      <c r="AE3" s="4">
        <v>-108</v>
      </c>
      <c r="AF3" s="4">
        <v>-199</v>
      </c>
      <c r="AG3" s="4">
        <v>-203</v>
      </c>
      <c r="AH3" s="4">
        <v>-170</v>
      </c>
      <c r="AI3" s="4">
        <v>-170</v>
      </c>
      <c r="AJ3" s="4">
        <v>-292</v>
      </c>
      <c r="AK3" s="4">
        <v>-132</v>
      </c>
      <c r="AL3" s="4">
        <v>-199</v>
      </c>
      <c r="AM3" s="4">
        <v>-245</v>
      </c>
      <c r="AN3" s="4">
        <v>-113</v>
      </c>
      <c r="AO3" s="4">
        <v>-213</v>
      </c>
      <c r="AP3" s="4">
        <v>-183</v>
      </c>
      <c r="AQ3" s="4">
        <v>-198</v>
      </c>
      <c r="AR3" s="4">
        <v>-149</v>
      </c>
      <c r="AS3" s="4">
        <v>-139</v>
      </c>
      <c r="AT3" s="4">
        <v>-160</v>
      </c>
      <c r="AU3" s="4">
        <v>-198</v>
      </c>
      <c r="AV3" s="4">
        <v>-187</v>
      </c>
      <c r="AW3" s="4">
        <v>-208</v>
      </c>
      <c r="AX3" s="4">
        <v>-153</v>
      </c>
      <c r="AY3" s="4">
        <v>-161</v>
      </c>
      <c r="AZ3" s="4">
        <v>-153</v>
      </c>
      <c r="BA3" s="4">
        <v>-151</v>
      </c>
      <c r="BB3" s="4">
        <v>-172</v>
      </c>
      <c r="BC3" s="4">
        <v>-92</v>
      </c>
      <c r="BD3" s="4">
        <v>-195</v>
      </c>
      <c r="BF3" s="1">
        <f t="shared" ref="BF3:BF6" si="0">AVERAGE(B3:BD3)</f>
        <v>-158.78181818181818</v>
      </c>
      <c r="BG3" s="1">
        <f t="shared" ref="BG3:BG6" si="1">MIN(B3:BD3)</f>
        <v>-292</v>
      </c>
      <c r="BH3" s="1">
        <f t="shared" ref="BH3:BH6" si="2">MAX(B3:BD3)</f>
        <v>-68</v>
      </c>
      <c r="BI3" s="1">
        <f t="shared" ref="BI3:BI6" si="3">_xlfn.STDEV.P(B3:BD3)</f>
        <v>46.2163650311685</v>
      </c>
    </row>
    <row r="4" spans="1:61" x14ac:dyDescent="0.25">
      <c r="A4" t="s">
        <v>147</v>
      </c>
      <c r="B4" s="4">
        <v>895</v>
      </c>
      <c r="C4" s="4">
        <v>789</v>
      </c>
      <c r="D4" s="4">
        <v>984</v>
      </c>
      <c r="E4" s="4">
        <v>841</v>
      </c>
      <c r="F4" s="4">
        <v>901</v>
      </c>
      <c r="G4" s="4">
        <v>484</v>
      </c>
      <c r="H4" s="4">
        <v>783</v>
      </c>
      <c r="I4" s="4">
        <v>803</v>
      </c>
      <c r="J4" s="4">
        <v>932</v>
      </c>
      <c r="K4" s="4">
        <v>649</v>
      </c>
      <c r="L4" s="4">
        <v>894</v>
      </c>
      <c r="M4" s="4">
        <v>794</v>
      </c>
      <c r="N4" s="4">
        <v>928</v>
      </c>
      <c r="O4" s="4">
        <v>912</v>
      </c>
      <c r="P4" s="4">
        <v>876</v>
      </c>
      <c r="Q4" s="4">
        <v>865</v>
      </c>
      <c r="R4" s="4">
        <v>674</v>
      </c>
      <c r="S4" s="4">
        <v>944</v>
      </c>
      <c r="T4" s="4">
        <v>887</v>
      </c>
      <c r="U4" s="4">
        <v>1050</v>
      </c>
      <c r="V4" s="4">
        <v>988</v>
      </c>
      <c r="W4" s="4">
        <v>1043</v>
      </c>
      <c r="X4" s="4">
        <v>744</v>
      </c>
      <c r="Y4" s="4">
        <v>806</v>
      </c>
      <c r="Z4" s="4">
        <v>714</v>
      </c>
      <c r="AA4" s="4">
        <v>727</v>
      </c>
      <c r="AB4" s="4">
        <v>1135</v>
      </c>
      <c r="AC4" s="4">
        <v>746</v>
      </c>
      <c r="AD4" s="4">
        <v>731</v>
      </c>
      <c r="AE4" s="4">
        <v>1051</v>
      </c>
      <c r="AF4" s="4">
        <v>914</v>
      </c>
      <c r="AG4" s="4">
        <v>987</v>
      </c>
      <c r="AH4" s="4">
        <v>955</v>
      </c>
      <c r="AI4" s="4">
        <v>1150</v>
      </c>
      <c r="AJ4" s="4">
        <v>1120</v>
      </c>
      <c r="AK4" s="4">
        <v>854</v>
      </c>
      <c r="AL4" s="4">
        <v>823</v>
      </c>
      <c r="AM4" s="4">
        <v>777</v>
      </c>
      <c r="AN4" s="4">
        <v>803</v>
      </c>
      <c r="AO4" s="4">
        <v>742</v>
      </c>
      <c r="AP4" s="4">
        <v>604</v>
      </c>
      <c r="AQ4" s="4">
        <v>524</v>
      </c>
      <c r="AR4" s="4">
        <v>616</v>
      </c>
      <c r="AS4" s="4">
        <v>598</v>
      </c>
      <c r="AT4" s="4">
        <v>945</v>
      </c>
      <c r="AU4" s="4">
        <v>922</v>
      </c>
      <c r="AV4" s="4">
        <v>918</v>
      </c>
      <c r="AW4" s="4">
        <v>668</v>
      </c>
      <c r="AX4" s="4">
        <v>1003</v>
      </c>
      <c r="AY4" s="4">
        <v>720</v>
      </c>
      <c r="AZ4" s="4">
        <v>782</v>
      </c>
      <c r="BA4" s="4">
        <v>774</v>
      </c>
      <c r="BB4" s="4">
        <v>698</v>
      </c>
      <c r="BC4" s="4">
        <v>980</v>
      </c>
      <c r="BD4" s="4">
        <v>943</v>
      </c>
      <c r="BF4" s="1">
        <f t="shared" si="0"/>
        <v>843.4545454545455</v>
      </c>
      <c r="BG4" s="1">
        <f t="shared" si="1"/>
        <v>484</v>
      </c>
      <c r="BH4" s="1">
        <f t="shared" si="2"/>
        <v>1150</v>
      </c>
      <c r="BI4" s="1">
        <f t="shared" si="3"/>
        <v>148.4274929423691</v>
      </c>
    </row>
    <row r="5" spans="1:61" x14ac:dyDescent="0.25">
      <c r="A5" t="s">
        <v>148</v>
      </c>
      <c r="B5" s="4">
        <v>302</v>
      </c>
      <c r="C5" s="4">
        <v>281</v>
      </c>
      <c r="D5" s="4">
        <v>232</v>
      </c>
      <c r="E5" s="4">
        <v>145</v>
      </c>
      <c r="F5" s="4">
        <v>286</v>
      </c>
      <c r="G5" s="4">
        <v>113</v>
      </c>
      <c r="H5" s="4">
        <v>166</v>
      </c>
      <c r="I5" s="4">
        <v>308</v>
      </c>
      <c r="J5" s="4">
        <v>215</v>
      </c>
      <c r="K5" s="4">
        <v>196</v>
      </c>
      <c r="L5" s="4">
        <v>260</v>
      </c>
      <c r="M5" s="4">
        <v>196</v>
      </c>
      <c r="N5" s="4">
        <v>196</v>
      </c>
      <c r="O5" s="4">
        <v>270</v>
      </c>
      <c r="P5" s="4">
        <v>242</v>
      </c>
      <c r="Q5" s="4">
        <v>212</v>
      </c>
      <c r="R5" s="4">
        <v>198</v>
      </c>
      <c r="S5" s="4">
        <v>264</v>
      </c>
      <c r="T5" s="4">
        <v>232</v>
      </c>
      <c r="U5" s="4">
        <v>259</v>
      </c>
      <c r="V5" s="4">
        <v>213</v>
      </c>
      <c r="W5" s="4">
        <v>343</v>
      </c>
      <c r="X5" s="4">
        <v>134</v>
      </c>
      <c r="Y5" s="4">
        <v>179</v>
      </c>
      <c r="Z5" s="4">
        <v>102</v>
      </c>
      <c r="AA5" s="4">
        <v>153</v>
      </c>
      <c r="AB5" s="4">
        <v>292</v>
      </c>
      <c r="AC5" s="4">
        <v>147</v>
      </c>
      <c r="AD5" s="4">
        <v>139</v>
      </c>
      <c r="AE5" s="4">
        <v>293</v>
      </c>
      <c r="AF5" s="4">
        <v>226</v>
      </c>
      <c r="AG5" s="4">
        <v>315</v>
      </c>
      <c r="AH5" s="4">
        <v>287</v>
      </c>
      <c r="AI5" s="4">
        <v>362</v>
      </c>
      <c r="AJ5" s="4">
        <v>291</v>
      </c>
      <c r="AK5" s="4">
        <v>207</v>
      </c>
      <c r="AL5" s="4">
        <v>188</v>
      </c>
      <c r="AM5" s="4">
        <v>223</v>
      </c>
      <c r="AN5" s="4">
        <v>211</v>
      </c>
      <c r="AO5" s="4">
        <v>182</v>
      </c>
      <c r="AP5" s="4">
        <v>53</v>
      </c>
      <c r="AQ5" s="4">
        <v>14</v>
      </c>
      <c r="AR5" s="4">
        <v>58</v>
      </c>
      <c r="AS5" s="4">
        <v>103</v>
      </c>
      <c r="AT5" s="4">
        <v>195</v>
      </c>
      <c r="AU5" s="4">
        <v>318</v>
      </c>
      <c r="AV5" s="4">
        <v>240</v>
      </c>
      <c r="AW5" s="4">
        <v>161</v>
      </c>
      <c r="AX5" s="4">
        <v>159</v>
      </c>
      <c r="AY5" s="4">
        <v>180</v>
      </c>
      <c r="AZ5" s="4">
        <v>110</v>
      </c>
      <c r="BA5" s="4">
        <v>153</v>
      </c>
      <c r="BB5" s="4">
        <v>162</v>
      </c>
      <c r="BC5" s="4">
        <v>254</v>
      </c>
      <c r="BD5" s="4">
        <v>263</v>
      </c>
      <c r="BF5" s="1">
        <f t="shared" si="0"/>
        <v>208.78181818181818</v>
      </c>
      <c r="BG5" s="1">
        <f t="shared" si="1"/>
        <v>14</v>
      </c>
      <c r="BH5" s="1">
        <f t="shared" si="2"/>
        <v>362</v>
      </c>
      <c r="BI5" s="1">
        <f t="shared" si="3"/>
        <v>74.521916461252189</v>
      </c>
    </row>
    <row r="6" spans="1:61" x14ac:dyDescent="0.25">
      <c r="A6" t="s">
        <v>149</v>
      </c>
      <c r="B6" s="4">
        <v>182.27183822440122</v>
      </c>
      <c r="C6" s="4">
        <v>161.04109305250103</v>
      </c>
      <c r="D6" s="4">
        <v>179.83907810685113</v>
      </c>
      <c r="E6" s="4">
        <v>139.74977362507323</v>
      </c>
      <c r="F6" s="4">
        <v>168.28947346134115</v>
      </c>
      <c r="G6" s="4">
        <v>111.24077834956303</v>
      </c>
      <c r="H6" s="4">
        <v>172.53277635887198</v>
      </c>
      <c r="I6" s="4">
        <v>170.37768443098898</v>
      </c>
      <c r="J6" s="4">
        <v>169.24622512602397</v>
      </c>
      <c r="K6" s="4">
        <v>142.67503161167269</v>
      </c>
      <c r="L6" s="4">
        <v>179.08338945496746</v>
      </c>
      <c r="M6" s="4">
        <v>173.86256530405814</v>
      </c>
      <c r="N6" s="4">
        <v>211.4636487395482</v>
      </c>
      <c r="O6" s="4">
        <v>168.37518885933409</v>
      </c>
      <c r="P6" s="4">
        <v>190.3566475622595</v>
      </c>
      <c r="Q6" s="4">
        <v>140.98754326097745</v>
      </c>
      <c r="R6" s="4">
        <v>147.03341417978723</v>
      </c>
      <c r="S6" s="4">
        <v>187.3548874505407</v>
      </c>
      <c r="T6" s="4">
        <v>160.90202382313478</v>
      </c>
      <c r="U6" s="4">
        <v>208.52002548743155</v>
      </c>
      <c r="V6" s="4">
        <v>219.64568842224051</v>
      </c>
      <c r="W6" s="4">
        <v>250.92769738275268</v>
      </c>
      <c r="X6" s="4">
        <v>151.95150777414537</v>
      </c>
      <c r="Y6" s="4">
        <v>155.55200897295796</v>
      </c>
      <c r="Z6" s="4">
        <v>100.0973798959251</v>
      </c>
      <c r="AA6" s="4">
        <v>122.54224342592691</v>
      </c>
      <c r="AB6" s="4">
        <v>229.02683468345521</v>
      </c>
      <c r="AC6" s="4">
        <v>168.28726841716463</v>
      </c>
      <c r="AD6" s="4">
        <v>180.39035986518621</v>
      </c>
      <c r="AE6" s="4">
        <v>188.89235655881896</v>
      </c>
      <c r="AF6" s="4">
        <v>198.69649900052565</v>
      </c>
      <c r="AG6" s="4">
        <v>213.55140928776814</v>
      </c>
      <c r="AH6" s="4">
        <v>231.44348327863653</v>
      </c>
      <c r="AI6" s="4">
        <v>265.77661678878297</v>
      </c>
      <c r="AJ6" s="4">
        <v>273.74624484044955</v>
      </c>
      <c r="AK6" s="4">
        <v>151.80169650824234</v>
      </c>
      <c r="AL6" s="4">
        <v>197.47764736719762</v>
      </c>
      <c r="AM6" s="4">
        <v>167.26258219810958</v>
      </c>
      <c r="AN6" s="4">
        <v>160.70569008738246</v>
      </c>
      <c r="AO6" s="4">
        <v>160.52251806647047</v>
      </c>
      <c r="AP6" s="4">
        <v>113.92620747427031</v>
      </c>
      <c r="AQ6" s="4">
        <v>94.001161182736666</v>
      </c>
      <c r="AR6" s="4">
        <v>101.79502866102032</v>
      </c>
      <c r="AS6" s="4">
        <v>113.231888012647</v>
      </c>
      <c r="AT6" s="4">
        <v>174.28782304888162</v>
      </c>
      <c r="AU6" s="4">
        <v>221.60364094154704</v>
      </c>
      <c r="AV6" s="4">
        <v>218.53119253881673</v>
      </c>
      <c r="AW6" s="4">
        <v>160.62873734744693</v>
      </c>
      <c r="AX6" s="4">
        <v>190.42441899136406</v>
      </c>
      <c r="AY6" s="4">
        <v>162.46023939296052</v>
      </c>
      <c r="AZ6" s="4">
        <v>159.08710828085378</v>
      </c>
      <c r="BA6" s="4">
        <v>152.32628581674999</v>
      </c>
      <c r="BB6" s="4">
        <v>144.1667233492548</v>
      </c>
      <c r="BC6" s="4">
        <v>204.69218842979191</v>
      </c>
      <c r="BD6" s="4">
        <v>182.41304705255095</v>
      </c>
      <c r="BF6" s="1">
        <f t="shared" si="0"/>
        <v>173.5832092693156</v>
      </c>
      <c r="BG6" s="1">
        <f t="shared" si="1"/>
        <v>94.001161182736666</v>
      </c>
      <c r="BH6" s="1">
        <f t="shared" si="2"/>
        <v>273.74624484044955</v>
      </c>
      <c r="BI6" s="1">
        <f t="shared" si="3"/>
        <v>38.942147672315912</v>
      </c>
    </row>
    <row r="7" spans="1:61" x14ac:dyDescent="0.25">
      <c r="A7" s="2" t="s">
        <v>132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F7" s="1"/>
      <c r="BG7" s="1"/>
      <c r="BH7" s="1"/>
      <c r="BI7" s="1"/>
    </row>
    <row r="8" spans="1:61" x14ac:dyDescent="0.25">
      <c r="A8" t="s">
        <v>145</v>
      </c>
      <c r="B8" s="4">
        <v>505.3357516910321</v>
      </c>
      <c r="C8" s="4">
        <v>574.40313883299802</v>
      </c>
      <c r="D8" s="4">
        <v>599.65533944407184</v>
      </c>
      <c r="E8" s="4">
        <v>555.80777656078862</v>
      </c>
      <c r="F8" s="4">
        <v>559.84384403610989</v>
      </c>
      <c r="G8" s="4">
        <v>350.4630884041332</v>
      </c>
      <c r="H8" s="4">
        <v>454.76782149148562</v>
      </c>
      <c r="I8" s="4">
        <v>361.13991988372504</v>
      </c>
      <c r="J8" s="4">
        <v>486.75445590994372</v>
      </c>
      <c r="K8" s="4">
        <v>492.33363429005891</v>
      </c>
      <c r="L8" s="4">
        <v>711.70844567514393</v>
      </c>
      <c r="M8" s="4">
        <v>528.30663421860118</v>
      </c>
      <c r="N8" s="4">
        <v>608.04831510823476</v>
      </c>
      <c r="O8" s="4">
        <v>382.66403648472561</v>
      </c>
      <c r="P8" s="4">
        <v>597.3979713058576</v>
      </c>
      <c r="Q8" s="4">
        <v>408.89956083279117</v>
      </c>
      <c r="R8" s="4">
        <v>404.29615193232706</v>
      </c>
      <c r="S8" s="4">
        <v>504.63463463463461</v>
      </c>
      <c r="T8" s="4">
        <v>569.10555160142349</v>
      </c>
      <c r="U8" s="4">
        <v>539.67344489632637</v>
      </c>
      <c r="V8" s="4">
        <v>694.75804661487234</v>
      </c>
      <c r="W8" s="4">
        <v>807.28302493966214</v>
      </c>
      <c r="X8" s="4">
        <v>434.70351225038945</v>
      </c>
      <c r="Y8" s="4">
        <v>360.37877218424143</v>
      </c>
      <c r="Z8" s="4">
        <v>253.76641507572393</v>
      </c>
      <c r="AA8" s="4">
        <v>430.15904971517347</v>
      </c>
      <c r="AB8" s="4">
        <v>550.87655692185638</v>
      </c>
      <c r="AC8" s="4">
        <v>392.61464788732394</v>
      </c>
      <c r="AD8" s="4">
        <v>304.09266520034424</v>
      </c>
      <c r="AE8" s="4">
        <v>532.06190661984658</v>
      </c>
      <c r="AF8" s="4">
        <v>494.41795190410056</v>
      </c>
      <c r="AG8" s="4">
        <v>752.12404052809336</v>
      </c>
      <c r="AH8" s="4">
        <v>640.48186856690415</v>
      </c>
      <c r="AI8" s="4">
        <v>479.46314235085646</v>
      </c>
      <c r="AJ8" s="4">
        <v>272.70113573712649</v>
      </c>
      <c r="AK8" s="4">
        <v>575.79729846739974</v>
      </c>
      <c r="AL8" s="4">
        <v>517.2494948607573</v>
      </c>
      <c r="AM8" s="4">
        <v>405.56479035426406</v>
      </c>
      <c r="AN8" s="4">
        <v>466.53121880039936</v>
      </c>
      <c r="AO8" s="4">
        <v>483.91132783195798</v>
      </c>
      <c r="AP8" s="4">
        <v>342.85915904936013</v>
      </c>
      <c r="AQ8" s="4">
        <v>309.6784118379606</v>
      </c>
      <c r="AR8" s="4">
        <v>141.89983371605035</v>
      </c>
      <c r="AS8" s="4">
        <v>462.84532252617362</v>
      </c>
      <c r="AT8" s="4">
        <v>328.22734057550377</v>
      </c>
      <c r="AU8" s="4">
        <v>658.99460527315557</v>
      </c>
      <c r="AV8" s="4">
        <v>330.65739555452114</v>
      </c>
      <c r="AW8" s="4">
        <v>485.03596346112352</v>
      </c>
      <c r="AX8" s="4">
        <v>515.06807968843623</v>
      </c>
      <c r="AY8" s="4">
        <v>398.340978880742</v>
      </c>
      <c r="AZ8" s="4">
        <v>387.18734535171438</v>
      </c>
      <c r="BA8" s="4">
        <v>349.92389853137519</v>
      </c>
      <c r="BB8" s="4">
        <v>368.48354947166189</v>
      </c>
      <c r="BC8" s="4">
        <v>445.64227593273461</v>
      </c>
      <c r="BD8" s="4">
        <v>608.40791487500906</v>
      </c>
      <c r="BF8" s="1">
        <f t="shared" ref="BF8:BF12" si="4">AVERAGE(B8:BD8)</f>
        <v>475.95324470493136</v>
      </c>
      <c r="BG8" s="1">
        <f t="shared" ref="BG8:BG12" si="5">MIN(B8:BD8)</f>
        <v>141.89983371605035</v>
      </c>
      <c r="BH8" s="1">
        <f t="shared" ref="BH8:BH12" si="6">MAX(B8:BD8)</f>
        <v>807.28302493966214</v>
      </c>
      <c r="BI8" s="1">
        <f t="shared" ref="BI8:BI12" si="7">_xlfn.STDEV.P(B8:BD8)</f>
        <v>129.16729527224243</v>
      </c>
    </row>
    <row r="9" spans="1:61" x14ac:dyDescent="0.25">
      <c r="A9" t="s">
        <v>146</v>
      </c>
      <c r="B9" s="4">
        <v>-44</v>
      </c>
      <c r="C9" s="4">
        <v>-2</v>
      </c>
      <c r="D9" s="4">
        <v>40</v>
      </c>
      <c r="E9" s="4">
        <v>-86</v>
      </c>
      <c r="F9" s="4">
        <v>-64</v>
      </c>
      <c r="G9" s="4">
        <v>-2</v>
      </c>
      <c r="H9" s="4">
        <v>39</v>
      </c>
      <c r="I9" s="4">
        <v>-193</v>
      </c>
      <c r="J9" s="4">
        <v>69</v>
      </c>
      <c r="K9" s="4">
        <v>-94</v>
      </c>
      <c r="L9" s="4">
        <v>91</v>
      </c>
      <c r="M9" s="4">
        <v>9</v>
      </c>
      <c r="N9" s="4">
        <v>73</v>
      </c>
      <c r="O9" s="4">
        <v>-6</v>
      </c>
      <c r="P9" s="4">
        <v>40</v>
      </c>
      <c r="Q9" s="4">
        <v>-36</v>
      </c>
      <c r="R9" s="4">
        <v>-35</v>
      </c>
      <c r="S9" s="4">
        <v>-84</v>
      </c>
      <c r="T9" s="4">
        <v>66</v>
      </c>
      <c r="U9" s="4">
        <v>6</v>
      </c>
      <c r="V9" s="4">
        <v>98</v>
      </c>
      <c r="W9" s="4">
        <v>115</v>
      </c>
      <c r="X9" s="4">
        <v>-93</v>
      </c>
      <c r="Y9" s="4">
        <v>-140</v>
      </c>
      <c r="Z9" s="4">
        <v>-113</v>
      </c>
      <c r="AA9" s="4">
        <v>29</v>
      </c>
      <c r="AB9" s="4">
        <v>56</v>
      </c>
      <c r="AC9" s="4">
        <v>-72</v>
      </c>
      <c r="AD9" s="4">
        <v>-122</v>
      </c>
      <c r="AE9" s="4">
        <v>54</v>
      </c>
      <c r="AF9" s="4">
        <v>-9</v>
      </c>
      <c r="AG9" s="4">
        <v>-66</v>
      </c>
      <c r="AH9" s="4">
        <v>-130</v>
      </c>
      <c r="AI9" s="4">
        <v>-93</v>
      </c>
      <c r="AJ9" s="4">
        <v>-162</v>
      </c>
      <c r="AK9" s="4">
        <v>80</v>
      </c>
      <c r="AL9" s="4">
        <v>37</v>
      </c>
      <c r="AM9" s="4">
        <v>-84</v>
      </c>
      <c r="AN9" s="4">
        <v>28</v>
      </c>
      <c r="AO9" s="4">
        <v>-16</v>
      </c>
      <c r="AP9" s="4">
        <v>-54</v>
      </c>
      <c r="AQ9" s="4">
        <v>-37</v>
      </c>
      <c r="AR9" s="4">
        <v>-151</v>
      </c>
      <c r="AS9" s="4">
        <v>-91</v>
      </c>
      <c r="AT9" s="4">
        <v>-168</v>
      </c>
      <c r="AU9" s="4">
        <v>49</v>
      </c>
      <c r="AV9" s="4">
        <v>-165</v>
      </c>
      <c r="AW9" s="4">
        <v>-2</v>
      </c>
      <c r="AX9" s="4">
        <v>-59</v>
      </c>
      <c r="AY9" s="4">
        <v>-42</v>
      </c>
      <c r="AZ9" s="4">
        <v>31</v>
      </c>
      <c r="BA9" s="4">
        <v>-93</v>
      </c>
      <c r="BB9" s="4">
        <v>-65</v>
      </c>
      <c r="BC9" s="4">
        <v>-91</v>
      </c>
      <c r="BD9" s="4">
        <v>63</v>
      </c>
      <c r="BF9" s="1">
        <f t="shared" si="4"/>
        <v>-30.745454545454546</v>
      </c>
      <c r="BG9" s="1">
        <f t="shared" si="5"/>
        <v>-193</v>
      </c>
      <c r="BH9" s="1">
        <f t="shared" si="6"/>
        <v>115</v>
      </c>
      <c r="BI9" s="1">
        <f t="shared" si="7"/>
        <v>77.713042822896782</v>
      </c>
    </row>
    <row r="10" spans="1:61" x14ac:dyDescent="0.25">
      <c r="A10" t="s">
        <v>147</v>
      </c>
      <c r="B10" s="4">
        <v>1042</v>
      </c>
      <c r="C10" s="4">
        <v>1115</v>
      </c>
      <c r="D10" s="4">
        <v>1222</v>
      </c>
      <c r="E10" s="4">
        <v>1236</v>
      </c>
      <c r="F10" s="4">
        <v>1168</v>
      </c>
      <c r="G10" s="4">
        <v>928</v>
      </c>
      <c r="H10" s="4">
        <v>973</v>
      </c>
      <c r="I10" s="4">
        <v>1095</v>
      </c>
      <c r="J10" s="4">
        <v>1108</v>
      </c>
      <c r="K10" s="4">
        <v>1051</v>
      </c>
      <c r="L10" s="4">
        <v>1220</v>
      </c>
      <c r="M10" s="4">
        <v>1199</v>
      </c>
      <c r="N10" s="4">
        <v>1212</v>
      </c>
      <c r="O10" s="4">
        <v>812</v>
      </c>
      <c r="P10" s="4">
        <v>1119</v>
      </c>
      <c r="Q10" s="4">
        <v>995</v>
      </c>
      <c r="R10" s="4">
        <v>967</v>
      </c>
      <c r="S10" s="4">
        <v>1043</v>
      </c>
      <c r="T10" s="4">
        <v>1239</v>
      </c>
      <c r="U10" s="4">
        <v>1116</v>
      </c>
      <c r="V10" s="4">
        <v>1119</v>
      </c>
      <c r="W10" s="4">
        <v>1171</v>
      </c>
      <c r="X10" s="4">
        <v>1069</v>
      </c>
      <c r="Y10" s="4">
        <v>861</v>
      </c>
      <c r="Z10" s="4">
        <v>965</v>
      </c>
      <c r="AA10" s="4">
        <v>901</v>
      </c>
      <c r="AB10" s="4">
        <v>1123</v>
      </c>
      <c r="AC10" s="4">
        <v>1043</v>
      </c>
      <c r="AD10" s="4">
        <v>864</v>
      </c>
      <c r="AE10" s="4">
        <v>1046</v>
      </c>
      <c r="AF10" s="4">
        <v>904</v>
      </c>
      <c r="AG10" s="4">
        <v>1252</v>
      </c>
      <c r="AH10" s="4">
        <v>1210</v>
      </c>
      <c r="AI10" s="4">
        <v>1141</v>
      </c>
      <c r="AJ10" s="4">
        <v>1093</v>
      </c>
      <c r="AK10" s="4">
        <v>996</v>
      </c>
      <c r="AL10" s="4">
        <v>1081</v>
      </c>
      <c r="AM10" s="4">
        <v>928</v>
      </c>
      <c r="AN10" s="4">
        <v>851</v>
      </c>
      <c r="AO10" s="4">
        <v>856</v>
      </c>
      <c r="AP10" s="4">
        <v>790</v>
      </c>
      <c r="AQ10" s="4">
        <v>649</v>
      </c>
      <c r="AR10" s="4">
        <v>574</v>
      </c>
      <c r="AS10" s="4">
        <v>1095</v>
      </c>
      <c r="AT10" s="4">
        <v>933</v>
      </c>
      <c r="AU10" s="4">
        <v>1139</v>
      </c>
      <c r="AV10" s="4">
        <v>927</v>
      </c>
      <c r="AW10" s="4">
        <v>933</v>
      </c>
      <c r="AX10" s="4">
        <v>1065</v>
      </c>
      <c r="AY10" s="4">
        <v>974</v>
      </c>
      <c r="AZ10" s="4">
        <v>841</v>
      </c>
      <c r="BA10" s="4">
        <v>878</v>
      </c>
      <c r="BB10" s="4">
        <v>898</v>
      </c>
      <c r="BC10" s="4">
        <v>1059</v>
      </c>
      <c r="BD10" s="4">
        <v>1160</v>
      </c>
      <c r="BF10" s="1">
        <f t="shared" si="4"/>
        <v>1022.7090909090909</v>
      </c>
      <c r="BG10" s="1">
        <f t="shared" si="5"/>
        <v>574</v>
      </c>
      <c r="BH10" s="1">
        <f t="shared" si="6"/>
        <v>1252</v>
      </c>
      <c r="BI10" s="1">
        <f t="shared" si="7"/>
        <v>147.53436243524271</v>
      </c>
    </row>
    <row r="11" spans="1:61" x14ac:dyDescent="0.25">
      <c r="A11" t="s">
        <v>148</v>
      </c>
      <c r="B11" s="4">
        <v>503</v>
      </c>
      <c r="C11" s="4">
        <v>584</v>
      </c>
      <c r="D11" s="4">
        <v>610</v>
      </c>
      <c r="E11" s="4">
        <v>564</v>
      </c>
      <c r="F11" s="4">
        <v>585</v>
      </c>
      <c r="G11" s="4">
        <v>337</v>
      </c>
      <c r="H11" s="4">
        <v>416</v>
      </c>
      <c r="I11" s="4">
        <v>371</v>
      </c>
      <c r="J11" s="4">
        <v>461</v>
      </c>
      <c r="K11" s="4">
        <v>479</v>
      </c>
      <c r="L11" s="4">
        <v>722</v>
      </c>
      <c r="M11" s="4">
        <v>457</v>
      </c>
      <c r="N11" s="4">
        <v>586</v>
      </c>
      <c r="O11" s="4">
        <v>370</v>
      </c>
      <c r="P11" s="4">
        <v>571</v>
      </c>
      <c r="Q11" s="4">
        <v>427</v>
      </c>
      <c r="R11" s="4">
        <v>416</v>
      </c>
      <c r="S11" s="4">
        <v>565</v>
      </c>
      <c r="T11" s="4">
        <v>543</v>
      </c>
      <c r="U11" s="4">
        <v>499</v>
      </c>
      <c r="V11" s="4">
        <v>743</v>
      </c>
      <c r="W11" s="4">
        <v>837</v>
      </c>
      <c r="X11" s="4">
        <v>418</v>
      </c>
      <c r="Y11" s="4">
        <v>345</v>
      </c>
      <c r="Z11" s="4">
        <v>189</v>
      </c>
      <c r="AA11" s="4">
        <v>422</v>
      </c>
      <c r="AB11" s="4">
        <v>564</v>
      </c>
      <c r="AC11" s="4">
        <v>339</v>
      </c>
      <c r="AD11" s="4">
        <v>291</v>
      </c>
      <c r="AE11" s="4">
        <v>524</v>
      </c>
      <c r="AF11" s="4">
        <v>493</v>
      </c>
      <c r="AG11" s="4">
        <v>792</v>
      </c>
      <c r="AH11" s="4">
        <v>658</v>
      </c>
      <c r="AI11" s="4">
        <v>457</v>
      </c>
      <c r="AJ11" s="4">
        <v>248</v>
      </c>
      <c r="AK11" s="4">
        <v>585</v>
      </c>
      <c r="AL11" s="4">
        <v>491</v>
      </c>
      <c r="AM11" s="4">
        <v>424</v>
      </c>
      <c r="AN11" s="4">
        <v>473</v>
      </c>
      <c r="AO11" s="4">
        <v>501</v>
      </c>
      <c r="AP11" s="4">
        <v>356</v>
      </c>
      <c r="AQ11" s="4">
        <v>304</v>
      </c>
      <c r="AR11" s="4">
        <v>127</v>
      </c>
      <c r="AS11" s="4">
        <v>474</v>
      </c>
      <c r="AT11" s="4">
        <v>341</v>
      </c>
      <c r="AU11" s="4">
        <v>680</v>
      </c>
      <c r="AV11" s="4">
        <v>317</v>
      </c>
      <c r="AW11" s="4">
        <v>482</v>
      </c>
      <c r="AX11" s="4">
        <v>545</v>
      </c>
      <c r="AY11" s="4">
        <v>385</v>
      </c>
      <c r="AZ11" s="4">
        <v>378</v>
      </c>
      <c r="BA11" s="4">
        <v>341</v>
      </c>
      <c r="BB11" s="4">
        <v>362</v>
      </c>
      <c r="BC11" s="4">
        <v>413</v>
      </c>
      <c r="BD11" s="4">
        <v>572</v>
      </c>
      <c r="BF11" s="1">
        <f t="shared" si="4"/>
        <v>471.58181818181816</v>
      </c>
      <c r="BG11" s="1">
        <f t="shared" si="5"/>
        <v>127</v>
      </c>
      <c r="BH11" s="1">
        <f t="shared" si="6"/>
        <v>837</v>
      </c>
      <c r="BI11" s="1">
        <f t="shared" si="7"/>
        <v>140.43940018373385</v>
      </c>
    </row>
    <row r="12" spans="1:61" x14ac:dyDescent="0.25">
      <c r="A12" t="s">
        <v>149</v>
      </c>
      <c r="B12" s="4">
        <v>225.21553456851879</v>
      </c>
      <c r="C12" s="4">
        <v>233.29154006438765</v>
      </c>
      <c r="D12" s="4">
        <v>282.58973395936647</v>
      </c>
      <c r="E12" s="4">
        <v>226.22694173463029</v>
      </c>
      <c r="F12" s="4">
        <v>219.8228832980958</v>
      </c>
      <c r="G12" s="4">
        <v>167.4426900124115</v>
      </c>
      <c r="H12" s="4">
        <v>217.77292377782038</v>
      </c>
      <c r="I12" s="4">
        <v>203.72785598866093</v>
      </c>
      <c r="J12" s="4">
        <v>167.36876306332735</v>
      </c>
      <c r="K12" s="4">
        <v>206.98826266421807</v>
      </c>
      <c r="L12" s="4">
        <v>238.65776291883847</v>
      </c>
      <c r="M12" s="4">
        <v>285.11318375832411</v>
      </c>
      <c r="N12" s="4">
        <v>263.74353652932047</v>
      </c>
      <c r="O12" s="4">
        <v>174.35968506248952</v>
      </c>
      <c r="P12" s="4">
        <v>253.80162892808863</v>
      </c>
      <c r="Q12" s="4">
        <v>199.88898768550604</v>
      </c>
      <c r="R12" s="4">
        <v>223.66309674249479</v>
      </c>
      <c r="S12" s="4">
        <v>239.73803140668298</v>
      </c>
      <c r="T12" s="4">
        <v>221.14416952762613</v>
      </c>
      <c r="U12" s="4">
        <v>207.88748125573875</v>
      </c>
      <c r="V12" s="4">
        <v>234.6772991161904</v>
      </c>
      <c r="W12" s="4">
        <v>175.21102303275487</v>
      </c>
      <c r="X12" s="4">
        <v>269.36052387293654</v>
      </c>
      <c r="Y12" s="4">
        <v>224.50865279972322</v>
      </c>
      <c r="Z12" s="4">
        <v>223.09077387474082</v>
      </c>
      <c r="AA12" s="4">
        <v>188.05026989667408</v>
      </c>
      <c r="AB12" s="4">
        <v>186.25407284434979</v>
      </c>
      <c r="AC12" s="4">
        <v>277.88872543487128</v>
      </c>
      <c r="AD12" s="4">
        <v>183.79463534286543</v>
      </c>
      <c r="AE12" s="4">
        <v>163.55156872208815</v>
      </c>
      <c r="AF12" s="4">
        <v>195.47661130323104</v>
      </c>
      <c r="AG12" s="4">
        <v>261.44589273590066</v>
      </c>
      <c r="AH12" s="4">
        <v>230.41993381251336</v>
      </c>
      <c r="AI12" s="4">
        <v>221.41359489600995</v>
      </c>
      <c r="AJ12" s="4">
        <v>251.57640821722185</v>
      </c>
      <c r="AK12" s="4">
        <v>182.64326633093611</v>
      </c>
      <c r="AL12" s="4">
        <v>227.86604757675713</v>
      </c>
      <c r="AM12" s="4">
        <v>179.34029682695956</v>
      </c>
      <c r="AN12" s="4">
        <v>178.08711225528177</v>
      </c>
      <c r="AO12" s="4">
        <v>172.2602971158766</v>
      </c>
      <c r="AP12" s="4">
        <v>179.94298674955849</v>
      </c>
      <c r="AQ12" s="4">
        <v>128.20848812367072</v>
      </c>
      <c r="AR12" s="4">
        <v>119.69481447987269</v>
      </c>
      <c r="AS12" s="4">
        <v>167.33638142096621</v>
      </c>
      <c r="AT12" s="4">
        <v>218.51879839587937</v>
      </c>
      <c r="AU12" s="4">
        <v>200.54062050471092</v>
      </c>
      <c r="AV12" s="4">
        <v>186.33606374334295</v>
      </c>
      <c r="AW12" s="4">
        <v>223.67939978899102</v>
      </c>
      <c r="AX12" s="4">
        <v>239.76089334948708</v>
      </c>
      <c r="AY12" s="4">
        <v>185.96461231969974</v>
      </c>
      <c r="AZ12" s="4">
        <v>162.06554399503588</v>
      </c>
      <c r="BA12" s="4">
        <v>169.32859749706364</v>
      </c>
      <c r="BB12" s="4">
        <v>196.04306952588169</v>
      </c>
      <c r="BC12" s="4">
        <v>325.10990712732297</v>
      </c>
      <c r="BD12" s="4">
        <v>241.20626008725449</v>
      </c>
      <c r="BF12" s="1">
        <f t="shared" si="4"/>
        <v>211.43814792842124</v>
      </c>
      <c r="BG12" s="1">
        <f t="shared" si="5"/>
        <v>119.69481447987269</v>
      </c>
      <c r="BH12" s="1">
        <f t="shared" si="6"/>
        <v>325.10990712732297</v>
      </c>
      <c r="BI12" s="1">
        <f t="shared" si="7"/>
        <v>39.540124311668173</v>
      </c>
    </row>
    <row r="13" spans="1:61" x14ac:dyDescent="0.25">
      <c r="A13" s="2" t="s">
        <v>133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F13" s="1"/>
      <c r="BG13" s="1"/>
      <c r="BH13" s="1"/>
      <c r="BI13" s="1"/>
    </row>
    <row r="14" spans="1:61" x14ac:dyDescent="0.25">
      <c r="A14" t="s">
        <v>145</v>
      </c>
      <c r="B14" s="4">
        <v>265.89472938509493</v>
      </c>
      <c r="C14" s="4">
        <v>416.12470023980813</v>
      </c>
      <c r="D14" s="4">
        <v>462.12448316597755</v>
      </c>
      <c r="E14" s="4">
        <v>360.6374145229567</v>
      </c>
      <c r="F14" s="4">
        <v>383.11416397296506</v>
      </c>
      <c r="G14" s="4">
        <v>184.70949913644213</v>
      </c>
      <c r="H14" s="4">
        <v>290.83796903699817</v>
      </c>
      <c r="I14" s="4">
        <v>311.25612936880543</v>
      </c>
      <c r="J14" s="4">
        <v>362.56115107913666</v>
      </c>
      <c r="K14" s="4">
        <v>327.4373434948285</v>
      </c>
      <c r="L14" s="4">
        <v>296.60476190476192</v>
      </c>
      <c r="M14" s="4">
        <v>361.46059113300493</v>
      </c>
      <c r="N14" s="4">
        <v>273.49174385823602</v>
      </c>
      <c r="O14" s="4">
        <v>243.09112321507433</v>
      </c>
      <c r="P14" s="4">
        <v>363.11514736120631</v>
      </c>
      <c r="Q14" s="4">
        <v>217.96808827915299</v>
      </c>
      <c r="R14" s="4">
        <v>288.01688018085906</v>
      </c>
      <c r="S14" s="4">
        <v>295.07035821321534</v>
      </c>
      <c r="T14" s="4">
        <v>393.36050924225731</v>
      </c>
      <c r="U14" s="4">
        <v>372.55460708009036</v>
      </c>
      <c r="V14" s="4">
        <v>433.75709881551194</v>
      </c>
      <c r="W14" s="4">
        <v>412.15802845528458</v>
      </c>
      <c r="X14" s="4">
        <v>332.70211820471042</v>
      </c>
      <c r="Y14" s="4">
        <v>332.55202483003251</v>
      </c>
      <c r="Z14" s="4">
        <v>196.46406052963431</v>
      </c>
      <c r="AA14" s="4">
        <v>267.67500000000001</v>
      </c>
      <c r="AB14" s="4">
        <v>376.31348460760228</v>
      </c>
      <c r="AC14" s="4">
        <v>259.72149894440537</v>
      </c>
      <c r="AD14" s="4">
        <v>260.16360515021461</v>
      </c>
      <c r="AE14" s="4">
        <v>298.74378971692664</v>
      </c>
      <c r="AF14" s="4">
        <v>346.92290188729754</v>
      </c>
      <c r="AG14" s="4">
        <v>406.46834428594326</v>
      </c>
      <c r="AH14" s="4">
        <v>357.96893285037618</v>
      </c>
      <c r="AI14" s="4">
        <v>322.14248598386433</v>
      </c>
      <c r="AJ14" s="4">
        <v>274.41005427759109</v>
      </c>
      <c r="AK14" s="4">
        <v>339.67746568783912</v>
      </c>
      <c r="AL14" s="4">
        <v>325.49841269841272</v>
      </c>
      <c r="AM14" s="4">
        <v>228.74029850746268</v>
      </c>
      <c r="AN14" s="4">
        <v>311.3406852545429</v>
      </c>
      <c r="AO14" s="4">
        <v>425.78411945297239</v>
      </c>
      <c r="AP14" s="4">
        <v>237.54576043068641</v>
      </c>
      <c r="AQ14" s="4">
        <v>278.2155852519723</v>
      </c>
      <c r="AR14" s="4">
        <v>92.839742503811621</v>
      </c>
      <c r="AS14" s="4">
        <v>269.68406255491124</v>
      </c>
      <c r="AT14" s="4">
        <v>301.84857003177706</v>
      </c>
      <c r="AU14" s="4">
        <v>350.58246846559155</v>
      </c>
      <c r="AV14" s="4">
        <v>197.88896607618386</v>
      </c>
      <c r="AW14" s="4">
        <v>424.91206163655687</v>
      </c>
      <c r="AX14" s="4">
        <v>235.01246596933657</v>
      </c>
      <c r="AY14" s="4">
        <v>212.20053944706675</v>
      </c>
      <c r="AZ14" s="4">
        <v>323.5706449468085</v>
      </c>
      <c r="BA14" s="4">
        <v>276.91624536568924</v>
      </c>
      <c r="BB14" s="4">
        <v>256.66113143822122</v>
      </c>
      <c r="BC14" s="4">
        <v>384.07813003761419</v>
      </c>
      <c r="BD14" s="4">
        <v>390.87215509974715</v>
      </c>
      <c r="BF14" s="1">
        <f t="shared" ref="BF14:BF18" si="8">AVERAGE(B14:BD14)</f>
        <v>312.93571515031766</v>
      </c>
      <c r="BG14" s="1">
        <f t="shared" ref="BG14:BG18" si="9">MIN(B14:BD14)</f>
        <v>92.839742503811621</v>
      </c>
      <c r="BH14" s="1">
        <f t="shared" ref="BH14:BH18" si="10">MAX(B14:BD14)</f>
        <v>462.12448316597755</v>
      </c>
      <c r="BI14" s="1">
        <f t="shared" ref="BI14:BI18" si="11">_xlfn.STDEV.P(B14:BD14)</f>
        <v>73.211470273227178</v>
      </c>
    </row>
    <row r="15" spans="1:61" x14ac:dyDescent="0.25">
      <c r="A15" t="s">
        <v>146</v>
      </c>
      <c r="B15" s="4">
        <v>-138</v>
      </c>
      <c r="C15" s="4">
        <v>-61</v>
      </c>
      <c r="D15" s="4">
        <v>-158</v>
      </c>
      <c r="E15" s="4">
        <v>-20</v>
      </c>
      <c r="F15" s="4">
        <v>-52</v>
      </c>
      <c r="G15" s="4">
        <v>-187</v>
      </c>
      <c r="H15" s="4">
        <v>-218</v>
      </c>
      <c r="I15" s="4">
        <v>-121</v>
      </c>
      <c r="J15" s="4">
        <v>-140</v>
      </c>
      <c r="K15" s="4">
        <v>-94</v>
      </c>
      <c r="L15" s="4">
        <v>-184</v>
      </c>
      <c r="M15" s="4">
        <v>-124</v>
      </c>
      <c r="N15" s="4">
        <v>-123</v>
      </c>
      <c r="O15" s="4">
        <v>-141</v>
      </c>
      <c r="P15" s="4">
        <v>-108</v>
      </c>
      <c r="Q15" s="4">
        <v>-149</v>
      </c>
      <c r="R15" s="4">
        <v>-156</v>
      </c>
      <c r="S15" s="4">
        <v>-179</v>
      </c>
      <c r="T15" s="4">
        <v>-43</v>
      </c>
      <c r="U15" s="4">
        <v>-73</v>
      </c>
      <c r="V15" s="4">
        <v>-101</v>
      </c>
      <c r="W15" s="4">
        <v>-136</v>
      </c>
      <c r="X15" s="4">
        <v>-48</v>
      </c>
      <c r="Y15" s="4">
        <v>-133</v>
      </c>
      <c r="Z15" s="4">
        <v>-150</v>
      </c>
      <c r="AA15" s="4">
        <v>-144</v>
      </c>
      <c r="AB15" s="4">
        <v>-144</v>
      </c>
      <c r="AC15" s="4">
        <v>-75</v>
      </c>
      <c r="AD15" s="4">
        <v>-74</v>
      </c>
      <c r="AE15" s="4">
        <v>-169</v>
      </c>
      <c r="AF15" s="4">
        <v>-140</v>
      </c>
      <c r="AG15" s="4">
        <v>-219</v>
      </c>
      <c r="AH15" s="4">
        <v>-211</v>
      </c>
      <c r="AI15" s="4">
        <v>-170</v>
      </c>
      <c r="AJ15" s="4">
        <v>-163</v>
      </c>
      <c r="AK15" s="4">
        <v>-187</v>
      </c>
      <c r="AL15" s="4">
        <v>-165</v>
      </c>
      <c r="AM15" s="4">
        <v>-158</v>
      </c>
      <c r="AN15" s="4">
        <v>-145</v>
      </c>
      <c r="AO15" s="4">
        <v>-111</v>
      </c>
      <c r="AP15" s="4">
        <v>-127</v>
      </c>
      <c r="AQ15" s="4">
        <v>-179</v>
      </c>
      <c r="AR15" s="4">
        <v>-149</v>
      </c>
      <c r="AS15" s="4">
        <v>-40</v>
      </c>
      <c r="AT15" s="4">
        <v>-107</v>
      </c>
      <c r="AU15" s="4">
        <v>-166</v>
      </c>
      <c r="AV15" s="4">
        <v>-110</v>
      </c>
      <c r="AW15" s="4">
        <v>-90</v>
      </c>
      <c r="AX15" s="4">
        <v>-191</v>
      </c>
      <c r="AY15" s="4">
        <v>-172</v>
      </c>
      <c r="AZ15" s="4">
        <v>-110</v>
      </c>
      <c r="BA15" s="4">
        <v>-87</v>
      </c>
      <c r="BB15" s="4">
        <v>-56</v>
      </c>
      <c r="BC15" s="4">
        <v>-91</v>
      </c>
      <c r="BD15" s="4">
        <v>-176</v>
      </c>
      <c r="BF15" s="1">
        <f t="shared" si="8"/>
        <v>-130.23636363636365</v>
      </c>
      <c r="BG15" s="1">
        <f t="shared" si="9"/>
        <v>-219</v>
      </c>
      <c r="BH15" s="1">
        <f t="shared" si="10"/>
        <v>-20</v>
      </c>
      <c r="BI15" s="1">
        <f t="shared" si="11"/>
        <v>47.647174345815046</v>
      </c>
    </row>
    <row r="16" spans="1:61" x14ac:dyDescent="0.25">
      <c r="A16" t="s">
        <v>147</v>
      </c>
      <c r="B16" s="4">
        <v>651</v>
      </c>
      <c r="C16" s="4">
        <v>821</v>
      </c>
      <c r="D16" s="4">
        <v>1018</v>
      </c>
      <c r="E16" s="4">
        <v>723</v>
      </c>
      <c r="F16" s="4">
        <v>937</v>
      </c>
      <c r="G16" s="4">
        <v>566</v>
      </c>
      <c r="H16" s="4">
        <v>804</v>
      </c>
      <c r="I16" s="4">
        <v>956</v>
      </c>
      <c r="J16" s="4">
        <v>1006</v>
      </c>
      <c r="K16" s="4">
        <v>710</v>
      </c>
      <c r="L16" s="4">
        <v>710</v>
      </c>
      <c r="M16" s="4">
        <v>751</v>
      </c>
      <c r="N16" s="4">
        <v>942</v>
      </c>
      <c r="O16" s="4">
        <v>638</v>
      </c>
      <c r="P16" s="4">
        <v>818</v>
      </c>
      <c r="Q16" s="4">
        <v>585</v>
      </c>
      <c r="R16" s="4">
        <v>740</v>
      </c>
      <c r="S16" s="4">
        <v>930</v>
      </c>
      <c r="T16" s="4">
        <v>866</v>
      </c>
      <c r="U16" s="4">
        <v>800</v>
      </c>
      <c r="V16" s="4">
        <v>908</v>
      </c>
      <c r="W16" s="4">
        <v>1045</v>
      </c>
      <c r="X16" s="4">
        <v>956</v>
      </c>
      <c r="Y16" s="4">
        <v>821</v>
      </c>
      <c r="Z16" s="4">
        <v>535</v>
      </c>
      <c r="AA16" s="4">
        <v>614</v>
      </c>
      <c r="AB16" s="4">
        <v>843</v>
      </c>
      <c r="AC16" s="4">
        <v>772</v>
      </c>
      <c r="AD16" s="4">
        <v>673</v>
      </c>
      <c r="AE16" s="4">
        <v>752</v>
      </c>
      <c r="AF16" s="4">
        <v>894</v>
      </c>
      <c r="AG16" s="4">
        <v>1035</v>
      </c>
      <c r="AH16" s="4">
        <v>936</v>
      </c>
      <c r="AI16" s="4">
        <v>822</v>
      </c>
      <c r="AJ16" s="4">
        <v>761</v>
      </c>
      <c r="AK16" s="4">
        <v>891</v>
      </c>
      <c r="AL16" s="4">
        <v>793</v>
      </c>
      <c r="AM16" s="4">
        <v>638</v>
      </c>
      <c r="AN16" s="4">
        <v>716</v>
      </c>
      <c r="AO16" s="4">
        <v>863</v>
      </c>
      <c r="AP16" s="4">
        <v>778</v>
      </c>
      <c r="AQ16" s="4">
        <v>792</v>
      </c>
      <c r="AR16" s="4">
        <v>297</v>
      </c>
      <c r="AS16" s="4">
        <v>716</v>
      </c>
      <c r="AT16" s="4">
        <v>704</v>
      </c>
      <c r="AU16" s="4">
        <v>858</v>
      </c>
      <c r="AV16" s="4">
        <v>555</v>
      </c>
      <c r="AW16" s="4">
        <v>817</v>
      </c>
      <c r="AX16" s="4">
        <v>511</v>
      </c>
      <c r="AY16" s="4">
        <v>538</v>
      </c>
      <c r="AZ16" s="4">
        <v>705</v>
      </c>
      <c r="BA16" s="4">
        <v>737</v>
      </c>
      <c r="BB16" s="4">
        <v>936</v>
      </c>
      <c r="BC16" s="4">
        <v>823</v>
      </c>
      <c r="BD16" s="4">
        <v>866</v>
      </c>
      <c r="BF16" s="1">
        <f t="shared" si="8"/>
        <v>779.5090909090909</v>
      </c>
      <c r="BG16" s="1">
        <f t="shared" si="9"/>
        <v>297</v>
      </c>
      <c r="BH16" s="1">
        <f t="shared" si="10"/>
        <v>1045</v>
      </c>
      <c r="BI16" s="1">
        <f t="shared" si="11"/>
        <v>147.97356922803019</v>
      </c>
    </row>
    <row r="17" spans="1:61" x14ac:dyDescent="0.25">
      <c r="A17" t="s">
        <v>148</v>
      </c>
      <c r="B17" s="4">
        <v>282</v>
      </c>
      <c r="C17" s="4">
        <v>423</v>
      </c>
      <c r="D17" s="4">
        <v>479</v>
      </c>
      <c r="E17" s="4">
        <v>365</v>
      </c>
      <c r="F17" s="4">
        <v>400</v>
      </c>
      <c r="G17" s="4">
        <v>178</v>
      </c>
      <c r="H17" s="4">
        <v>295</v>
      </c>
      <c r="I17" s="4">
        <v>292</v>
      </c>
      <c r="J17" s="4">
        <v>362</v>
      </c>
      <c r="K17" s="4">
        <v>330</v>
      </c>
      <c r="L17" s="4">
        <v>315</v>
      </c>
      <c r="M17" s="4">
        <v>358</v>
      </c>
      <c r="N17" s="4">
        <v>287</v>
      </c>
      <c r="O17" s="4">
        <v>248</v>
      </c>
      <c r="P17" s="4">
        <v>367</v>
      </c>
      <c r="Q17" s="4">
        <v>214</v>
      </c>
      <c r="R17" s="4">
        <v>301</v>
      </c>
      <c r="S17" s="4">
        <v>283</v>
      </c>
      <c r="T17" s="4">
        <v>384</v>
      </c>
      <c r="U17" s="4">
        <v>378</v>
      </c>
      <c r="V17" s="4">
        <v>415</v>
      </c>
      <c r="W17" s="4">
        <v>407</v>
      </c>
      <c r="X17" s="4">
        <v>318</v>
      </c>
      <c r="Y17" s="4">
        <v>322</v>
      </c>
      <c r="Z17" s="4">
        <v>194</v>
      </c>
      <c r="AA17" s="4">
        <v>273</v>
      </c>
      <c r="AB17" s="4">
        <v>389</v>
      </c>
      <c r="AC17" s="4">
        <v>226</v>
      </c>
      <c r="AD17" s="4">
        <v>235</v>
      </c>
      <c r="AE17" s="4">
        <v>298</v>
      </c>
      <c r="AF17" s="4">
        <v>326</v>
      </c>
      <c r="AG17" s="4">
        <v>416</v>
      </c>
      <c r="AH17" s="4">
        <v>347</v>
      </c>
      <c r="AI17" s="4">
        <v>322</v>
      </c>
      <c r="AJ17" s="4">
        <v>272</v>
      </c>
      <c r="AK17" s="4">
        <v>348</v>
      </c>
      <c r="AL17" s="4">
        <v>320</v>
      </c>
      <c r="AM17" s="4">
        <v>226</v>
      </c>
      <c r="AN17" s="4">
        <v>317</v>
      </c>
      <c r="AO17" s="4">
        <v>434</v>
      </c>
      <c r="AP17" s="4">
        <v>215</v>
      </c>
      <c r="AQ17" s="4">
        <v>267</v>
      </c>
      <c r="AR17" s="4">
        <v>93</v>
      </c>
      <c r="AS17" s="4">
        <v>262</v>
      </c>
      <c r="AT17" s="4">
        <v>303</v>
      </c>
      <c r="AU17" s="4">
        <v>357</v>
      </c>
      <c r="AV17" s="4">
        <v>191</v>
      </c>
      <c r="AW17" s="4">
        <v>435</v>
      </c>
      <c r="AX17" s="4">
        <v>247</v>
      </c>
      <c r="AY17" s="4">
        <v>216</v>
      </c>
      <c r="AZ17" s="4">
        <v>311</v>
      </c>
      <c r="BA17" s="4">
        <v>267</v>
      </c>
      <c r="BB17" s="4">
        <v>215</v>
      </c>
      <c r="BC17" s="4">
        <v>383</v>
      </c>
      <c r="BD17" s="4">
        <v>408</v>
      </c>
      <c r="BF17" s="1">
        <f t="shared" si="8"/>
        <v>311.2</v>
      </c>
      <c r="BG17" s="1">
        <f t="shared" si="9"/>
        <v>93</v>
      </c>
      <c r="BH17" s="1">
        <f t="shared" si="10"/>
        <v>479</v>
      </c>
      <c r="BI17" s="1">
        <f t="shared" si="11"/>
        <v>77.253396512562944</v>
      </c>
    </row>
    <row r="18" spans="1:61" x14ac:dyDescent="0.25">
      <c r="A18" t="s">
        <v>149</v>
      </c>
      <c r="B18" s="4">
        <v>143.93450480220497</v>
      </c>
      <c r="C18" s="4">
        <v>176.28331128021782</v>
      </c>
      <c r="D18" s="4">
        <v>234.85258531204087</v>
      </c>
      <c r="E18" s="4">
        <v>130.47416907940766</v>
      </c>
      <c r="F18" s="4">
        <v>161.88101339369166</v>
      </c>
      <c r="G18" s="4">
        <v>129.2144096644719</v>
      </c>
      <c r="H18" s="4">
        <v>183.77306927543728</v>
      </c>
      <c r="I18" s="4">
        <v>203.0307198230129</v>
      </c>
      <c r="J18" s="4">
        <v>179.08561501308483</v>
      </c>
      <c r="K18" s="4">
        <v>139.43475059103719</v>
      </c>
      <c r="L18" s="4">
        <v>155.1492975859608</v>
      </c>
      <c r="M18" s="4">
        <v>164.81617217147746</v>
      </c>
      <c r="N18" s="4">
        <v>141.35731842606481</v>
      </c>
      <c r="O18" s="4">
        <v>117.83980174105558</v>
      </c>
      <c r="P18" s="4">
        <v>177.3036486521346</v>
      </c>
      <c r="Q18" s="4">
        <v>131.5519836805006</v>
      </c>
      <c r="R18" s="4">
        <v>147.65797818325524</v>
      </c>
      <c r="S18" s="4">
        <v>165.94527123427972</v>
      </c>
      <c r="T18" s="4">
        <v>162.61708254753998</v>
      </c>
      <c r="U18" s="4">
        <v>140.52554114640833</v>
      </c>
      <c r="V18" s="4">
        <v>201.05404629631448</v>
      </c>
      <c r="W18" s="4">
        <v>221.97013592675614</v>
      </c>
      <c r="X18" s="4">
        <v>159.03553852063877</v>
      </c>
      <c r="Y18" s="4">
        <v>175.67405196335616</v>
      </c>
      <c r="Z18" s="4">
        <v>96.881759800977889</v>
      </c>
      <c r="AA18" s="4">
        <v>131.09737216485055</v>
      </c>
      <c r="AB18" s="4">
        <v>185.82012998360631</v>
      </c>
      <c r="AC18" s="4">
        <v>170.07767120117714</v>
      </c>
      <c r="AD18" s="4">
        <v>152.41196741005231</v>
      </c>
      <c r="AE18" s="4">
        <v>155.74373921394636</v>
      </c>
      <c r="AF18" s="4">
        <v>202.61110247858744</v>
      </c>
      <c r="AG18" s="4">
        <v>214.74562503563516</v>
      </c>
      <c r="AH18" s="4">
        <v>207.19468492944108</v>
      </c>
      <c r="AI18" s="4">
        <v>173.48798567045472</v>
      </c>
      <c r="AJ18" s="4">
        <v>180.44292649429963</v>
      </c>
      <c r="AK18" s="4">
        <v>167.83189303269916</v>
      </c>
      <c r="AL18" s="4">
        <v>181.42417617540687</v>
      </c>
      <c r="AM18" s="4">
        <v>134.92522105745465</v>
      </c>
      <c r="AN18" s="4">
        <v>137.26923692842124</v>
      </c>
      <c r="AO18" s="4">
        <v>160.73253760143075</v>
      </c>
      <c r="AP18" s="4">
        <v>163.82626936565867</v>
      </c>
      <c r="AQ18" s="4">
        <v>162.46841007518569</v>
      </c>
      <c r="AR18" s="4">
        <v>66.756412196640468</v>
      </c>
      <c r="AS18" s="4">
        <v>129.88804557739149</v>
      </c>
      <c r="AT18" s="4">
        <v>155.50349096411108</v>
      </c>
      <c r="AU18" s="4">
        <v>214.86236157762585</v>
      </c>
      <c r="AV18" s="4">
        <v>113.79602684054976</v>
      </c>
      <c r="AW18" s="4">
        <v>164.14963013697897</v>
      </c>
      <c r="AX18" s="4">
        <v>112.27756897870022</v>
      </c>
      <c r="AY18" s="4">
        <v>120.11324842177629</v>
      </c>
      <c r="AZ18" s="4">
        <v>160.91309487544393</v>
      </c>
      <c r="BA18" s="4">
        <v>147.44216449698794</v>
      </c>
      <c r="BB18" s="4">
        <v>158.85258880158676</v>
      </c>
      <c r="BC18" s="4">
        <v>155.19149343474987</v>
      </c>
      <c r="BD18" s="4">
        <v>198.60997202187747</v>
      </c>
      <c r="BF18" s="1">
        <f t="shared" si="8"/>
        <v>160.396560422801</v>
      </c>
      <c r="BG18" s="1">
        <f t="shared" si="9"/>
        <v>66.756412196640468</v>
      </c>
      <c r="BH18" s="1">
        <f t="shared" si="10"/>
        <v>234.85258531204087</v>
      </c>
      <c r="BI18" s="1">
        <f t="shared" si="11"/>
        <v>31.933639977967736</v>
      </c>
    </row>
    <row r="19" spans="1:61" x14ac:dyDescent="0.25">
      <c r="A19" s="2" t="s">
        <v>134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F19" s="1"/>
      <c r="BG19" s="1"/>
      <c r="BH19" s="1"/>
      <c r="BI19" s="1"/>
    </row>
    <row r="20" spans="1:61" x14ac:dyDescent="0.25">
      <c r="A20" t="s">
        <v>145</v>
      </c>
      <c r="B20" s="4">
        <v>340.44405756731663</v>
      </c>
      <c r="C20" s="4">
        <v>456.85340659340659</v>
      </c>
      <c r="D20" s="4">
        <v>426.01100381765104</v>
      </c>
      <c r="E20" s="4">
        <v>355.53631436314362</v>
      </c>
      <c r="F20" s="4">
        <v>369.42048585023792</v>
      </c>
      <c r="G20" s="4">
        <v>211.84525760058256</v>
      </c>
      <c r="H20" s="4">
        <v>370.10338238104339</v>
      </c>
      <c r="I20" s="4">
        <v>400.46669919492558</v>
      </c>
      <c r="J20" s="4">
        <v>419.02212285243587</v>
      </c>
      <c r="K20" s="4">
        <v>421.28962435414047</v>
      </c>
      <c r="L20" s="4">
        <v>404.28084868788386</v>
      </c>
      <c r="M20" s="4">
        <v>316.79581151832463</v>
      </c>
      <c r="N20" s="4">
        <v>287.14649006622517</v>
      </c>
      <c r="O20" s="4">
        <v>199.36957328385901</v>
      </c>
      <c r="P20" s="4">
        <v>320.6419650291424</v>
      </c>
      <c r="Q20" s="4">
        <v>243.11900272365389</v>
      </c>
      <c r="R20" s="4">
        <v>263.15543792107798</v>
      </c>
      <c r="S20" s="4">
        <v>234.42738490745134</v>
      </c>
      <c r="T20" s="4">
        <v>358.03115593016253</v>
      </c>
      <c r="U20" s="4">
        <v>348.62742004875952</v>
      </c>
      <c r="V20" s="4">
        <v>345.15296327212019</v>
      </c>
      <c r="W20" s="4">
        <v>434.85467349551857</v>
      </c>
      <c r="X20" s="4">
        <v>264.36365267312522</v>
      </c>
      <c r="Y20" s="4">
        <v>281.42215351036742</v>
      </c>
      <c r="Z20" s="4">
        <v>110.89731461702777</v>
      </c>
      <c r="AA20" s="4">
        <v>256.98007367716008</v>
      </c>
      <c r="AB20" s="4">
        <v>387.33708427106779</v>
      </c>
      <c r="AC20" s="4">
        <v>223.27092907092907</v>
      </c>
      <c r="AD20" s="4">
        <v>251.93163981825691</v>
      </c>
      <c r="AE20" s="4">
        <v>267.98458317472404</v>
      </c>
      <c r="AF20" s="4">
        <v>325.83061411549039</v>
      </c>
      <c r="AG20" s="4">
        <v>524.44393999210422</v>
      </c>
      <c r="AH20" s="4">
        <v>494.1310122761119</v>
      </c>
      <c r="AI20" s="4">
        <v>348.2205484743144</v>
      </c>
      <c r="AJ20" s="4">
        <v>292.50809317015398</v>
      </c>
      <c r="AK20" s="4">
        <v>359.92314968077562</v>
      </c>
      <c r="AL20" s="4">
        <v>326.56497656582872</v>
      </c>
      <c r="AM20" s="4">
        <v>242.96347736625515</v>
      </c>
      <c r="AN20" s="4">
        <v>304.61675542810326</v>
      </c>
      <c r="AO20" s="4">
        <v>344.24519230769232</v>
      </c>
      <c r="AP20" s="4">
        <v>285.95388980846536</v>
      </c>
      <c r="AQ20" s="4">
        <v>275.6219512195122</v>
      </c>
      <c r="AR20" s="4">
        <v>128.62383062530773</v>
      </c>
      <c r="AS20" s="4">
        <v>356.35087719298247</v>
      </c>
      <c r="AT20" s="4">
        <v>315.60259226713532</v>
      </c>
      <c r="AU20" s="4">
        <v>437.22277657266812</v>
      </c>
      <c r="AV20" s="4">
        <v>280.14828125000003</v>
      </c>
      <c r="AW20" s="4">
        <v>349.18464120856066</v>
      </c>
      <c r="AX20" s="4">
        <v>206.59109874826149</v>
      </c>
      <c r="AY20" s="4">
        <v>224.55427135678391</v>
      </c>
      <c r="AZ20" s="4">
        <v>295.73913960354281</v>
      </c>
      <c r="BA20" s="4">
        <v>208.95737170784687</v>
      </c>
      <c r="BB20" s="4">
        <v>360.08649077563973</v>
      </c>
      <c r="BC20" s="4">
        <v>379.61867774566474</v>
      </c>
      <c r="BD20" s="4">
        <v>416.28903903903904</v>
      </c>
      <c r="BF20" s="1">
        <f t="shared" ref="BF20:BF24" si="12">AVERAGE(B20:BD20)</f>
        <v>320.99591274127209</v>
      </c>
      <c r="BG20" s="1">
        <f t="shared" ref="BG20:BG24" si="13">MIN(B20:BD20)</f>
        <v>110.89731461702777</v>
      </c>
      <c r="BH20" s="1">
        <f t="shared" ref="BH20:BH24" si="14">MAX(B20:BD20)</f>
        <v>524.44393999210422</v>
      </c>
      <c r="BI20" s="1">
        <f t="shared" ref="BI20:BI24" si="15">_xlfn.STDEV.P(B20:BD20)</f>
        <v>84.454601508822449</v>
      </c>
    </row>
    <row r="21" spans="1:61" x14ac:dyDescent="0.25">
      <c r="A21" t="s">
        <v>146</v>
      </c>
      <c r="B21" s="4">
        <v>41</v>
      </c>
      <c r="C21" s="4">
        <v>160</v>
      </c>
      <c r="D21" s="4">
        <v>-23</v>
      </c>
      <c r="E21" s="4">
        <v>2</v>
      </c>
      <c r="F21" s="4">
        <v>65</v>
      </c>
      <c r="G21" s="4">
        <v>-39</v>
      </c>
      <c r="H21" s="4">
        <v>-115</v>
      </c>
      <c r="I21" s="4">
        <v>88</v>
      </c>
      <c r="J21" s="4">
        <v>28</v>
      </c>
      <c r="K21" s="4">
        <v>43</v>
      </c>
      <c r="L21" s="4">
        <v>28</v>
      </c>
      <c r="M21" s="4">
        <v>31</v>
      </c>
      <c r="N21" s="4">
        <v>-20</v>
      </c>
      <c r="O21" s="4">
        <v>-76</v>
      </c>
      <c r="P21" s="4">
        <v>-11</v>
      </c>
      <c r="Q21" s="4">
        <v>-43</v>
      </c>
      <c r="R21" s="4">
        <v>-98</v>
      </c>
      <c r="S21" s="4">
        <v>-32</v>
      </c>
      <c r="T21" s="4">
        <v>125</v>
      </c>
      <c r="U21" s="4">
        <v>81</v>
      </c>
      <c r="V21" s="4">
        <v>41</v>
      </c>
      <c r="W21" s="4">
        <v>39</v>
      </c>
      <c r="X21" s="4">
        <v>3</v>
      </c>
      <c r="Y21" s="4">
        <v>-23</v>
      </c>
      <c r="Z21" s="4">
        <v>-86</v>
      </c>
      <c r="AA21" s="4">
        <v>-76</v>
      </c>
      <c r="AB21" s="4">
        <v>25</v>
      </c>
      <c r="AC21" s="4">
        <v>-191</v>
      </c>
      <c r="AD21" s="4">
        <v>-90</v>
      </c>
      <c r="AE21" s="4">
        <v>-66</v>
      </c>
      <c r="AF21" s="4">
        <v>-57</v>
      </c>
      <c r="AG21" s="4">
        <v>26</v>
      </c>
      <c r="AH21" s="4">
        <v>-34</v>
      </c>
      <c r="AI21" s="4">
        <v>64</v>
      </c>
      <c r="AJ21" s="4">
        <v>-58</v>
      </c>
      <c r="AK21" s="4">
        <v>112</v>
      </c>
      <c r="AL21" s="4">
        <v>-26</v>
      </c>
      <c r="AM21" s="4">
        <v>43</v>
      </c>
      <c r="AN21" s="4">
        <v>54</v>
      </c>
      <c r="AO21" s="4">
        <v>-31</v>
      </c>
      <c r="AP21" s="4">
        <v>27</v>
      </c>
      <c r="AQ21" s="4">
        <v>-73</v>
      </c>
      <c r="AR21" s="4">
        <v>-123</v>
      </c>
      <c r="AS21" s="4">
        <v>-21</v>
      </c>
      <c r="AT21" s="4">
        <v>-67</v>
      </c>
      <c r="AU21" s="4">
        <v>-36</v>
      </c>
      <c r="AV21" s="4">
        <v>-52</v>
      </c>
      <c r="AW21" s="4">
        <v>70</v>
      </c>
      <c r="AX21" s="4">
        <v>32</v>
      </c>
      <c r="AY21" s="4">
        <v>-22</v>
      </c>
      <c r="AZ21" s="4">
        <v>-83</v>
      </c>
      <c r="BA21" s="4">
        <v>-67</v>
      </c>
      <c r="BB21" s="4">
        <v>19</v>
      </c>
      <c r="BC21" s="4">
        <v>85</v>
      </c>
      <c r="BD21" s="4">
        <v>67</v>
      </c>
      <c r="BF21" s="1">
        <f t="shared" si="12"/>
        <v>-6.1818181818181817</v>
      </c>
      <c r="BG21" s="1">
        <f t="shared" si="13"/>
        <v>-191</v>
      </c>
      <c r="BH21" s="1">
        <f t="shared" si="14"/>
        <v>160</v>
      </c>
      <c r="BI21" s="1">
        <f t="shared" si="15"/>
        <v>68.184799934800424</v>
      </c>
    </row>
    <row r="22" spans="1:61" x14ac:dyDescent="0.25">
      <c r="A22" t="s">
        <v>147</v>
      </c>
      <c r="B22" s="4">
        <v>574</v>
      </c>
      <c r="C22" s="4">
        <v>683</v>
      </c>
      <c r="D22" s="4">
        <v>737</v>
      </c>
      <c r="E22" s="4">
        <v>653</v>
      </c>
      <c r="F22" s="4">
        <v>659</v>
      </c>
      <c r="G22" s="4">
        <v>469</v>
      </c>
      <c r="H22" s="4">
        <v>746</v>
      </c>
      <c r="I22" s="4">
        <v>707</v>
      </c>
      <c r="J22" s="4">
        <v>742</v>
      </c>
      <c r="K22" s="4">
        <v>763</v>
      </c>
      <c r="L22" s="4">
        <v>731</v>
      </c>
      <c r="M22" s="4">
        <v>597</v>
      </c>
      <c r="N22" s="4">
        <v>533</v>
      </c>
      <c r="O22" s="4">
        <v>491</v>
      </c>
      <c r="P22" s="4">
        <v>674</v>
      </c>
      <c r="Q22" s="4">
        <v>619</v>
      </c>
      <c r="R22" s="4">
        <v>604</v>
      </c>
      <c r="S22" s="4">
        <v>573</v>
      </c>
      <c r="T22" s="4">
        <v>679</v>
      </c>
      <c r="U22" s="4">
        <v>734</v>
      </c>
      <c r="V22" s="4">
        <v>771</v>
      </c>
      <c r="W22" s="4">
        <v>999</v>
      </c>
      <c r="X22" s="4">
        <v>576</v>
      </c>
      <c r="Y22" s="4">
        <v>607</v>
      </c>
      <c r="Z22" s="4">
        <v>447</v>
      </c>
      <c r="AA22" s="4">
        <v>629</v>
      </c>
      <c r="AB22" s="4">
        <v>652</v>
      </c>
      <c r="AC22" s="4">
        <v>658</v>
      </c>
      <c r="AD22" s="4">
        <v>701</v>
      </c>
      <c r="AE22" s="4">
        <v>706</v>
      </c>
      <c r="AF22" s="4">
        <v>804</v>
      </c>
      <c r="AG22" s="4">
        <v>1020</v>
      </c>
      <c r="AH22" s="4">
        <v>917</v>
      </c>
      <c r="AI22" s="4">
        <v>589</v>
      </c>
      <c r="AJ22" s="4">
        <v>607</v>
      </c>
      <c r="AK22" s="4">
        <v>689</v>
      </c>
      <c r="AL22" s="4">
        <v>523</v>
      </c>
      <c r="AM22" s="4">
        <v>459</v>
      </c>
      <c r="AN22" s="4">
        <v>642</v>
      </c>
      <c r="AO22" s="4">
        <v>818</v>
      </c>
      <c r="AP22" s="4">
        <v>613</v>
      </c>
      <c r="AQ22" s="4">
        <v>599</v>
      </c>
      <c r="AR22" s="4">
        <v>520</v>
      </c>
      <c r="AS22" s="4">
        <v>850</v>
      </c>
      <c r="AT22" s="4">
        <v>650</v>
      </c>
      <c r="AU22" s="4">
        <v>875</v>
      </c>
      <c r="AV22" s="4">
        <v>628</v>
      </c>
      <c r="AW22" s="4">
        <v>561</v>
      </c>
      <c r="AX22" s="4">
        <v>418</v>
      </c>
      <c r="AY22" s="4">
        <v>529</v>
      </c>
      <c r="AZ22" s="4">
        <v>835</v>
      </c>
      <c r="BA22" s="4">
        <v>655</v>
      </c>
      <c r="BB22" s="4">
        <v>798</v>
      </c>
      <c r="BC22" s="4">
        <v>665</v>
      </c>
      <c r="BD22" s="4">
        <v>687</v>
      </c>
      <c r="BF22" s="1">
        <f t="shared" si="12"/>
        <v>666.63636363636363</v>
      </c>
      <c r="BG22" s="1">
        <f t="shared" si="13"/>
        <v>418</v>
      </c>
      <c r="BH22" s="1">
        <f t="shared" si="14"/>
        <v>1020</v>
      </c>
      <c r="BI22" s="1">
        <f t="shared" si="15"/>
        <v>127.122612770844</v>
      </c>
    </row>
    <row r="23" spans="1:61" x14ac:dyDescent="0.25">
      <c r="A23" t="s">
        <v>148</v>
      </c>
      <c r="B23" s="4">
        <v>340</v>
      </c>
      <c r="C23" s="4">
        <v>461</v>
      </c>
      <c r="D23" s="4">
        <v>440</v>
      </c>
      <c r="E23" s="4">
        <v>358</v>
      </c>
      <c r="F23" s="4">
        <v>376</v>
      </c>
      <c r="G23" s="4">
        <v>227</v>
      </c>
      <c r="H23" s="4">
        <v>379</v>
      </c>
      <c r="I23" s="4">
        <v>406</v>
      </c>
      <c r="J23" s="4">
        <v>427</v>
      </c>
      <c r="K23" s="4">
        <v>431</v>
      </c>
      <c r="L23" s="4">
        <v>409</v>
      </c>
      <c r="M23" s="4">
        <v>309</v>
      </c>
      <c r="N23" s="4">
        <v>287</v>
      </c>
      <c r="O23" s="4">
        <v>201</v>
      </c>
      <c r="P23" s="4">
        <v>322</v>
      </c>
      <c r="Q23" s="4">
        <v>231</v>
      </c>
      <c r="R23" s="4">
        <v>263</v>
      </c>
      <c r="S23" s="4">
        <v>231</v>
      </c>
      <c r="T23" s="4">
        <v>341</v>
      </c>
      <c r="U23" s="4">
        <v>328</v>
      </c>
      <c r="V23" s="4">
        <v>322</v>
      </c>
      <c r="W23" s="4">
        <v>392</v>
      </c>
      <c r="X23" s="4">
        <v>253</v>
      </c>
      <c r="Y23" s="4">
        <v>276</v>
      </c>
      <c r="Z23" s="4">
        <v>104</v>
      </c>
      <c r="AA23" s="4">
        <v>270</v>
      </c>
      <c r="AB23" s="4">
        <v>395</v>
      </c>
      <c r="AC23" s="4">
        <v>226</v>
      </c>
      <c r="AD23" s="4">
        <v>237</v>
      </c>
      <c r="AE23" s="4">
        <v>254</v>
      </c>
      <c r="AF23" s="4">
        <v>312</v>
      </c>
      <c r="AG23" s="4">
        <v>516</v>
      </c>
      <c r="AH23" s="4">
        <v>510</v>
      </c>
      <c r="AI23" s="4">
        <v>345</v>
      </c>
      <c r="AJ23" s="4">
        <v>300</v>
      </c>
      <c r="AK23" s="4">
        <v>350</v>
      </c>
      <c r="AL23" s="4">
        <v>343</v>
      </c>
      <c r="AM23" s="4">
        <v>237</v>
      </c>
      <c r="AN23" s="4">
        <v>302</v>
      </c>
      <c r="AO23" s="4">
        <v>324</v>
      </c>
      <c r="AP23" s="4">
        <v>262</v>
      </c>
      <c r="AQ23" s="4">
        <v>258</v>
      </c>
      <c r="AR23" s="4">
        <v>103</v>
      </c>
      <c r="AS23" s="4">
        <v>351</v>
      </c>
      <c r="AT23" s="4">
        <v>313</v>
      </c>
      <c r="AU23" s="4">
        <v>415</v>
      </c>
      <c r="AV23" s="4">
        <v>287</v>
      </c>
      <c r="AW23" s="4">
        <v>351</v>
      </c>
      <c r="AX23" s="4">
        <v>203</v>
      </c>
      <c r="AY23" s="4">
        <v>223</v>
      </c>
      <c r="AZ23" s="4">
        <v>242</v>
      </c>
      <c r="BA23" s="4">
        <v>191</v>
      </c>
      <c r="BB23" s="4">
        <v>357</v>
      </c>
      <c r="BC23" s="4">
        <v>380</v>
      </c>
      <c r="BD23" s="4">
        <v>417</v>
      </c>
      <c r="BF23" s="1">
        <f t="shared" si="12"/>
        <v>316.14545454545453</v>
      </c>
      <c r="BG23" s="1">
        <f t="shared" si="13"/>
        <v>103</v>
      </c>
      <c r="BH23" s="1">
        <f t="shared" si="14"/>
        <v>516</v>
      </c>
      <c r="BI23" s="1">
        <f t="shared" si="15"/>
        <v>87.589210249128953</v>
      </c>
    </row>
    <row r="24" spans="1:61" x14ac:dyDescent="0.25">
      <c r="A24" t="s">
        <v>149</v>
      </c>
      <c r="B24" s="4">
        <v>65.189455314890267</v>
      </c>
      <c r="C24" s="4">
        <v>91.916254072001138</v>
      </c>
      <c r="D24" s="4">
        <v>115.05760936495764</v>
      </c>
      <c r="E24" s="4">
        <v>104.00590047521806</v>
      </c>
      <c r="F24" s="4">
        <v>75.705352200276423</v>
      </c>
      <c r="G24" s="4">
        <v>99.023762173770393</v>
      </c>
      <c r="H24" s="4">
        <v>177.44164365160631</v>
      </c>
      <c r="I24" s="4">
        <v>100.6901322579526</v>
      </c>
      <c r="J24" s="4">
        <v>120.08954200110354</v>
      </c>
      <c r="K24" s="4">
        <v>110.93805541624404</v>
      </c>
      <c r="L24" s="4">
        <v>119.84401009599927</v>
      </c>
      <c r="M24" s="4">
        <v>96.221090040586219</v>
      </c>
      <c r="N24" s="4">
        <v>89.384970904401229</v>
      </c>
      <c r="O24" s="4">
        <v>109.6769880898582</v>
      </c>
      <c r="P24" s="4">
        <v>145.00347851682753</v>
      </c>
      <c r="Q24" s="4">
        <v>106.25103165659883</v>
      </c>
      <c r="R24" s="4">
        <v>120.8587698896135</v>
      </c>
      <c r="S24" s="4">
        <v>110.57109296091578</v>
      </c>
      <c r="T24" s="4">
        <v>95.834808315295945</v>
      </c>
      <c r="U24" s="4">
        <v>116.1324038843975</v>
      </c>
      <c r="V24" s="4">
        <v>145.71078057383949</v>
      </c>
      <c r="W24" s="4">
        <v>221.98671397389569</v>
      </c>
      <c r="X24" s="4">
        <v>103.42895395075544</v>
      </c>
      <c r="Y24" s="4">
        <v>100.06380462365885</v>
      </c>
      <c r="Z24" s="4">
        <v>65.003501405578859</v>
      </c>
      <c r="AA24" s="4">
        <v>127.3177002198677</v>
      </c>
      <c r="AB24" s="4">
        <v>83.584861770294467</v>
      </c>
      <c r="AC24" s="4">
        <v>167.75675801632505</v>
      </c>
      <c r="AD24" s="4">
        <v>173.42776212129925</v>
      </c>
      <c r="AE24" s="4">
        <v>164.35263388240773</v>
      </c>
      <c r="AF24" s="4">
        <v>183.71269156303626</v>
      </c>
      <c r="AG24" s="4">
        <v>221.42680667994412</v>
      </c>
      <c r="AH24" s="4">
        <v>222.93603699804333</v>
      </c>
      <c r="AI24" s="4">
        <v>92.511135784227307</v>
      </c>
      <c r="AJ24" s="4">
        <v>116.20790859224691</v>
      </c>
      <c r="AK24" s="4">
        <v>95.972690582606262</v>
      </c>
      <c r="AL24" s="4">
        <v>89.782766552712204</v>
      </c>
      <c r="AM24" s="4">
        <v>79.965655114472796</v>
      </c>
      <c r="AN24" s="4">
        <v>92.829597340891297</v>
      </c>
      <c r="AO24" s="4">
        <v>169.39074038358979</v>
      </c>
      <c r="AP24" s="4">
        <v>116.90677459899882</v>
      </c>
      <c r="AQ24" s="4">
        <v>133.63177828046963</v>
      </c>
      <c r="AR24" s="4">
        <v>122.49831945657932</v>
      </c>
      <c r="AS24" s="4">
        <v>171.58901961848164</v>
      </c>
      <c r="AT24" s="4">
        <v>129.09087491301537</v>
      </c>
      <c r="AU24" s="4">
        <v>219.36363920915906</v>
      </c>
      <c r="AV24" s="4">
        <v>117.76309403536803</v>
      </c>
      <c r="AW24" s="4">
        <v>75.370062214541207</v>
      </c>
      <c r="AX24" s="4">
        <v>59.138168848818005</v>
      </c>
      <c r="AY24" s="4">
        <v>83.247791816171571</v>
      </c>
      <c r="AZ24" s="4">
        <v>183.18970467899521</v>
      </c>
      <c r="BA24" s="4">
        <v>130.3968853946657</v>
      </c>
      <c r="BB24" s="4">
        <v>155.85642449878034</v>
      </c>
      <c r="BC24" s="4">
        <v>81.690340055024436</v>
      </c>
      <c r="BD24" s="4">
        <v>106.07030626168961</v>
      </c>
      <c r="BF24" s="1">
        <f t="shared" si="12"/>
        <v>123.14561882350849</v>
      </c>
      <c r="BG24" s="1">
        <f t="shared" si="13"/>
        <v>59.138168848818005</v>
      </c>
      <c r="BH24" s="1">
        <f t="shared" si="14"/>
        <v>222.93603699804333</v>
      </c>
      <c r="BI24" s="1">
        <f t="shared" si="15"/>
        <v>41.547530809548242</v>
      </c>
    </row>
    <row r="25" spans="1:61" x14ac:dyDescent="0.25">
      <c r="A25" s="2" t="s">
        <v>135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F25" s="1"/>
      <c r="BG25" s="1"/>
      <c r="BH25" s="1"/>
      <c r="BI25" s="1"/>
    </row>
    <row r="26" spans="1:61" x14ac:dyDescent="0.25">
      <c r="A26" t="s">
        <v>145</v>
      </c>
      <c r="B26" s="4">
        <v>332.10032362459549</v>
      </c>
      <c r="C26" s="4">
        <v>449.80243960774936</v>
      </c>
      <c r="D26" s="4">
        <v>406.56593406593407</v>
      </c>
      <c r="E26" s="4">
        <v>474.34899328859058</v>
      </c>
      <c r="F26" s="4">
        <v>443.55320366132725</v>
      </c>
      <c r="G26" s="4">
        <v>337.64757886276874</v>
      </c>
      <c r="H26" s="4">
        <v>278.98288888888891</v>
      </c>
      <c r="I26" s="4">
        <v>289.33983521103079</v>
      </c>
      <c r="J26" s="4">
        <v>369.24208194905867</v>
      </c>
      <c r="K26" s="4">
        <v>488.77062043795621</v>
      </c>
      <c r="L26" s="4">
        <v>277.88546481766821</v>
      </c>
      <c r="M26" s="4">
        <v>458.66924428822495</v>
      </c>
      <c r="N26" s="4">
        <v>387.43373083475296</v>
      </c>
      <c r="O26" s="4">
        <v>322.50935441370223</v>
      </c>
      <c r="P26" s="4">
        <v>426.8897873614855</v>
      </c>
      <c r="Q26" s="4">
        <v>425.56079607415484</v>
      </c>
      <c r="R26" s="4">
        <v>400.499750499002</v>
      </c>
      <c r="S26" s="4">
        <v>418.22498979175174</v>
      </c>
      <c r="T26" s="4">
        <v>349.56890012642225</v>
      </c>
      <c r="U26" s="4">
        <v>277.47721341096167</v>
      </c>
      <c r="V26" s="4">
        <v>538.33178082191785</v>
      </c>
      <c r="W26" s="4">
        <v>478.53471667996808</v>
      </c>
      <c r="X26" s="4">
        <v>448.72515914752285</v>
      </c>
      <c r="Y26" s="4">
        <v>278.55710455764074</v>
      </c>
      <c r="Z26" s="4">
        <v>288.73872914447992</v>
      </c>
      <c r="AA26" s="4">
        <v>308.76048152760484</v>
      </c>
      <c r="AB26" s="4">
        <v>382.94887911166978</v>
      </c>
      <c r="AC26" s="4">
        <v>377.66796589524972</v>
      </c>
      <c r="AD26" s="4">
        <v>299.32499327414581</v>
      </c>
      <c r="AE26" s="4">
        <v>438.67671517671516</v>
      </c>
      <c r="AF26" s="4">
        <v>439.65709427545818</v>
      </c>
      <c r="AG26" s="4">
        <v>554.32375577219091</v>
      </c>
      <c r="AH26" s="4">
        <v>387.42657933657301</v>
      </c>
      <c r="AI26" s="4">
        <v>379.34806629834253</v>
      </c>
      <c r="AJ26" s="5" t="s">
        <v>141</v>
      </c>
      <c r="AK26" s="4">
        <v>355.71890686001115</v>
      </c>
      <c r="AL26" s="4">
        <v>351.67798680674321</v>
      </c>
      <c r="AM26" s="4">
        <v>296.1432694830753</v>
      </c>
      <c r="AN26" s="4">
        <v>401.2622241453916</v>
      </c>
      <c r="AO26" s="4">
        <v>426.88673557278207</v>
      </c>
      <c r="AP26" s="4">
        <v>281.78250863060987</v>
      </c>
      <c r="AQ26" s="4">
        <v>266.05872680291287</v>
      </c>
      <c r="AR26" s="4">
        <v>113.27000747943157</v>
      </c>
      <c r="AS26" s="4">
        <v>340.42610907035885</v>
      </c>
      <c r="AT26" s="4">
        <v>307.02686354741149</v>
      </c>
      <c r="AU26" s="4">
        <v>311.98485653560044</v>
      </c>
      <c r="AV26" s="4">
        <v>296.62027729636048</v>
      </c>
      <c r="AW26" s="4">
        <v>423.61294363256786</v>
      </c>
      <c r="AX26" s="4">
        <v>454.48255539839698</v>
      </c>
      <c r="AY26" s="4">
        <v>317.76229340950829</v>
      </c>
      <c r="AZ26" s="4">
        <v>435.64516129032256</v>
      </c>
      <c r="BA26" s="4">
        <v>348.09106070713807</v>
      </c>
      <c r="BB26" s="4">
        <v>319.16029843997285</v>
      </c>
      <c r="BC26" s="4">
        <v>395.06062378167644</v>
      </c>
      <c r="BD26" s="4">
        <v>380.86613245345274</v>
      </c>
      <c r="BF26" s="1">
        <f t="shared" ref="BF26:BF30" si="16">AVERAGE(B26:BD26)</f>
        <v>371.10434617739298</v>
      </c>
      <c r="BG26" s="1">
        <f t="shared" ref="BG26:BG30" si="17">MIN(B26:BD26)</f>
        <v>113.27000747943157</v>
      </c>
      <c r="BH26" s="1">
        <f t="shared" ref="BH26:BH30" si="18">MAX(B26:BD26)</f>
        <v>554.32375577219091</v>
      </c>
      <c r="BI26" s="1">
        <f t="shared" ref="BI26:BI30" si="19">_xlfn.STDEV.P(B26:BD26)</f>
        <v>78.8954727356615</v>
      </c>
    </row>
    <row r="27" spans="1:61" x14ac:dyDescent="0.25">
      <c r="A27" t="s">
        <v>146</v>
      </c>
      <c r="B27" s="4">
        <v>-77</v>
      </c>
      <c r="C27" s="4">
        <v>-64</v>
      </c>
      <c r="D27" s="4">
        <v>-180</v>
      </c>
      <c r="E27" s="4">
        <v>20</v>
      </c>
      <c r="F27" s="4">
        <v>-38</v>
      </c>
      <c r="G27" s="4">
        <v>-187</v>
      </c>
      <c r="H27" s="4">
        <v>-224</v>
      </c>
      <c r="I27" s="4">
        <v>-211</v>
      </c>
      <c r="J27" s="4">
        <v>-165</v>
      </c>
      <c r="K27" s="4">
        <v>-18</v>
      </c>
      <c r="L27" s="4">
        <v>-194</v>
      </c>
      <c r="M27" s="4">
        <v>-126</v>
      </c>
      <c r="N27" s="4">
        <v>-144</v>
      </c>
      <c r="O27" s="4">
        <v>-105</v>
      </c>
      <c r="P27" s="4">
        <v>-117</v>
      </c>
      <c r="Q27" s="4">
        <v>-89</v>
      </c>
      <c r="R27" s="4">
        <v>-188</v>
      </c>
      <c r="S27" s="4">
        <v>1</v>
      </c>
      <c r="T27" s="4">
        <v>-41</v>
      </c>
      <c r="U27" s="4">
        <v>-99</v>
      </c>
      <c r="V27" s="4">
        <v>-62</v>
      </c>
      <c r="W27" s="4">
        <v>-124</v>
      </c>
      <c r="X27" s="4">
        <v>17</v>
      </c>
      <c r="Y27" s="4">
        <v>-120</v>
      </c>
      <c r="Z27" s="4">
        <v>-65</v>
      </c>
      <c r="AA27" s="4">
        <v>-125</v>
      </c>
      <c r="AB27" s="4">
        <v>-42</v>
      </c>
      <c r="AC27" s="4">
        <v>-74</v>
      </c>
      <c r="AD27" s="4">
        <v>-191</v>
      </c>
      <c r="AE27" s="4">
        <v>-195</v>
      </c>
      <c r="AF27" s="4">
        <v>-29</v>
      </c>
      <c r="AG27" s="4">
        <v>-170</v>
      </c>
      <c r="AH27" s="4">
        <v>-167</v>
      </c>
      <c r="AI27" s="4">
        <v>-167</v>
      </c>
      <c r="AJ27" s="5" t="s">
        <v>141</v>
      </c>
      <c r="AK27" s="4">
        <v>-120</v>
      </c>
      <c r="AL27" s="4">
        <v>-168</v>
      </c>
      <c r="AM27" s="4">
        <v>-110</v>
      </c>
      <c r="AN27" s="4">
        <v>-28</v>
      </c>
      <c r="AO27" s="4">
        <v>-24</v>
      </c>
      <c r="AP27" s="4">
        <v>-119</v>
      </c>
      <c r="AQ27" s="4">
        <v>-199</v>
      </c>
      <c r="AR27" s="4">
        <v>-86</v>
      </c>
      <c r="AS27" s="4">
        <v>9</v>
      </c>
      <c r="AT27" s="4">
        <v>-97</v>
      </c>
      <c r="AU27" s="4">
        <v>-146</v>
      </c>
      <c r="AV27" s="4">
        <v>-159</v>
      </c>
      <c r="AW27" s="4">
        <v>-150</v>
      </c>
      <c r="AX27" s="4">
        <v>-77</v>
      </c>
      <c r="AY27" s="4">
        <v>-116</v>
      </c>
      <c r="AZ27" s="4">
        <v>-109</v>
      </c>
      <c r="BA27" s="4">
        <v>-9</v>
      </c>
      <c r="BB27" s="4">
        <v>-62</v>
      </c>
      <c r="BC27" s="4">
        <v>-62</v>
      </c>
      <c r="BD27" s="4">
        <v>-135</v>
      </c>
      <c r="BF27" s="1">
        <f t="shared" si="16"/>
        <v>-106.05555555555556</v>
      </c>
      <c r="BG27" s="1">
        <f t="shared" si="17"/>
        <v>-224</v>
      </c>
      <c r="BH27" s="1">
        <f t="shared" si="18"/>
        <v>20</v>
      </c>
      <c r="BI27" s="1">
        <f t="shared" si="19"/>
        <v>64.107380018524438</v>
      </c>
    </row>
    <row r="28" spans="1:61" x14ac:dyDescent="0.25">
      <c r="A28" t="s">
        <v>147</v>
      </c>
      <c r="B28" s="4">
        <v>902</v>
      </c>
      <c r="C28" s="4">
        <v>1043</v>
      </c>
      <c r="D28" s="4">
        <v>1100</v>
      </c>
      <c r="E28" s="4">
        <v>974</v>
      </c>
      <c r="F28" s="4">
        <v>939</v>
      </c>
      <c r="G28" s="4">
        <v>978</v>
      </c>
      <c r="H28" s="4">
        <v>928</v>
      </c>
      <c r="I28" s="4">
        <v>1041</v>
      </c>
      <c r="J28" s="4">
        <v>1163</v>
      </c>
      <c r="K28" s="4">
        <v>1093</v>
      </c>
      <c r="L28" s="4">
        <v>978</v>
      </c>
      <c r="M28" s="4">
        <v>1003</v>
      </c>
      <c r="N28" s="4">
        <v>992</v>
      </c>
      <c r="O28" s="4">
        <v>797</v>
      </c>
      <c r="P28" s="4">
        <v>978</v>
      </c>
      <c r="Q28" s="4">
        <v>998</v>
      </c>
      <c r="R28" s="4">
        <v>1020</v>
      </c>
      <c r="S28" s="4">
        <v>809</v>
      </c>
      <c r="T28" s="4">
        <v>844</v>
      </c>
      <c r="U28" s="4">
        <v>1021</v>
      </c>
      <c r="V28" s="4">
        <v>1204</v>
      </c>
      <c r="W28" s="4">
        <v>1235</v>
      </c>
      <c r="X28" s="4">
        <v>996</v>
      </c>
      <c r="Y28" s="4">
        <v>894</v>
      </c>
      <c r="Z28" s="4">
        <v>736</v>
      </c>
      <c r="AA28" s="4">
        <v>767</v>
      </c>
      <c r="AB28" s="4">
        <v>1071</v>
      </c>
      <c r="AC28" s="4">
        <v>898</v>
      </c>
      <c r="AD28" s="4">
        <v>870</v>
      </c>
      <c r="AE28" s="4">
        <v>1205</v>
      </c>
      <c r="AF28" s="4">
        <v>948</v>
      </c>
      <c r="AG28" s="4">
        <v>1164</v>
      </c>
      <c r="AH28" s="4">
        <v>960</v>
      </c>
      <c r="AI28" s="4">
        <v>1052</v>
      </c>
      <c r="AJ28" s="5" t="s">
        <v>141</v>
      </c>
      <c r="AK28" s="4">
        <v>1082</v>
      </c>
      <c r="AL28" s="4">
        <v>895</v>
      </c>
      <c r="AM28" s="4">
        <v>854</v>
      </c>
      <c r="AN28" s="4">
        <v>822</v>
      </c>
      <c r="AO28" s="4">
        <v>869</v>
      </c>
      <c r="AP28" s="4">
        <v>769</v>
      </c>
      <c r="AQ28" s="4">
        <v>858</v>
      </c>
      <c r="AR28" s="4">
        <v>463</v>
      </c>
      <c r="AS28" s="4">
        <v>831</v>
      </c>
      <c r="AT28" s="4">
        <v>790</v>
      </c>
      <c r="AU28" s="4">
        <v>893</v>
      </c>
      <c r="AV28" s="4">
        <v>927</v>
      </c>
      <c r="AW28" s="4">
        <v>956</v>
      </c>
      <c r="AX28" s="4">
        <v>1032</v>
      </c>
      <c r="AY28" s="4">
        <v>864</v>
      </c>
      <c r="AZ28" s="4">
        <v>854</v>
      </c>
      <c r="BA28" s="4">
        <v>961</v>
      </c>
      <c r="BB28" s="4">
        <v>904</v>
      </c>
      <c r="BC28" s="4">
        <v>833</v>
      </c>
      <c r="BD28" s="4">
        <v>973</v>
      </c>
      <c r="BF28" s="1">
        <f t="shared" si="16"/>
        <v>945.01851851851848</v>
      </c>
      <c r="BG28" s="1">
        <f t="shared" si="17"/>
        <v>463</v>
      </c>
      <c r="BH28" s="1">
        <f t="shared" si="18"/>
        <v>1235</v>
      </c>
      <c r="BI28" s="1">
        <f t="shared" si="19"/>
        <v>134.0819940877445</v>
      </c>
    </row>
    <row r="29" spans="1:61" x14ac:dyDescent="0.25">
      <c r="A29" t="s">
        <v>148</v>
      </c>
      <c r="B29" s="4">
        <v>319</v>
      </c>
      <c r="C29" s="4">
        <v>421</v>
      </c>
      <c r="D29" s="4">
        <v>359</v>
      </c>
      <c r="E29" s="4">
        <v>473</v>
      </c>
      <c r="F29" s="4">
        <v>438</v>
      </c>
      <c r="G29" s="4">
        <v>313</v>
      </c>
      <c r="H29" s="4">
        <v>253</v>
      </c>
      <c r="I29" s="4">
        <v>262</v>
      </c>
      <c r="J29" s="4">
        <v>337</v>
      </c>
      <c r="K29" s="4">
        <v>480</v>
      </c>
      <c r="L29" s="4">
        <v>226</v>
      </c>
      <c r="M29" s="4">
        <v>453</v>
      </c>
      <c r="N29" s="4">
        <v>340</v>
      </c>
      <c r="O29" s="4">
        <v>300</v>
      </c>
      <c r="P29" s="4">
        <v>446</v>
      </c>
      <c r="Q29" s="4">
        <v>403</v>
      </c>
      <c r="R29" s="4">
        <v>388</v>
      </c>
      <c r="S29" s="4">
        <v>437</v>
      </c>
      <c r="T29" s="4">
        <v>351</v>
      </c>
      <c r="U29" s="4">
        <v>225</v>
      </c>
      <c r="V29" s="4">
        <v>515</v>
      </c>
      <c r="W29" s="4">
        <v>422</v>
      </c>
      <c r="X29" s="4">
        <v>413</v>
      </c>
      <c r="Y29" s="4">
        <v>247</v>
      </c>
      <c r="Z29" s="4">
        <v>271</v>
      </c>
      <c r="AA29" s="4">
        <v>256</v>
      </c>
      <c r="AB29" s="4">
        <v>329</v>
      </c>
      <c r="AC29" s="4">
        <v>372</v>
      </c>
      <c r="AD29" s="4">
        <v>275</v>
      </c>
      <c r="AE29" s="4">
        <v>434</v>
      </c>
      <c r="AF29" s="4">
        <v>447</v>
      </c>
      <c r="AG29" s="4">
        <v>557</v>
      </c>
      <c r="AH29" s="4">
        <v>386</v>
      </c>
      <c r="AI29" s="4">
        <v>281</v>
      </c>
      <c r="AJ29" s="5" t="s">
        <v>141</v>
      </c>
      <c r="AK29" s="4">
        <v>334</v>
      </c>
      <c r="AL29" s="4">
        <v>337</v>
      </c>
      <c r="AM29" s="4">
        <v>261</v>
      </c>
      <c r="AN29" s="4">
        <v>411</v>
      </c>
      <c r="AO29" s="4">
        <v>428</v>
      </c>
      <c r="AP29" s="4">
        <v>255</v>
      </c>
      <c r="AQ29" s="4">
        <v>241</v>
      </c>
      <c r="AR29" s="4">
        <v>89</v>
      </c>
      <c r="AS29" s="4">
        <v>312</v>
      </c>
      <c r="AT29" s="4">
        <v>282</v>
      </c>
      <c r="AU29" s="4">
        <v>290</v>
      </c>
      <c r="AV29" s="4">
        <v>252</v>
      </c>
      <c r="AW29" s="4">
        <v>411</v>
      </c>
      <c r="AX29" s="4">
        <v>405</v>
      </c>
      <c r="AY29" s="4">
        <v>310</v>
      </c>
      <c r="AZ29" s="4">
        <v>447</v>
      </c>
      <c r="BA29" s="4">
        <v>314</v>
      </c>
      <c r="BB29" s="4">
        <v>311</v>
      </c>
      <c r="BC29" s="4">
        <v>381</v>
      </c>
      <c r="BD29" s="4">
        <v>334</v>
      </c>
      <c r="BF29" s="1">
        <f t="shared" si="16"/>
        <v>348.77777777777777</v>
      </c>
      <c r="BG29" s="1">
        <f t="shared" si="17"/>
        <v>89</v>
      </c>
      <c r="BH29" s="1">
        <f t="shared" si="18"/>
        <v>557</v>
      </c>
      <c r="BI29" s="1">
        <f t="shared" si="19"/>
        <v>87.341319962773099</v>
      </c>
    </row>
    <row r="30" spans="1:61" x14ac:dyDescent="0.25">
      <c r="A30" t="s">
        <v>149</v>
      </c>
      <c r="B30" s="4">
        <v>221.97732484869255</v>
      </c>
      <c r="C30" s="4">
        <v>250.63397835109009</v>
      </c>
      <c r="D30" s="4">
        <v>271.70107525115213</v>
      </c>
      <c r="E30" s="4">
        <v>208.40645145682089</v>
      </c>
      <c r="F30" s="4">
        <v>226.84797350092418</v>
      </c>
      <c r="G30" s="4">
        <v>237.24057326003208</v>
      </c>
      <c r="H30" s="4">
        <v>261.84507316128889</v>
      </c>
      <c r="I30" s="4">
        <v>237.78445432642044</v>
      </c>
      <c r="J30" s="4">
        <v>265.90656678731722</v>
      </c>
      <c r="K30" s="4">
        <v>225.93143285247828</v>
      </c>
      <c r="L30" s="4">
        <v>240.72196237381542</v>
      </c>
      <c r="M30" s="4">
        <v>232.75422844182896</v>
      </c>
      <c r="N30" s="4">
        <v>261.47622631114922</v>
      </c>
      <c r="O30" s="4">
        <v>193.88886111208572</v>
      </c>
      <c r="P30" s="4">
        <v>213.8612460146976</v>
      </c>
      <c r="Q30" s="4">
        <v>241.68193564145628</v>
      </c>
      <c r="R30" s="4">
        <v>211.77911443681649</v>
      </c>
      <c r="S30" s="4">
        <v>179.42753001109696</v>
      </c>
      <c r="T30" s="4">
        <v>180.69914331293077</v>
      </c>
      <c r="U30" s="4">
        <v>227.76818371933265</v>
      </c>
      <c r="V30" s="4">
        <v>285.4072968216513</v>
      </c>
      <c r="W30" s="4">
        <v>324.28635087755373</v>
      </c>
      <c r="X30" s="4">
        <v>238.19976243175668</v>
      </c>
      <c r="Y30" s="4">
        <v>193.29420892307931</v>
      </c>
      <c r="Z30" s="4">
        <v>169.70904781590346</v>
      </c>
      <c r="AA30" s="4">
        <v>182.86967762406377</v>
      </c>
      <c r="AB30" s="4">
        <v>252.42291758555149</v>
      </c>
      <c r="AC30" s="4">
        <v>211.25862638391072</v>
      </c>
      <c r="AD30" s="4">
        <v>208.05511517249838</v>
      </c>
      <c r="AE30" s="4">
        <v>243.52104793742612</v>
      </c>
      <c r="AF30" s="4">
        <v>212.20656082444023</v>
      </c>
      <c r="AG30" s="4">
        <v>302.23506114245964</v>
      </c>
      <c r="AH30" s="4">
        <v>222.71535103325573</v>
      </c>
      <c r="AI30" s="4">
        <v>358.25370488759012</v>
      </c>
      <c r="AJ30" s="5" t="s">
        <v>141</v>
      </c>
      <c r="AK30" s="4">
        <v>214.33143865287494</v>
      </c>
      <c r="AL30" s="4">
        <v>217.24877154021138</v>
      </c>
      <c r="AM30" s="4">
        <v>219.52989846228576</v>
      </c>
      <c r="AN30" s="4">
        <v>181.42655878120897</v>
      </c>
      <c r="AO30" s="4">
        <v>176.6054912867684</v>
      </c>
      <c r="AP30" s="4">
        <v>165.59855730136931</v>
      </c>
      <c r="AQ30" s="4">
        <v>203.62196916047233</v>
      </c>
      <c r="AR30" s="4">
        <v>89.431812141528539</v>
      </c>
      <c r="AS30" s="4">
        <v>180.40427985758345</v>
      </c>
      <c r="AT30" s="4">
        <v>185.61438854656933</v>
      </c>
      <c r="AU30" s="4">
        <v>240.01393469646285</v>
      </c>
      <c r="AV30" s="4">
        <v>232.40454961072436</v>
      </c>
      <c r="AW30" s="4">
        <v>267.07647573631397</v>
      </c>
      <c r="AX30" s="4">
        <v>249.91352959140994</v>
      </c>
      <c r="AY30" s="4">
        <v>197.53576791683642</v>
      </c>
      <c r="AZ30" s="4">
        <v>169.07769994281688</v>
      </c>
      <c r="BA30" s="4">
        <v>183.48657181252025</v>
      </c>
      <c r="BB30" s="4">
        <v>195.91556008172546</v>
      </c>
      <c r="BC30" s="4">
        <v>185.77691835544246</v>
      </c>
      <c r="BD30" s="4">
        <v>275.18890000216595</v>
      </c>
      <c r="BF30" s="1">
        <f t="shared" si="16"/>
        <v>222.72168774277512</v>
      </c>
      <c r="BG30" s="1">
        <f t="shared" si="17"/>
        <v>89.431812141528539</v>
      </c>
      <c r="BH30" s="1">
        <f t="shared" si="18"/>
        <v>358.25370488759012</v>
      </c>
      <c r="BI30" s="1">
        <f t="shared" si="19"/>
        <v>43.446248818543246</v>
      </c>
    </row>
    <row r="31" spans="1:61" x14ac:dyDescent="0.25">
      <c r="A31" s="2" t="s">
        <v>136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F31" s="1"/>
      <c r="BG31" s="1"/>
      <c r="BH31" s="1"/>
      <c r="BI31" s="1"/>
    </row>
    <row r="32" spans="1:61" x14ac:dyDescent="0.25">
      <c r="A32" t="s">
        <v>145</v>
      </c>
      <c r="B32" s="4">
        <v>310.78837794555022</v>
      </c>
      <c r="C32" s="4">
        <v>414.75753122703895</v>
      </c>
      <c r="D32" s="4">
        <v>404.68443449048152</v>
      </c>
      <c r="E32" s="4">
        <v>468.90868263473055</v>
      </c>
      <c r="F32" s="4">
        <v>453.21210810810811</v>
      </c>
      <c r="G32" s="4">
        <v>221.34880056032219</v>
      </c>
      <c r="H32" s="4">
        <v>332.84420218037661</v>
      </c>
      <c r="I32" s="4">
        <v>235.12169425929906</v>
      </c>
      <c r="J32" s="4">
        <v>324.50926123057269</v>
      </c>
      <c r="K32" s="4">
        <v>316.09143236661504</v>
      </c>
      <c r="L32" s="4">
        <v>334.47610584518168</v>
      </c>
      <c r="M32" s="4">
        <v>297.5936170212766</v>
      </c>
      <c r="N32" s="4">
        <v>422.31913731913733</v>
      </c>
      <c r="O32" s="4">
        <v>242.27906976744185</v>
      </c>
      <c r="P32" s="4">
        <v>378.55303933253873</v>
      </c>
      <c r="Q32" s="4">
        <v>182.60627017058553</v>
      </c>
      <c r="R32" s="4">
        <v>271.35116564417177</v>
      </c>
      <c r="S32" s="4">
        <v>285.36719665271966</v>
      </c>
      <c r="T32" s="4">
        <v>273.53091684434969</v>
      </c>
      <c r="U32" s="4">
        <v>225.95413870246085</v>
      </c>
      <c r="V32" s="4">
        <v>422.87574897508671</v>
      </c>
      <c r="W32" s="4">
        <v>494.6211017196153</v>
      </c>
      <c r="X32" s="4">
        <v>200.57096860745909</v>
      </c>
      <c r="Y32" s="4">
        <v>169.82984916644614</v>
      </c>
      <c r="Z32" s="4">
        <v>171.4290035288187</v>
      </c>
      <c r="AA32" s="4">
        <v>267.27625570776257</v>
      </c>
      <c r="AB32" s="4">
        <v>358.09969853574506</v>
      </c>
      <c r="AC32" s="4">
        <v>247.04784333168072</v>
      </c>
      <c r="AD32" s="4">
        <v>201.74041078940857</v>
      </c>
      <c r="AE32" s="4">
        <v>342.61337792642138</v>
      </c>
      <c r="AF32" s="4">
        <v>413.47213594006945</v>
      </c>
      <c r="AG32" s="4">
        <v>493.13764044943821</v>
      </c>
      <c r="AH32" s="4">
        <v>402.55762004175364</v>
      </c>
      <c r="AI32" s="4">
        <v>291.44860044587563</v>
      </c>
      <c r="AJ32" s="5" t="s">
        <v>141</v>
      </c>
      <c r="AK32" s="4">
        <v>211.05359743664434</v>
      </c>
      <c r="AL32" s="4">
        <v>394.98781630740393</v>
      </c>
      <c r="AM32" s="4">
        <v>194.13232104121474</v>
      </c>
      <c r="AN32" s="4">
        <v>432.71416083916085</v>
      </c>
      <c r="AO32" s="4">
        <v>439.34088820826952</v>
      </c>
      <c r="AP32" s="4">
        <v>181.11048812664907</v>
      </c>
      <c r="AQ32" s="4">
        <v>206.83310810810812</v>
      </c>
      <c r="AR32" s="4">
        <v>7.7589716122121049</v>
      </c>
      <c r="AS32" s="4">
        <v>223.32202283849918</v>
      </c>
      <c r="AT32" s="4">
        <v>269.73360833695182</v>
      </c>
      <c r="AU32" s="4">
        <v>328.6724964739069</v>
      </c>
      <c r="AV32" s="4">
        <v>204.68543342269885</v>
      </c>
      <c r="AW32" s="4">
        <v>369.17452830188677</v>
      </c>
      <c r="AX32" s="4">
        <v>299.62141750580946</v>
      </c>
      <c r="AY32" s="4">
        <v>252.54028531243722</v>
      </c>
      <c r="AZ32" s="4">
        <v>218.42204644041848</v>
      </c>
      <c r="BA32" s="4">
        <v>190.11621930325529</v>
      </c>
      <c r="BB32" s="4">
        <v>250.75202330851408</v>
      </c>
      <c r="BC32" s="4">
        <v>268.43537047052462</v>
      </c>
      <c r="BD32" s="4">
        <v>369.32209737827714</v>
      </c>
      <c r="BF32" s="1">
        <f t="shared" ref="BF32:BF36" si="20">AVERAGE(B32:BD32)</f>
        <v>299.73604330076654</v>
      </c>
      <c r="BG32" s="1">
        <f t="shared" ref="BG32:BG36" si="21">MIN(B32:BD32)</f>
        <v>7.7589716122121049</v>
      </c>
      <c r="BH32" s="1">
        <f t="shared" ref="BH32:BH36" si="22">MAX(B32:BD32)</f>
        <v>494.6211017196153</v>
      </c>
      <c r="BI32" s="1">
        <f t="shared" ref="BI32:BI36" si="23">_xlfn.STDEV.P(B32:BD32)</f>
        <v>99.55003909252828</v>
      </c>
    </row>
    <row r="33" spans="1:61" x14ac:dyDescent="0.25">
      <c r="A33" t="s">
        <v>146</v>
      </c>
      <c r="B33" s="4">
        <v>-60</v>
      </c>
      <c r="C33" s="4">
        <v>18</v>
      </c>
      <c r="D33" s="4">
        <v>10</v>
      </c>
      <c r="E33" s="4">
        <v>21</v>
      </c>
      <c r="F33" s="4">
        <v>-40</v>
      </c>
      <c r="G33" s="4">
        <v>-94</v>
      </c>
      <c r="H33" s="4">
        <v>-55</v>
      </c>
      <c r="I33" s="4">
        <v>-141</v>
      </c>
      <c r="J33" s="4">
        <v>-64</v>
      </c>
      <c r="K33" s="4">
        <v>-154</v>
      </c>
      <c r="L33" s="4">
        <v>-71</v>
      </c>
      <c r="M33" s="4">
        <v>-89</v>
      </c>
      <c r="N33" s="4">
        <v>-60</v>
      </c>
      <c r="O33" s="4">
        <v>-123</v>
      </c>
      <c r="P33" s="4">
        <v>-131</v>
      </c>
      <c r="Q33" s="4">
        <v>-202</v>
      </c>
      <c r="R33" s="4">
        <v>-126</v>
      </c>
      <c r="S33" s="4">
        <v>-152</v>
      </c>
      <c r="T33" s="4">
        <v>-127</v>
      </c>
      <c r="U33" s="4">
        <v>-73</v>
      </c>
      <c r="V33" s="4">
        <v>-161</v>
      </c>
      <c r="W33" s="4">
        <v>-143</v>
      </c>
      <c r="X33" s="4">
        <v>-120</v>
      </c>
      <c r="Y33" s="4">
        <v>-184</v>
      </c>
      <c r="Z33" s="4">
        <v>-93</v>
      </c>
      <c r="AA33" s="4">
        <v>-33</v>
      </c>
      <c r="AB33" s="4">
        <v>-77</v>
      </c>
      <c r="AC33" s="4">
        <v>-134</v>
      </c>
      <c r="AD33" s="4">
        <v>-151</v>
      </c>
      <c r="AE33" s="4">
        <v>-76</v>
      </c>
      <c r="AF33" s="4">
        <v>-92</v>
      </c>
      <c r="AG33" s="4">
        <v>-120</v>
      </c>
      <c r="AH33" s="4">
        <v>-102</v>
      </c>
      <c r="AI33" s="4">
        <v>-175</v>
      </c>
      <c r="AJ33" s="5" t="s">
        <v>141</v>
      </c>
      <c r="AK33" s="4">
        <v>-100</v>
      </c>
      <c r="AL33" s="4">
        <v>-70</v>
      </c>
      <c r="AM33" s="4">
        <v>-134</v>
      </c>
      <c r="AN33" s="4">
        <v>-128</v>
      </c>
      <c r="AO33" s="4">
        <v>-343</v>
      </c>
      <c r="AP33" s="4">
        <v>-123</v>
      </c>
      <c r="AQ33" s="4">
        <v>-172</v>
      </c>
      <c r="AR33" s="4">
        <v>-176</v>
      </c>
      <c r="AS33" s="4">
        <v>-126</v>
      </c>
      <c r="AT33" s="4">
        <v>-108</v>
      </c>
      <c r="AU33" s="4">
        <v>-131</v>
      </c>
      <c r="AV33" s="4">
        <v>-144</v>
      </c>
      <c r="AW33" s="4">
        <v>-84</v>
      </c>
      <c r="AX33" s="4">
        <v>-102</v>
      </c>
      <c r="AY33" s="4">
        <v>-132</v>
      </c>
      <c r="AZ33" s="4">
        <v>-171</v>
      </c>
      <c r="BA33" s="4">
        <v>-152</v>
      </c>
      <c r="BB33" s="4">
        <v>-37</v>
      </c>
      <c r="BC33" s="4">
        <v>-24</v>
      </c>
      <c r="BD33" s="4">
        <v>-28</v>
      </c>
      <c r="BF33" s="1">
        <f t="shared" si="20"/>
        <v>-108.5</v>
      </c>
      <c r="BG33" s="1">
        <f t="shared" si="21"/>
        <v>-343</v>
      </c>
      <c r="BH33" s="1">
        <f t="shared" si="22"/>
        <v>21</v>
      </c>
      <c r="BI33" s="1">
        <f t="shared" si="23"/>
        <v>60.660485033046385</v>
      </c>
    </row>
    <row r="34" spans="1:61" x14ac:dyDescent="0.25">
      <c r="A34" t="s">
        <v>147</v>
      </c>
      <c r="B34" s="4">
        <v>691</v>
      </c>
      <c r="C34" s="4">
        <v>786</v>
      </c>
      <c r="D34" s="4">
        <v>752</v>
      </c>
      <c r="E34" s="4">
        <v>900</v>
      </c>
      <c r="F34" s="4">
        <v>1016</v>
      </c>
      <c r="G34" s="4">
        <v>534</v>
      </c>
      <c r="H34" s="4">
        <v>695</v>
      </c>
      <c r="I34" s="4">
        <v>664</v>
      </c>
      <c r="J34" s="4">
        <v>1047</v>
      </c>
      <c r="K34" s="4">
        <v>937</v>
      </c>
      <c r="L34" s="4">
        <v>745</v>
      </c>
      <c r="M34" s="4">
        <v>820</v>
      </c>
      <c r="N34" s="4">
        <v>792</v>
      </c>
      <c r="O34" s="4">
        <v>553</v>
      </c>
      <c r="P34" s="4">
        <v>754</v>
      </c>
      <c r="Q34" s="4">
        <v>525</v>
      </c>
      <c r="R34" s="4">
        <v>761</v>
      </c>
      <c r="S34" s="4">
        <v>804</v>
      </c>
      <c r="T34" s="4">
        <v>954</v>
      </c>
      <c r="U34" s="4">
        <v>656</v>
      </c>
      <c r="V34" s="4">
        <v>784</v>
      </c>
      <c r="W34" s="4">
        <v>987</v>
      </c>
      <c r="X34" s="4">
        <v>633</v>
      </c>
      <c r="Y34" s="4">
        <v>592</v>
      </c>
      <c r="Z34" s="4">
        <v>612</v>
      </c>
      <c r="AA34" s="4">
        <v>736</v>
      </c>
      <c r="AB34" s="4">
        <v>711</v>
      </c>
      <c r="AC34" s="4">
        <v>623</v>
      </c>
      <c r="AD34" s="4">
        <v>497</v>
      </c>
      <c r="AE34" s="4">
        <v>979</v>
      </c>
      <c r="AF34" s="4">
        <v>1003</v>
      </c>
      <c r="AG34" s="4">
        <v>969</v>
      </c>
      <c r="AH34" s="4">
        <v>742</v>
      </c>
      <c r="AI34" s="4">
        <v>722</v>
      </c>
      <c r="AJ34" s="5" t="s">
        <v>141</v>
      </c>
      <c r="AK34" s="4">
        <v>453</v>
      </c>
      <c r="AL34" s="4">
        <v>755</v>
      </c>
      <c r="AM34" s="4">
        <v>520</v>
      </c>
      <c r="AN34" s="4">
        <v>984</v>
      </c>
      <c r="AO34" s="4">
        <v>884</v>
      </c>
      <c r="AP34" s="4">
        <v>566</v>
      </c>
      <c r="AQ34" s="4">
        <v>629</v>
      </c>
      <c r="AR34" s="4">
        <v>299</v>
      </c>
      <c r="AS34" s="4">
        <v>629</v>
      </c>
      <c r="AT34" s="4">
        <v>716</v>
      </c>
      <c r="AU34" s="4">
        <v>899</v>
      </c>
      <c r="AV34" s="4">
        <v>590</v>
      </c>
      <c r="AW34" s="4">
        <v>726</v>
      </c>
      <c r="AX34" s="4">
        <v>750</v>
      </c>
      <c r="AY34" s="4">
        <v>926</v>
      </c>
      <c r="AZ34" s="4">
        <v>754</v>
      </c>
      <c r="BA34" s="4">
        <v>642</v>
      </c>
      <c r="BB34" s="4">
        <v>594</v>
      </c>
      <c r="BC34" s="4">
        <v>533</v>
      </c>
      <c r="BD34" s="4">
        <v>700</v>
      </c>
      <c r="BF34" s="1">
        <f t="shared" si="20"/>
        <v>731.94444444444446</v>
      </c>
      <c r="BG34" s="1">
        <f t="shared" si="21"/>
        <v>299</v>
      </c>
      <c r="BH34" s="1">
        <f t="shared" si="22"/>
        <v>1047</v>
      </c>
      <c r="BI34" s="1">
        <f t="shared" si="23"/>
        <v>162.1014104934026</v>
      </c>
    </row>
    <row r="35" spans="1:61" x14ac:dyDescent="0.25">
      <c r="A35" t="s">
        <v>148</v>
      </c>
      <c r="B35" s="4">
        <v>315</v>
      </c>
      <c r="C35" s="4">
        <v>419</v>
      </c>
      <c r="D35" s="4">
        <v>429</v>
      </c>
      <c r="E35" s="4">
        <v>460</v>
      </c>
      <c r="F35" s="4">
        <v>431</v>
      </c>
      <c r="G35" s="4">
        <v>218</v>
      </c>
      <c r="H35" s="4">
        <v>358</v>
      </c>
      <c r="I35" s="4">
        <v>242</v>
      </c>
      <c r="J35" s="4">
        <v>268</v>
      </c>
      <c r="K35" s="4">
        <v>285</v>
      </c>
      <c r="L35" s="4">
        <v>328</v>
      </c>
      <c r="M35" s="4">
        <v>257</v>
      </c>
      <c r="N35" s="4">
        <v>438</v>
      </c>
      <c r="O35" s="4">
        <v>266</v>
      </c>
      <c r="P35" s="4">
        <v>413</v>
      </c>
      <c r="Q35" s="4">
        <v>200</v>
      </c>
      <c r="R35" s="4">
        <v>265</v>
      </c>
      <c r="S35" s="4">
        <v>301</v>
      </c>
      <c r="T35" s="4">
        <v>244</v>
      </c>
      <c r="U35" s="4">
        <v>204</v>
      </c>
      <c r="V35" s="4">
        <v>465</v>
      </c>
      <c r="W35" s="4">
        <v>580</v>
      </c>
      <c r="X35" s="4">
        <v>168</v>
      </c>
      <c r="Y35" s="4">
        <v>155</v>
      </c>
      <c r="Z35" s="4">
        <v>122</v>
      </c>
      <c r="AA35" s="4">
        <v>249</v>
      </c>
      <c r="AB35" s="4">
        <v>365</v>
      </c>
      <c r="AC35" s="4">
        <v>259</v>
      </c>
      <c r="AD35" s="4">
        <v>227</v>
      </c>
      <c r="AE35" s="4">
        <v>338</v>
      </c>
      <c r="AF35" s="4">
        <v>435</v>
      </c>
      <c r="AG35" s="4">
        <v>513</v>
      </c>
      <c r="AH35" s="4">
        <v>433</v>
      </c>
      <c r="AI35" s="4">
        <v>308</v>
      </c>
      <c r="AJ35" s="5" t="s">
        <v>141</v>
      </c>
      <c r="AK35" s="4">
        <v>224</v>
      </c>
      <c r="AL35" s="4">
        <v>419</v>
      </c>
      <c r="AM35" s="4">
        <v>201</v>
      </c>
      <c r="AN35" s="4">
        <v>442</v>
      </c>
      <c r="AO35" s="4">
        <v>462</v>
      </c>
      <c r="AP35" s="4">
        <v>163</v>
      </c>
      <c r="AQ35" s="4">
        <v>183</v>
      </c>
      <c r="AR35" s="4">
        <v>7</v>
      </c>
      <c r="AS35" s="4">
        <v>213</v>
      </c>
      <c r="AT35" s="4">
        <v>251</v>
      </c>
      <c r="AU35" s="4">
        <v>349</v>
      </c>
      <c r="AV35" s="4">
        <v>193</v>
      </c>
      <c r="AW35" s="4">
        <v>384</v>
      </c>
      <c r="AX35" s="4">
        <v>301</v>
      </c>
      <c r="AY35" s="4">
        <v>233</v>
      </c>
      <c r="AZ35" s="4">
        <v>224</v>
      </c>
      <c r="BA35" s="4">
        <v>187</v>
      </c>
      <c r="BB35" s="4">
        <v>257</v>
      </c>
      <c r="BC35" s="4">
        <v>268</v>
      </c>
      <c r="BD35" s="4">
        <v>374</v>
      </c>
      <c r="BF35" s="1">
        <f t="shared" si="20"/>
        <v>301.72222222222223</v>
      </c>
      <c r="BG35" s="1">
        <f t="shared" si="21"/>
        <v>7</v>
      </c>
      <c r="BH35" s="1">
        <f t="shared" si="22"/>
        <v>580</v>
      </c>
      <c r="BI35" s="1">
        <f t="shared" si="23"/>
        <v>111.93639342429925</v>
      </c>
    </row>
    <row r="36" spans="1:61" x14ac:dyDescent="0.25">
      <c r="A36" t="s">
        <v>149</v>
      </c>
      <c r="B36" s="4">
        <v>132.52361237695337</v>
      </c>
      <c r="C36" s="4">
        <v>124.17205070531465</v>
      </c>
      <c r="D36" s="4">
        <v>166.39034511136975</v>
      </c>
      <c r="E36" s="4">
        <v>168.36015456924349</v>
      </c>
      <c r="F36" s="4">
        <v>177.77269911975785</v>
      </c>
      <c r="G36" s="4">
        <v>97.125388101593089</v>
      </c>
      <c r="H36" s="4">
        <v>149.21073316333752</v>
      </c>
      <c r="I36" s="4">
        <v>146.79727746519481</v>
      </c>
      <c r="J36" s="4">
        <v>198.84704291267258</v>
      </c>
      <c r="K36" s="4">
        <v>223.41205483168773</v>
      </c>
      <c r="L36" s="4">
        <v>165.5685630292194</v>
      </c>
      <c r="M36" s="4">
        <v>174.40307582374359</v>
      </c>
      <c r="N36" s="4">
        <v>193.29930265385016</v>
      </c>
      <c r="O36" s="4">
        <v>135.60698134130303</v>
      </c>
      <c r="P36" s="4">
        <v>180.2739576229221</v>
      </c>
      <c r="Q36" s="4">
        <v>143.91100251551271</v>
      </c>
      <c r="R36" s="4">
        <v>177.34191760357589</v>
      </c>
      <c r="S36" s="4">
        <v>192.6311441028256</v>
      </c>
      <c r="T36" s="4">
        <v>168.53788986928251</v>
      </c>
      <c r="U36" s="4">
        <v>134.766557869221</v>
      </c>
      <c r="V36" s="4">
        <v>200.01274174324939</v>
      </c>
      <c r="W36" s="4">
        <v>254.20824515432585</v>
      </c>
      <c r="X36" s="4">
        <v>184.56035512988475</v>
      </c>
      <c r="Y36" s="4">
        <v>169.56044409423157</v>
      </c>
      <c r="Z36" s="4">
        <v>152.31844558758129</v>
      </c>
      <c r="AA36" s="4">
        <v>154.72718490207299</v>
      </c>
      <c r="AB36" s="4">
        <v>163.42960833715486</v>
      </c>
      <c r="AC36" s="4">
        <v>137.02523722858305</v>
      </c>
      <c r="AD36" s="4">
        <v>133.30688250609782</v>
      </c>
      <c r="AE36" s="4">
        <v>182.26351706114878</v>
      </c>
      <c r="AF36" s="4">
        <v>184.50709882732812</v>
      </c>
      <c r="AG36" s="4">
        <v>193.95119187723409</v>
      </c>
      <c r="AH36" s="4">
        <v>156.92859976523795</v>
      </c>
      <c r="AI36" s="4">
        <v>175.6129719098823</v>
      </c>
      <c r="AJ36" s="5" t="s">
        <v>141</v>
      </c>
      <c r="AK36" s="4">
        <v>87.920349194418193</v>
      </c>
      <c r="AL36" s="4">
        <v>150.26155570273067</v>
      </c>
      <c r="AM36" s="4">
        <v>153.56453374117339</v>
      </c>
      <c r="AN36" s="4">
        <v>186.76925588656655</v>
      </c>
      <c r="AO36" s="4">
        <v>173.5596945073637</v>
      </c>
      <c r="AP36" s="4">
        <v>139.44686883116248</v>
      </c>
      <c r="AQ36" s="4">
        <v>184.45037556507842</v>
      </c>
      <c r="AR36" s="4">
        <v>78.711674773401967</v>
      </c>
      <c r="AS36" s="4">
        <v>155.73185593876204</v>
      </c>
      <c r="AT36" s="4">
        <v>166.19959491571436</v>
      </c>
      <c r="AU36" s="4">
        <v>199.16947674060381</v>
      </c>
      <c r="AV36" s="4">
        <v>122.32919502789026</v>
      </c>
      <c r="AW36" s="4">
        <v>153.49006314376419</v>
      </c>
      <c r="AX36" s="4">
        <v>149.70890527376514</v>
      </c>
      <c r="AY36" s="4">
        <v>171.47995519805121</v>
      </c>
      <c r="AZ36" s="4">
        <v>218.23824500121819</v>
      </c>
      <c r="BA36" s="4">
        <v>163.43905580961066</v>
      </c>
      <c r="BB36" s="4">
        <v>98.260717199467692</v>
      </c>
      <c r="BC36" s="4">
        <v>105.84652626471419</v>
      </c>
      <c r="BD36" s="4">
        <v>135.33747666219793</v>
      </c>
      <c r="BF36" s="1">
        <f t="shared" si="20"/>
        <v>160.87554907944906</v>
      </c>
      <c r="BG36" s="1">
        <f t="shared" si="21"/>
        <v>78.711674773401967</v>
      </c>
      <c r="BH36" s="1">
        <f t="shared" si="22"/>
        <v>254.20824515432585</v>
      </c>
      <c r="BI36" s="1">
        <f t="shared" si="23"/>
        <v>33.278726546573026</v>
      </c>
    </row>
    <row r="37" spans="1:61" x14ac:dyDescent="0.25">
      <c r="A37" s="2" t="s">
        <v>137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F37" s="1"/>
      <c r="BG37" s="1"/>
      <c r="BH37" s="1"/>
      <c r="BI37" s="1"/>
    </row>
    <row r="38" spans="1:61" x14ac:dyDescent="0.25">
      <c r="A38" t="s">
        <v>145</v>
      </c>
      <c r="B38" s="4">
        <v>277.85226987710058</v>
      </c>
      <c r="C38" s="4">
        <v>469.75106951871658</v>
      </c>
      <c r="D38" s="4">
        <v>341.36355659549577</v>
      </c>
      <c r="E38" s="4">
        <v>404.82025761124123</v>
      </c>
      <c r="F38" s="4">
        <v>413.64920886075947</v>
      </c>
      <c r="G38" s="4">
        <v>345.94867075664621</v>
      </c>
      <c r="H38" s="4">
        <v>227.41847237269772</v>
      </c>
      <c r="I38" s="4">
        <v>283.08374636814222</v>
      </c>
      <c r="J38" s="4">
        <v>227.50352540724532</v>
      </c>
      <c r="K38" s="4">
        <v>340.68256285482562</v>
      </c>
      <c r="L38" s="4">
        <v>236.66502463054186</v>
      </c>
      <c r="M38" s="4">
        <v>425.85595567867034</v>
      </c>
      <c r="N38" s="4">
        <v>283.12735166425472</v>
      </c>
      <c r="O38" s="4">
        <v>388.80310748853793</v>
      </c>
      <c r="P38" s="4">
        <v>452.51145767027373</v>
      </c>
      <c r="Q38" s="4">
        <v>466.15181840371002</v>
      </c>
      <c r="R38" s="4">
        <v>282.98664886515354</v>
      </c>
      <c r="S38" s="4">
        <v>477.70658682634729</v>
      </c>
      <c r="T38" s="4">
        <v>408.54272959183675</v>
      </c>
      <c r="U38" s="4">
        <v>341.22949002217297</v>
      </c>
      <c r="V38" s="4">
        <v>591.79690522243709</v>
      </c>
      <c r="W38" s="4">
        <v>335.27917414721725</v>
      </c>
      <c r="X38" s="4">
        <v>404.41181482533369</v>
      </c>
      <c r="Y38" s="4">
        <v>268.93758987633015</v>
      </c>
      <c r="Z38" s="4">
        <v>242.39076736181414</v>
      </c>
      <c r="AA38" s="4">
        <v>243.45131303741576</v>
      </c>
      <c r="AB38" s="4">
        <v>359.63979289940829</v>
      </c>
      <c r="AC38" s="4">
        <v>412.6198296836983</v>
      </c>
      <c r="AD38" s="4">
        <v>236.02348578491964</v>
      </c>
      <c r="AE38" s="4">
        <v>423.70554568778368</v>
      </c>
      <c r="AF38" s="4">
        <v>488.83053221288515</v>
      </c>
      <c r="AG38" s="4">
        <v>510.70202020202021</v>
      </c>
      <c r="AH38" s="4">
        <v>360.61178351221741</v>
      </c>
      <c r="AI38" s="4">
        <v>415.83080880251498</v>
      </c>
      <c r="AJ38" s="4">
        <v>306.69827210686799</v>
      </c>
      <c r="AK38" s="4">
        <v>533.69770901517404</v>
      </c>
      <c r="AL38" s="4">
        <v>370.92967457253172</v>
      </c>
      <c r="AM38" s="4">
        <v>305.52091439688718</v>
      </c>
      <c r="AN38" s="4">
        <v>446.31213370957238</v>
      </c>
      <c r="AO38" s="4">
        <v>372.05843840931135</v>
      </c>
      <c r="AP38" s="4">
        <v>341.71974063400575</v>
      </c>
      <c r="AQ38" s="4">
        <v>220.45854241338111</v>
      </c>
      <c r="AR38" s="4">
        <v>141.9599393019727</v>
      </c>
      <c r="AS38" s="4">
        <v>278.20938628158842</v>
      </c>
      <c r="AT38" s="4">
        <v>191.11242891957758</v>
      </c>
      <c r="AU38" s="4">
        <v>316.64133333333331</v>
      </c>
      <c r="AV38" s="4">
        <v>194.88668824985717</v>
      </c>
      <c r="AW38" s="4">
        <v>321.71623794212218</v>
      </c>
      <c r="AX38" s="4">
        <v>539.79479384381534</v>
      </c>
      <c r="AY38" s="4">
        <v>307.2319105227117</v>
      </c>
      <c r="AZ38" s="4">
        <v>387.5643879173291</v>
      </c>
      <c r="BA38" s="4">
        <v>338.02196078431371</v>
      </c>
      <c r="BB38" s="4">
        <v>178.46530392684238</v>
      </c>
      <c r="BC38" s="4">
        <v>365.23404942658698</v>
      </c>
      <c r="BD38" s="4">
        <v>274.96512000000001</v>
      </c>
      <c r="BF38" s="1">
        <f t="shared" ref="BF38:BF42" si="24">AVERAGE(B38:BD38)</f>
        <v>347.6924334550572</v>
      </c>
      <c r="BG38" s="1">
        <f t="shared" ref="BG38:BG42" si="25">MIN(B38:BD38)</f>
        <v>141.9599393019727</v>
      </c>
      <c r="BH38" s="1">
        <f t="shared" ref="BH38:BH42" si="26">MAX(B38:BD38)</f>
        <v>591.79690522243709</v>
      </c>
      <c r="BI38" s="1">
        <f t="shared" ref="BI38:BI42" si="27">_xlfn.STDEV.P(B38:BD38)</f>
        <v>98.719019358080558</v>
      </c>
    </row>
    <row r="39" spans="1:61" x14ac:dyDescent="0.25">
      <c r="A39" t="s">
        <v>146</v>
      </c>
      <c r="B39" s="4">
        <v>-74</v>
      </c>
      <c r="C39" s="4">
        <v>6</v>
      </c>
      <c r="D39" s="4">
        <v>-53</v>
      </c>
      <c r="E39" s="4">
        <v>-41</v>
      </c>
      <c r="F39" s="4">
        <v>-69</v>
      </c>
      <c r="G39" s="4">
        <v>-48</v>
      </c>
      <c r="H39" s="4">
        <v>-119</v>
      </c>
      <c r="I39" s="4">
        <v>-120</v>
      </c>
      <c r="J39" s="4">
        <v>-119</v>
      </c>
      <c r="K39" s="4">
        <v>-94</v>
      </c>
      <c r="L39" s="4">
        <v>-150</v>
      </c>
      <c r="M39" s="4">
        <v>45</v>
      </c>
      <c r="N39" s="4">
        <v>-142</v>
      </c>
      <c r="O39" s="4">
        <v>-14</v>
      </c>
      <c r="P39" s="4">
        <v>-19</v>
      </c>
      <c r="Q39" s="4">
        <v>-43</v>
      </c>
      <c r="R39" s="4">
        <v>-80</v>
      </c>
      <c r="S39" s="4">
        <v>-12</v>
      </c>
      <c r="T39" s="4">
        <v>-46</v>
      </c>
      <c r="U39" s="4">
        <v>-107</v>
      </c>
      <c r="V39" s="4">
        <v>30</v>
      </c>
      <c r="W39" s="4">
        <v>-62</v>
      </c>
      <c r="X39" s="4">
        <v>-29</v>
      </c>
      <c r="Y39" s="4">
        <v>-87</v>
      </c>
      <c r="Z39" s="4">
        <v>-48</v>
      </c>
      <c r="AA39" s="4">
        <v>-24</v>
      </c>
      <c r="AB39" s="4">
        <v>-79</v>
      </c>
      <c r="AC39" s="4">
        <v>-81</v>
      </c>
      <c r="AD39" s="4">
        <v>-201</v>
      </c>
      <c r="AE39" s="4">
        <v>-28</v>
      </c>
      <c r="AF39" s="4">
        <v>-71</v>
      </c>
      <c r="AG39" s="4">
        <v>-1</v>
      </c>
      <c r="AH39" s="4">
        <v>-58</v>
      </c>
      <c r="AI39" s="4">
        <v>-60</v>
      </c>
      <c r="AJ39" s="4">
        <v>-139</v>
      </c>
      <c r="AK39" s="4">
        <v>28</v>
      </c>
      <c r="AL39" s="4">
        <v>-90</v>
      </c>
      <c r="AM39" s="4">
        <v>-34</v>
      </c>
      <c r="AN39" s="4">
        <v>18</v>
      </c>
      <c r="AO39" s="4">
        <v>-4</v>
      </c>
      <c r="AP39" s="4">
        <v>-125</v>
      </c>
      <c r="AQ39" s="4">
        <v>-122</v>
      </c>
      <c r="AR39" s="4">
        <v>-101</v>
      </c>
      <c r="AS39" s="4">
        <v>-13</v>
      </c>
      <c r="AT39" s="4">
        <v>-156</v>
      </c>
      <c r="AU39" s="4">
        <v>-125</v>
      </c>
      <c r="AV39" s="4">
        <v>-158</v>
      </c>
      <c r="AW39" s="4">
        <v>-113</v>
      </c>
      <c r="AX39" s="4">
        <v>-5</v>
      </c>
      <c r="AY39" s="4">
        <v>-89</v>
      </c>
      <c r="AZ39" s="4">
        <v>-20</v>
      </c>
      <c r="BA39" s="4">
        <v>12</v>
      </c>
      <c r="BB39" s="4">
        <v>-131</v>
      </c>
      <c r="BC39" s="4">
        <v>-84</v>
      </c>
      <c r="BD39" s="4">
        <v>-92</v>
      </c>
      <c r="BF39" s="1">
        <f t="shared" si="24"/>
        <v>-66.2</v>
      </c>
      <c r="BG39" s="1">
        <f t="shared" si="25"/>
        <v>-201</v>
      </c>
      <c r="BH39" s="1">
        <f t="shared" si="26"/>
        <v>45</v>
      </c>
      <c r="BI39" s="1">
        <f t="shared" si="27"/>
        <v>54.982112793823475</v>
      </c>
    </row>
    <row r="40" spans="1:61" x14ac:dyDescent="0.25">
      <c r="A40" t="s">
        <v>147</v>
      </c>
      <c r="B40" s="4">
        <v>743</v>
      </c>
      <c r="C40" s="4">
        <v>935</v>
      </c>
      <c r="D40" s="4">
        <v>966</v>
      </c>
      <c r="E40" s="4">
        <v>873</v>
      </c>
      <c r="F40" s="4">
        <v>915</v>
      </c>
      <c r="G40" s="4">
        <v>1031</v>
      </c>
      <c r="H40" s="4">
        <v>886</v>
      </c>
      <c r="I40" s="4">
        <v>704</v>
      </c>
      <c r="J40" s="4">
        <v>863</v>
      </c>
      <c r="K40" s="4">
        <v>908</v>
      </c>
      <c r="L40" s="4">
        <v>877</v>
      </c>
      <c r="M40" s="4">
        <v>839</v>
      </c>
      <c r="N40" s="4">
        <v>927</v>
      </c>
      <c r="O40" s="4">
        <v>845</v>
      </c>
      <c r="P40" s="4">
        <v>963</v>
      </c>
      <c r="Q40" s="4">
        <v>1064</v>
      </c>
      <c r="R40" s="4">
        <v>812</v>
      </c>
      <c r="S40" s="4">
        <v>888</v>
      </c>
      <c r="T40" s="4">
        <v>990</v>
      </c>
      <c r="U40" s="4">
        <v>1090</v>
      </c>
      <c r="V40" s="4">
        <v>1169</v>
      </c>
      <c r="W40" s="4">
        <v>1124</v>
      </c>
      <c r="X40" s="4">
        <v>884</v>
      </c>
      <c r="Y40" s="4">
        <v>681</v>
      </c>
      <c r="Z40" s="4">
        <v>786</v>
      </c>
      <c r="AA40" s="4">
        <v>605</v>
      </c>
      <c r="AB40" s="4">
        <v>942</v>
      </c>
      <c r="AC40" s="4">
        <v>904</v>
      </c>
      <c r="AD40" s="4">
        <v>778</v>
      </c>
      <c r="AE40" s="4">
        <v>909</v>
      </c>
      <c r="AF40" s="4">
        <v>990</v>
      </c>
      <c r="AG40" s="4">
        <v>1070</v>
      </c>
      <c r="AH40" s="4">
        <v>948</v>
      </c>
      <c r="AI40" s="4">
        <v>869</v>
      </c>
      <c r="AJ40" s="4">
        <v>859</v>
      </c>
      <c r="AK40" s="4">
        <v>1089</v>
      </c>
      <c r="AL40" s="4">
        <v>913</v>
      </c>
      <c r="AM40" s="4">
        <v>808</v>
      </c>
      <c r="AN40" s="4">
        <v>813</v>
      </c>
      <c r="AO40" s="4">
        <v>738</v>
      </c>
      <c r="AP40" s="4">
        <v>782</v>
      </c>
      <c r="AQ40" s="4">
        <v>655</v>
      </c>
      <c r="AR40" s="4">
        <v>436</v>
      </c>
      <c r="AS40" s="4">
        <v>760</v>
      </c>
      <c r="AT40" s="4">
        <v>713</v>
      </c>
      <c r="AU40" s="4">
        <v>784</v>
      </c>
      <c r="AV40" s="4">
        <v>927</v>
      </c>
      <c r="AW40" s="4">
        <v>827</v>
      </c>
      <c r="AX40" s="4">
        <v>1045</v>
      </c>
      <c r="AY40" s="4">
        <v>803</v>
      </c>
      <c r="AZ40" s="4">
        <v>803</v>
      </c>
      <c r="BA40" s="4">
        <v>835</v>
      </c>
      <c r="BB40" s="4">
        <v>692</v>
      </c>
      <c r="BC40" s="4">
        <v>906</v>
      </c>
      <c r="BD40" s="4">
        <v>855</v>
      </c>
      <c r="BF40" s="1">
        <f t="shared" si="24"/>
        <v>869.4727272727273</v>
      </c>
      <c r="BG40" s="1">
        <f t="shared" si="25"/>
        <v>436</v>
      </c>
      <c r="BH40" s="1">
        <f t="shared" si="26"/>
        <v>1169</v>
      </c>
      <c r="BI40" s="1">
        <f t="shared" si="27"/>
        <v>134.05871909461635</v>
      </c>
    </row>
    <row r="41" spans="1:61" x14ac:dyDescent="0.25">
      <c r="A41" t="s">
        <v>148</v>
      </c>
      <c r="B41" s="4">
        <v>264</v>
      </c>
      <c r="C41" s="4">
        <v>464</v>
      </c>
      <c r="D41" s="4">
        <v>296</v>
      </c>
      <c r="E41" s="4">
        <v>408</v>
      </c>
      <c r="F41" s="4">
        <v>426</v>
      </c>
      <c r="G41" s="4">
        <v>315</v>
      </c>
      <c r="H41" s="4">
        <v>187</v>
      </c>
      <c r="I41" s="4">
        <v>265</v>
      </c>
      <c r="J41" s="4">
        <v>186</v>
      </c>
      <c r="K41" s="4">
        <v>349</v>
      </c>
      <c r="L41" s="4">
        <v>220</v>
      </c>
      <c r="M41" s="4">
        <v>432</v>
      </c>
      <c r="N41" s="4">
        <v>245</v>
      </c>
      <c r="O41" s="4">
        <v>367</v>
      </c>
      <c r="P41" s="4">
        <v>439</v>
      </c>
      <c r="Q41" s="4">
        <v>460</v>
      </c>
      <c r="R41" s="4">
        <v>258</v>
      </c>
      <c r="S41" s="4">
        <v>505</v>
      </c>
      <c r="T41" s="4">
        <v>405</v>
      </c>
      <c r="U41" s="4">
        <v>260</v>
      </c>
      <c r="V41" s="4">
        <v>571</v>
      </c>
      <c r="W41" s="4">
        <v>288</v>
      </c>
      <c r="X41" s="4">
        <v>402</v>
      </c>
      <c r="Y41" s="4">
        <v>250</v>
      </c>
      <c r="Z41" s="4">
        <v>222</v>
      </c>
      <c r="AA41" s="4">
        <v>242</v>
      </c>
      <c r="AB41" s="4">
        <v>356</v>
      </c>
      <c r="AC41" s="4">
        <v>430</v>
      </c>
      <c r="AD41" s="4">
        <v>212</v>
      </c>
      <c r="AE41" s="4">
        <v>390</v>
      </c>
      <c r="AF41" s="4">
        <v>492</v>
      </c>
      <c r="AG41" s="4">
        <v>519</v>
      </c>
      <c r="AH41" s="4">
        <v>353</v>
      </c>
      <c r="AI41" s="4">
        <v>405</v>
      </c>
      <c r="AJ41" s="4">
        <v>301</v>
      </c>
      <c r="AK41" s="4">
        <v>527</v>
      </c>
      <c r="AL41" s="4">
        <v>361</v>
      </c>
      <c r="AM41" s="4">
        <v>289</v>
      </c>
      <c r="AN41" s="4">
        <v>449</v>
      </c>
      <c r="AO41" s="4">
        <v>374</v>
      </c>
      <c r="AP41" s="4">
        <v>339</v>
      </c>
      <c r="AQ41" s="4">
        <v>204</v>
      </c>
      <c r="AR41" s="4">
        <v>137</v>
      </c>
      <c r="AS41" s="4">
        <v>257</v>
      </c>
      <c r="AT41" s="4">
        <v>179</v>
      </c>
      <c r="AU41" s="4">
        <v>308</v>
      </c>
      <c r="AV41" s="4">
        <v>158</v>
      </c>
      <c r="AW41" s="4">
        <v>316</v>
      </c>
      <c r="AX41" s="4">
        <v>539</v>
      </c>
      <c r="AY41" s="4">
        <v>300</v>
      </c>
      <c r="AZ41" s="4">
        <v>379</v>
      </c>
      <c r="BA41" s="4">
        <v>333</v>
      </c>
      <c r="BB41" s="4">
        <v>158</v>
      </c>
      <c r="BC41" s="4">
        <v>371</v>
      </c>
      <c r="BD41" s="4">
        <v>256</v>
      </c>
      <c r="BF41" s="1">
        <f t="shared" si="24"/>
        <v>334.87272727272727</v>
      </c>
      <c r="BG41" s="1">
        <f t="shared" si="25"/>
        <v>137</v>
      </c>
      <c r="BH41" s="1">
        <f t="shared" si="26"/>
        <v>571</v>
      </c>
      <c r="BI41" s="1">
        <f t="shared" si="27"/>
        <v>107.0724571231097</v>
      </c>
    </row>
    <row r="42" spans="1:61" x14ac:dyDescent="0.25">
      <c r="A42" t="s">
        <v>149</v>
      </c>
      <c r="B42" s="4">
        <v>187.10303419682751</v>
      </c>
      <c r="C42" s="4">
        <v>216.75760082228777</v>
      </c>
      <c r="D42" s="4">
        <v>228.98449786626108</v>
      </c>
      <c r="E42" s="4">
        <v>207.46034733610728</v>
      </c>
      <c r="F42" s="4">
        <v>221.78741138039877</v>
      </c>
      <c r="G42" s="4">
        <v>209.68218268854929</v>
      </c>
      <c r="H42" s="4">
        <v>217.31029025051481</v>
      </c>
      <c r="I42" s="4">
        <v>150.30282649376096</v>
      </c>
      <c r="J42" s="4">
        <v>193.99267292744193</v>
      </c>
      <c r="K42" s="4">
        <v>195.33188523287396</v>
      </c>
      <c r="L42" s="4">
        <v>195.526970148206</v>
      </c>
      <c r="M42" s="4">
        <v>163.45163618919253</v>
      </c>
      <c r="N42" s="4">
        <v>192.0513066064417</v>
      </c>
      <c r="O42" s="4">
        <v>186.31643434635205</v>
      </c>
      <c r="P42" s="4">
        <v>204.69396410016529</v>
      </c>
      <c r="Q42" s="4">
        <v>217.24274453020038</v>
      </c>
      <c r="R42" s="4">
        <v>177.55432487900163</v>
      </c>
      <c r="S42" s="4">
        <v>160.05057565599566</v>
      </c>
      <c r="T42" s="4">
        <v>201.46377133680531</v>
      </c>
      <c r="U42" s="4">
        <v>285.01837064900474</v>
      </c>
      <c r="V42" s="4">
        <v>277.62313724988269</v>
      </c>
      <c r="W42" s="4">
        <v>235.94384229453368</v>
      </c>
      <c r="X42" s="4">
        <v>182.76974994985878</v>
      </c>
      <c r="Y42" s="4">
        <v>187.02339614831047</v>
      </c>
      <c r="Z42" s="4">
        <v>152.33977089277965</v>
      </c>
      <c r="AA42" s="4">
        <v>125.83395221852793</v>
      </c>
      <c r="AB42" s="4">
        <v>226.95382928197623</v>
      </c>
      <c r="AC42" s="4">
        <v>179.93903810588327</v>
      </c>
      <c r="AD42" s="4">
        <v>185.984776275391</v>
      </c>
      <c r="AE42" s="4">
        <v>171.14204457834663</v>
      </c>
      <c r="AF42" s="4">
        <v>194.15720976935191</v>
      </c>
      <c r="AG42" s="4">
        <v>172.75785784589766</v>
      </c>
      <c r="AH42" s="4">
        <v>194.06900669247673</v>
      </c>
      <c r="AI42" s="4">
        <v>210.61294320727228</v>
      </c>
      <c r="AJ42" s="4">
        <v>203.72951841320889</v>
      </c>
      <c r="AK42" s="4">
        <v>233.8553371467321</v>
      </c>
      <c r="AL42" s="4">
        <v>214.73146474031617</v>
      </c>
      <c r="AM42" s="4">
        <v>183.9953175145325</v>
      </c>
      <c r="AN42" s="4">
        <v>141.04327575014116</v>
      </c>
      <c r="AO42" s="4">
        <v>148.36564304113438</v>
      </c>
      <c r="AP42" s="4">
        <v>171.88616633293157</v>
      </c>
      <c r="AQ42" s="4">
        <v>162.01065683935516</v>
      </c>
      <c r="AR42" s="4">
        <v>91.648918155896894</v>
      </c>
      <c r="AS42" s="4">
        <v>163.51445418249867</v>
      </c>
      <c r="AT42" s="4">
        <v>185.18992446854358</v>
      </c>
      <c r="AU42" s="4">
        <v>191.49886500095616</v>
      </c>
      <c r="AV42" s="4">
        <v>181.04308646839198</v>
      </c>
      <c r="AW42" s="4">
        <v>215.37681009940005</v>
      </c>
      <c r="AX42" s="4">
        <v>234.98981126466808</v>
      </c>
      <c r="AY42" s="4">
        <v>182.7301815918517</v>
      </c>
      <c r="AZ42" s="4">
        <v>163.22800207414696</v>
      </c>
      <c r="BA42" s="4">
        <v>145.81789291225004</v>
      </c>
      <c r="BB42" s="4">
        <v>160.07372950165458</v>
      </c>
      <c r="BC42" s="4">
        <v>209.83681630486043</v>
      </c>
      <c r="BD42" s="4">
        <v>183.8551185277702</v>
      </c>
      <c r="BF42" s="1">
        <f t="shared" si="24"/>
        <v>190.50280713596581</v>
      </c>
      <c r="BG42" s="1">
        <f t="shared" si="25"/>
        <v>91.648918155896894</v>
      </c>
      <c r="BH42" s="1">
        <f t="shared" si="26"/>
        <v>285.01837064900474</v>
      </c>
      <c r="BI42" s="1">
        <f t="shared" si="27"/>
        <v>33.411954336059793</v>
      </c>
    </row>
    <row r="43" spans="1:61" x14ac:dyDescent="0.25">
      <c r="A43" s="2" t="s">
        <v>138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1"/>
      <c r="BG43" s="1"/>
      <c r="BH43" s="1"/>
      <c r="BI43" s="1"/>
    </row>
    <row r="44" spans="1:61" x14ac:dyDescent="0.25">
      <c r="A44" t="s">
        <v>145</v>
      </c>
      <c r="B44" s="4">
        <v>284.52298452298453</v>
      </c>
      <c r="C44" s="4">
        <v>303.93328391401036</v>
      </c>
      <c r="D44" s="4">
        <v>316.95195557701595</v>
      </c>
      <c r="E44" s="4">
        <v>227.60070767555797</v>
      </c>
      <c r="F44" s="4">
        <v>240.00030835646007</v>
      </c>
      <c r="G44" s="4">
        <v>180.88219710349699</v>
      </c>
      <c r="H44" s="4">
        <v>269.24736942797017</v>
      </c>
      <c r="I44" s="4">
        <v>200.56396273574188</v>
      </c>
      <c r="J44" s="4">
        <v>149.96828402366864</v>
      </c>
      <c r="K44" s="4">
        <v>210.35874099355328</v>
      </c>
      <c r="L44" s="4">
        <v>271.37213148645856</v>
      </c>
      <c r="M44" s="4">
        <v>322.56611070824266</v>
      </c>
      <c r="N44" s="4">
        <v>273.6398395721925</v>
      </c>
      <c r="O44" s="4">
        <v>162.18823529411765</v>
      </c>
      <c r="P44" s="4">
        <v>355.6617832786057</v>
      </c>
      <c r="Q44" s="4">
        <v>167.13254473764027</v>
      </c>
      <c r="R44" s="4">
        <v>178.27985633044</v>
      </c>
      <c r="S44" s="4">
        <v>296.30376013762594</v>
      </c>
      <c r="T44" s="4">
        <v>272.72315901814301</v>
      </c>
      <c r="U44" s="4">
        <v>182.37151767151767</v>
      </c>
      <c r="V44" s="4">
        <v>365.76172465960667</v>
      </c>
      <c r="W44" s="4">
        <v>412.75744680851062</v>
      </c>
      <c r="X44" s="4">
        <v>246.63816091954024</v>
      </c>
      <c r="Y44" s="4">
        <v>183.08678881388622</v>
      </c>
      <c r="Z44" s="4">
        <v>94.647534189805228</v>
      </c>
      <c r="AA44" s="4">
        <v>278.39408063388487</v>
      </c>
      <c r="AB44" s="4">
        <v>150.1601321585903</v>
      </c>
      <c r="AC44" s="4">
        <v>157.54388635210552</v>
      </c>
      <c r="AD44" s="4">
        <v>124.37056112767688</v>
      </c>
      <c r="AE44" s="4">
        <v>344.38113863537592</v>
      </c>
      <c r="AF44" s="4">
        <v>388.77247550063913</v>
      </c>
      <c r="AG44" s="4">
        <v>378.93518726171789</v>
      </c>
      <c r="AH44" s="4">
        <v>425.42920435665496</v>
      </c>
      <c r="AI44" s="4">
        <v>188.14963589382194</v>
      </c>
      <c r="AJ44" s="4">
        <v>79.103228962818008</v>
      </c>
      <c r="AK44" s="4">
        <v>268.71309403437817</v>
      </c>
      <c r="AL44" s="4">
        <v>364.55420810089743</v>
      </c>
      <c r="AM44" s="4">
        <v>186.02647233789412</v>
      </c>
      <c r="AN44" s="4">
        <v>381.06445810223357</v>
      </c>
      <c r="AO44" s="4">
        <v>395.99465930018414</v>
      </c>
      <c r="AP44" s="4">
        <v>255.71639150943398</v>
      </c>
      <c r="AQ44" s="4">
        <v>171.27462121212122</v>
      </c>
      <c r="AR44" s="4">
        <v>85.794683380159924</v>
      </c>
      <c r="AS44" s="4">
        <v>209.69380403458214</v>
      </c>
      <c r="AT44" s="4">
        <v>173.82119700748129</v>
      </c>
      <c r="AU44" s="4">
        <v>341.77918983320097</v>
      </c>
      <c r="AV44" s="4">
        <v>102.90295678544352</v>
      </c>
      <c r="AW44" s="4">
        <v>206.77590176515733</v>
      </c>
      <c r="AX44" s="4">
        <v>279.32411282984532</v>
      </c>
      <c r="AY44" s="4">
        <v>208.75252225519287</v>
      </c>
      <c r="AZ44" s="4">
        <v>226.83791387145641</v>
      </c>
      <c r="BA44" s="4">
        <v>214.92317476469091</v>
      </c>
      <c r="BB44" s="4">
        <v>153.04621704895584</v>
      </c>
      <c r="BC44" s="4">
        <v>228.89119826495573</v>
      </c>
      <c r="BD44" s="4">
        <v>219.95392781316349</v>
      </c>
      <c r="BF44" s="1">
        <f t="shared" ref="BF44:BF48" si="28">AVERAGE(B44:BD44)</f>
        <v>242.91346587439102</v>
      </c>
      <c r="BG44" s="1">
        <f t="shared" ref="BG44:BG48" si="29">MIN(B44:BD44)</f>
        <v>79.103228962818008</v>
      </c>
      <c r="BH44" s="1">
        <f t="shared" ref="BH44:BH48" si="30">MAX(B44:BD44)</f>
        <v>425.42920435665496</v>
      </c>
      <c r="BI44" s="1">
        <f t="shared" ref="BI44:BI48" si="31">_xlfn.STDEV.P(B44:BD44)</f>
        <v>87.997354909264089</v>
      </c>
    </row>
    <row r="45" spans="1:61" x14ac:dyDescent="0.25">
      <c r="A45" t="s">
        <v>146</v>
      </c>
      <c r="B45" s="4">
        <v>-135</v>
      </c>
      <c r="C45" s="4">
        <v>-137</v>
      </c>
      <c r="D45" s="4">
        <v>-158</v>
      </c>
      <c r="E45" s="4">
        <v>-187</v>
      </c>
      <c r="F45" s="4">
        <v>-69</v>
      </c>
      <c r="G45" s="4">
        <v>-160</v>
      </c>
      <c r="H45" s="4">
        <v>-191</v>
      </c>
      <c r="I45" s="4">
        <v>-143</v>
      </c>
      <c r="J45" s="4">
        <v>-142</v>
      </c>
      <c r="K45" s="4">
        <v>-123</v>
      </c>
      <c r="L45" s="4">
        <v>-105</v>
      </c>
      <c r="M45" s="4">
        <v>-77</v>
      </c>
      <c r="N45" s="4">
        <v>-173</v>
      </c>
      <c r="O45" s="4">
        <v>-134</v>
      </c>
      <c r="P45" s="4">
        <v>-48</v>
      </c>
      <c r="Q45" s="4">
        <v>-236</v>
      </c>
      <c r="R45" s="4">
        <v>-125</v>
      </c>
      <c r="S45" s="4">
        <v>-137</v>
      </c>
      <c r="T45" s="4">
        <v>-90</v>
      </c>
      <c r="U45" s="4">
        <v>-197</v>
      </c>
      <c r="V45" s="4">
        <v>-122</v>
      </c>
      <c r="W45" s="4">
        <v>-112</v>
      </c>
      <c r="X45" s="4">
        <v>-111</v>
      </c>
      <c r="Y45" s="4">
        <v>-211</v>
      </c>
      <c r="Z45" s="4">
        <v>-223</v>
      </c>
      <c r="AA45" s="4">
        <v>-175</v>
      </c>
      <c r="AB45" s="4">
        <v>-150</v>
      </c>
      <c r="AC45" s="4">
        <v>-206</v>
      </c>
      <c r="AD45" s="4">
        <v>-246</v>
      </c>
      <c r="AE45" s="4">
        <v>-104</v>
      </c>
      <c r="AF45" s="4">
        <v>0</v>
      </c>
      <c r="AG45" s="4">
        <v>-232</v>
      </c>
      <c r="AH45" s="4">
        <v>-68</v>
      </c>
      <c r="AI45" s="4">
        <v>-158</v>
      </c>
      <c r="AJ45" s="4">
        <v>-248</v>
      </c>
      <c r="AK45" s="4">
        <v>-174</v>
      </c>
      <c r="AL45" s="4">
        <v>-27</v>
      </c>
      <c r="AM45" s="4">
        <v>-122</v>
      </c>
      <c r="AN45" s="4">
        <v>-86</v>
      </c>
      <c r="AO45" s="4">
        <v>-3</v>
      </c>
      <c r="AP45" s="4">
        <v>-133</v>
      </c>
      <c r="AQ45" s="4">
        <v>-172</v>
      </c>
      <c r="AR45" s="4">
        <v>-171</v>
      </c>
      <c r="AS45" s="4">
        <v>-96</v>
      </c>
      <c r="AT45" s="4">
        <v>-164</v>
      </c>
      <c r="AU45" s="4">
        <v>-107</v>
      </c>
      <c r="AV45" s="4">
        <v>-196</v>
      </c>
      <c r="AW45" s="4">
        <v>-58</v>
      </c>
      <c r="AX45" s="4">
        <v>-162</v>
      </c>
      <c r="AY45" s="4">
        <v>-140</v>
      </c>
      <c r="AZ45" s="4">
        <v>-123</v>
      </c>
      <c r="BA45" s="4">
        <v>-108</v>
      </c>
      <c r="BB45" s="4">
        <v>-110</v>
      </c>
      <c r="BC45" s="4">
        <v>-109</v>
      </c>
      <c r="BD45" s="4">
        <v>-208</v>
      </c>
      <c r="BF45" s="1">
        <f t="shared" si="28"/>
        <v>-138.21818181818182</v>
      </c>
      <c r="BG45" s="1">
        <f t="shared" si="29"/>
        <v>-248</v>
      </c>
      <c r="BH45" s="1">
        <f t="shared" si="30"/>
        <v>0</v>
      </c>
      <c r="BI45" s="1">
        <f t="shared" si="31"/>
        <v>56.850262943052556</v>
      </c>
    </row>
    <row r="46" spans="1:61" x14ac:dyDescent="0.25">
      <c r="A46" t="s">
        <v>147</v>
      </c>
      <c r="B46" s="4">
        <v>706</v>
      </c>
      <c r="C46" s="4">
        <v>696</v>
      </c>
      <c r="D46" s="4">
        <v>878</v>
      </c>
      <c r="E46" s="4">
        <v>491</v>
      </c>
      <c r="F46" s="4">
        <v>717</v>
      </c>
      <c r="G46" s="4">
        <v>736</v>
      </c>
      <c r="H46" s="4">
        <v>632</v>
      </c>
      <c r="I46" s="4">
        <v>707</v>
      </c>
      <c r="J46" s="4">
        <v>640</v>
      </c>
      <c r="K46" s="4">
        <v>483</v>
      </c>
      <c r="L46" s="4">
        <v>744</v>
      </c>
      <c r="M46" s="4">
        <v>822</v>
      </c>
      <c r="N46" s="4">
        <v>670</v>
      </c>
      <c r="O46" s="4">
        <v>467</v>
      </c>
      <c r="P46" s="4">
        <v>686</v>
      </c>
      <c r="Q46" s="4">
        <v>626</v>
      </c>
      <c r="R46" s="4">
        <v>567</v>
      </c>
      <c r="S46" s="4">
        <v>588</v>
      </c>
      <c r="T46" s="4">
        <v>1028</v>
      </c>
      <c r="U46" s="4">
        <v>852</v>
      </c>
      <c r="V46" s="4">
        <v>890</v>
      </c>
      <c r="W46" s="4">
        <v>1000</v>
      </c>
      <c r="X46" s="4">
        <v>567</v>
      </c>
      <c r="Y46" s="4">
        <v>625</v>
      </c>
      <c r="Z46" s="4">
        <v>469</v>
      </c>
      <c r="AA46" s="4">
        <v>674</v>
      </c>
      <c r="AB46" s="4">
        <v>538</v>
      </c>
      <c r="AC46" s="4">
        <v>707</v>
      </c>
      <c r="AD46" s="4">
        <v>651</v>
      </c>
      <c r="AE46" s="4">
        <v>880</v>
      </c>
      <c r="AF46" s="4">
        <v>918</v>
      </c>
      <c r="AG46" s="4">
        <v>986</v>
      </c>
      <c r="AH46" s="4">
        <v>1042</v>
      </c>
      <c r="AI46" s="4">
        <v>718</v>
      </c>
      <c r="AJ46" s="4">
        <v>587</v>
      </c>
      <c r="AK46" s="4">
        <v>916</v>
      </c>
      <c r="AL46" s="4">
        <v>855</v>
      </c>
      <c r="AM46" s="4">
        <v>704</v>
      </c>
      <c r="AN46" s="4">
        <v>877</v>
      </c>
      <c r="AO46" s="4">
        <v>895</v>
      </c>
      <c r="AP46" s="4">
        <v>695</v>
      </c>
      <c r="AQ46" s="4">
        <v>533</v>
      </c>
      <c r="AR46" s="4">
        <v>566</v>
      </c>
      <c r="AS46" s="4">
        <v>795</v>
      </c>
      <c r="AT46" s="4">
        <v>574</v>
      </c>
      <c r="AU46" s="4">
        <v>656</v>
      </c>
      <c r="AV46" s="4">
        <v>556</v>
      </c>
      <c r="AW46" s="4">
        <v>492</v>
      </c>
      <c r="AX46" s="4">
        <v>957</v>
      </c>
      <c r="AY46" s="4">
        <v>738</v>
      </c>
      <c r="AZ46" s="4">
        <v>664</v>
      </c>
      <c r="BA46" s="4">
        <v>773</v>
      </c>
      <c r="BB46" s="4">
        <v>430</v>
      </c>
      <c r="BC46" s="4">
        <v>582</v>
      </c>
      <c r="BD46" s="4">
        <v>471</v>
      </c>
      <c r="BF46" s="1">
        <f t="shared" si="28"/>
        <v>703.9454545454546</v>
      </c>
      <c r="BG46" s="1">
        <f t="shared" si="29"/>
        <v>430</v>
      </c>
      <c r="BH46" s="1">
        <f t="shared" si="30"/>
        <v>1042</v>
      </c>
      <c r="BI46" s="1">
        <f t="shared" si="31"/>
        <v>158.64040734622188</v>
      </c>
    </row>
    <row r="47" spans="1:61" x14ac:dyDescent="0.25">
      <c r="A47" t="s">
        <v>148</v>
      </c>
      <c r="B47" s="4">
        <v>292</v>
      </c>
      <c r="C47" s="4">
        <v>325</v>
      </c>
      <c r="D47" s="4">
        <v>355</v>
      </c>
      <c r="E47" s="4">
        <v>238</v>
      </c>
      <c r="F47" s="4">
        <v>229</v>
      </c>
      <c r="G47" s="4">
        <v>203</v>
      </c>
      <c r="H47" s="4">
        <v>292</v>
      </c>
      <c r="I47" s="4">
        <v>172</v>
      </c>
      <c r="J47" s="4">
        <v>142</v>
      </c>
      <c r="K47" s="4">
        <v>211</v>
      </c>
      <c r="L47" s="4">
        <v>268</v>
      </c>
      <c r="M47" s="4">
        <v>308</v>
      </c>
      <c r="N47" s="4">
        <v>317</v>
      </c>
      <c r="O47" s="4">
        <v>166</v>
      </c>
      <c r="P47" s="4">
        <v>360</v>
      </c>
      <c r="Q47" s="4">
        <v>192</v>
      </c>
      <c r="R47" s="4">
        <v>183</v>
      </c>
      <c r="S47" s="4">
        <v>307</v>
      </c>
      <c r="T47" s="4">
        <v>260</v>
      </c>
      <c r="U47" s="4">
        <v>155</v>
      </c>
      <c r="V47" s="4">
        <v>382</v>
      </c>
      <c r="W47" s="4">
        <v>420</v>
      </c>
      <c r="X47" s="4">
        <v>254</v>
      </c>
      <c r="Y47" s="4">
        <v>178</v>
      </c>
      <c r="Z47" s="4">
        <v>103</v>
      </c>
      <c r="AA47" s="4">
        <v>317</v>
      </c>
      <c r="AB47" s="4">
        <v>146</v>
      </c>
      <c r="AC47" s="4">
        <v>156</v>
      </c>
      <c r="AD47" s="4">
        <v>124</v>
      </c>
      <c r="AE47" s="4">
        <v>316</v>
      </c>
      <c r="AF47" s="4">
        <v>379</v>
      </c>
      <c r="AG47" s="4">
        <v>403</v>
      </c>
      <c r="AH47" s="4">
        <v>435</v>
      </c>
      <c r="AI47" s="4">
        <v>173</v>
      </c>
      <c r="AJ47" s="4">
        <v>66</v>
      </c>
      <c r="AK47" s="4">
        <v>305</v>
      </c>
      <c r="AL47" s="4">
        <v>354</v>
      </c>
      <c r="AM47" s="4">
        <v>190</v>
      </c>
      <c r="AN47" s="4">
        <v>360</v>
      </c>
      <c r="AO47" s="4">
        <v>365</v>
      </c>
      <c r="AP47" s="4">
        <v>242</v>
      </c>
      <c r="AQ47" s="4">
        <v>171</v>
      </c>
      <c r="AR47" s="4">
        <v>63</v>
      </c>
      <c r="AS47" s="4">
        <v>189</v>
      </c>
      <c r="AT47" s="4">
        <v>161</v>
      </c>
      <c r="AU47" s="4">
        <v>370</v>
      </c>
      <c r="AV47" s="4">
        <v>98</v>
      </c>
      <c r="AW47" s="4">
        <v>214</v>
      </c>
      <c r="AX47" s="4">
        <v>260</v>
      </c>
      <c r="AY47" s="4">
        <v>167</v>
      </c>
      <c r="AZ47" s="4">
        <v>218</v>
      </c>
      <c r="BA47" s="4">
        <v>205</v>
      </c>
      <c r="BB47" s="4">
        <v>148</v>
      </c>
      <c r="BC47" s="4">
        <v>220</v>
      </c>
      <c r="BD47" s="4">
        <v>248</v>
      </c>
      <c r="BF47" s="1">
        <f t="shared" si="28"/>
        <v>243.18181818181819</v>
      </c>
      <c r="BG47" s="1">
        <f t="shared" si="29"/>
        <v>63</v>
      </c>
      <c r="BH47" s="1">
        <f t="shared" si="30"/>
        <v>435</v>
      </c>
      <c r="BI47" s="1">
        <f t="shared" si="31"/>
        <v>92.896636774250027</v>
      </c>
    </row>
    <row r="48" spans="1:61" x14ac:dyDescent="0.25">
      <c r="A48" t="s">
        <v>149</v>
      </c>
      <c r="B48" s="4">
        <v>157.03913292734714</v>
      </c>
      <c r="C48" s="4">
        <v>147.15874587350547</v>
      </c>
      <c r="D48" s="4">
        <v>221.08445994716124</v>
      </c>
      <c r="E48" s="4">
        <v>114.417381192806</v>
      </c>
      <c r="F48" s="4">
        <v>119.37338841000023</v>
      </c>
      <c r="G48" s="4">
        <v>150.49836684077218</v>
      </c>
      <c r="H48" s="4">
        <v>170.88746604910673</v>
      </c>
      <c r="I48" s="4">
        <v>160.37843048445384</v>
      </c>
      <c r="J48" s="4">
        <v>101.25998565384201</v>
      </c>
      <c r="K48" s="4">
        <v>130.48002322809586</v>
      </c>
      <c r="L48" s="4">
        <v>166.98308394345841</v>
      </c>
      <c r="M48" s="4">
        <v>185.78678567464257</v>
      </c>
      <c r="N48" s="4">
        <v>191.69204337396692</v>
      </c>
      <c r="O48" s="4">
        <v>89.353713729304275</v>
      </c>
      <c r="P48" s="4">
        <v>145.31012306976865</v>
      </c>
      <c r="Q48" s="4">
        <v>183.6492930208222</v>
      </c>
      <c r="R48" s="4">
        <v>116.48726554534123</v>
      </c>
      <c r="S48" s="4">
        <v>122.64327658763409</v>
      </c>
      <c r="T48" s="4">
        <v>156.68678740124952</v>
      </c>
      <c r="U48" s="4">
        <v>174.83509926648344</v>
      </c>
      <c r="V48" s="4">
        <v>213.3764990527209</v>
      </c>
      <c r="W48" s="4">
        <v>224.40208681287294</v>
      </c>
      <c r="X48" s="4">
        <v>129.97820400731237</v>
      </c>
      <c r="Y48" s="4">
        <v>168.18991295089447</v>
      </c>
      <c r="Z48" s="4">
        <v>107.97278821995404</v>
      </c>
      <c r="AA48" s="4">
        <v>166.93918369034881</v>
      </c>
      <c r="AB48" s="4">
        <v>124.63111693393508</v>
      </c>
      <c r="AC48" s="4">
        <v>143.62025252982974</v>
      </c>
      <c r="AD48" s="4">
        <v>160.3700476424452</v>
      </c>
      <c r="AE48" s="4">
        <v>160.3675260818452</v>
      </c>
      <c r="AF48" s="4">
        <v>176.23416867440966</v>
      </c>
      <c r="AG48" s="4">
        <v>183.40976847995694</v>
      </c>
      <c r="AH48" s="4">
        <v>179.80381515991755</v>
      </c>
      <c r="AI48" s="4">
        <v>162.70436374497709</v>
      </c>
      <c r="AJ48" s="4">
        <v>152.84491808347329</v>
      </c>
      <c r="AK48" s="4">
        <v>198.41324621483631</v>
      </c>
      <c r="AL48" s="4">
        <v>166.4331323345572</v>
      </c>
      <c r="AM48" s="4">
        <v>141.53914076232181</v>
      </c>
      <c r="AN48" s="4">
        <v>140.9667277526359</v>
      </c>
      <c r="AO48" s="4">
        <v>172.22156010870808</v>
      </c>
      <c r="AP48" s="4">
        <v>146.65045714802858</v>
      </c>
      <c r="AQ48" s="4">
        <v>138.53697311765427</v>
      </c>
      <c r="AR48" s="4">
        <v>134.66480536173972</v>
      </c>
      <c r="AS48" s="4">
        <v>139.91205037470442</v>
      </c>
      <c r="AT48" s="4">
        <v>154.28924804542655</v>
      </c>
      <c r="AU48" s="4">
        <v>152.69279963530153</v>
      </c>
      <c r="AV48" s="4">
        <v>115.46987897498403</v>
      </c>
      <c r="AW48" s="4">
        <v>97.348249514843559</v>
      </c>
      <c r="AX48" s="4">
        <v>215.84561727731455</v>
      </c>
      <c r="AY48" s="4">
        <v>210.43744428905219</v>
      </c>
      <c r="AZ48" s="4">
        <v>153.04078594923251</v>
      </c>
      <c r="BA48" s="4">
        <v>147.92904632891029</v>
      </c>
      <c r="BB48" s="4">
        <v>86.344755479024542</v>
      </c>
      <c r="BC48" s="4">
        <v>113.96568925052711</v>
      </c>
      <c r="BD48" s="4">
        <v>112.26560348433982</v>
      </c>
      <c r="BF48" s="1">
        <f t="shared" si="28"/>
        <v>152.7239402852509</v>
      </c>
      <c r="BG48" s="1">
        <f t="shared" si="29"/>
        <v>86.344755479024542</v>
      </c>
      <c r="BH48" s="1">
        <f t="shared" si="30"/>
        <v>224.40208681287294</v>
      </c>
      <c r="BI48" s="1">
        <f t="shared" si="31"/>
        <v>32.887035332830116</v>
      </c>
    </row>
    <row r="51" spans="1:5" x14ac:dyDescent="0.25">
      <c r="A51" s="6"/>
      <c r="B51" s="6"/>
      <c r="C51" s="6"/>
      <c r="D51" s="6"/>
      <c r="E51" s="6"/>
    </row>
    <row r="52" spans="1:5" x14ac:dyDescent="0.25">
      <c r="A52" s="6"/>
      <c r="B52" s="6"/>
      <c r="C52" s="6"/>
      <c r="D52" s="6"/>
      <c r="E52" s="6"/>
    </row>
    <row r="53" spans="1:5" x14ac:dyDescent="0.25">
      <c r="A53" s="6"/>
      <c r="B53" s="6"/>
      <c r="C53" s="6"/>
      <c r="D53" s="6"/>
      <c r="E53" s="6"/>
    </row>
    <row r="54" spans="1:5" x14ac:dyDescent="0.25">
      <c r="A54" s="6"/>
      <c r="B54" s="6"/>
      <c r="C54" s="6"/>
      <c r="D54" s="6"/>
      <c r="E54" s="6"/>
    </row>
    <row r="55" spans="1:5" x14ac:dyDescent="0.25">
      <c r="A55" s="6"/>
      <c r="B55" s="6"/>
      <c r="C55" s="6"/>
      <c r="D55" s="6"/>
      <c r="E55" s="6"/>
    </row>
    <row r="56" spans="1:5" x14ac:dyDescent="0.25">
      <c r="A56" s="6"/>
      <c r="B56" s="6"/>
      <c r="C56" s="6"/>
      <c r="D56" s="6"/>
      <c r="E56" s="6"/>
    </row>
    <row r="57" spans="1:5" x14ac:dyDescent="0.25">
      <c r="A57" s="6"/>
      <c r="B57" s="6"/>
      <c r="C57" s="6"/>
      <c r="D57" s="6"/>
      <c r="E57" s="6"/>
    </row>
    <row r="58" spans="1:5" x14ac:dyDescent="0.25">
      <c r="A58" s="6"/>
      <c r="B58" s="6"/>
      <c r="C58" s="6"/>
      <c r="D58" s="6"/>
      <c r="E58" s="6"/>
    </row>
    <row r="59" spans="1:5" x14ac:dyDescent="0.25">
      <c r="A59" s="6"/>
      <c r="B59" s="6"/>
      <c r="C59" s="6"/>
      <c r="D59" s="6"/>
      <c r="E59" s="6"/>
    </row>
    <row r="60" spans="1:5" x14ac:dyDescent="0.25">
      <c r="A60" s="6"/>
      <c r="B60" s="6"/>
      <c r="C60" s="6"/>
      <c r="D60" s="6"/>
      <c r="E60" s="6"/>
    </row>
    <row r="61" spans="1:5" x14ac:dyDescent="0.25">
      <c r="A61" s="6"/>
      <c r="B61" s="6"/>
      <c r="C61" s="6"/>
      <c r="D61" s="6"/>
      <c r="E61" s="6"/>
    </row>
    <row r="62" spans="1:5" x14ac:dyDescent="0.25">
      <c r="A62" s="6"/>
      <c r="B62" s="6"/>
      <c r="C62" s="6"/>
      <c r="D62" s="6"/>
      <c r="E62" s="6"/>
    </row>
    <row r="63" spans="1:5" x14ac:dyDescent="0.25">
      <c r="A63" s="6"/>
      <c r="B63" s="6"/>
      <c r="C63" s="6"/>
      <c r="D63" s="6"/>
      <c r="E63" s="6"/>
    </row>
    <row r="64" spans="1:5" x14ac:dyDescent="0.25">
      <c r="A64" s="6"/>
      <c r="B64" s="6"/>
      <c r="C64" s="6"/>
      <c r="D64" s="6"/>
      <c r="E64" s="6"/>
    </row>
    <row r="65" spans="1:5" x14ac:dyDescent="0.25">
      <c r="A65" s="6"/>
      <c r="B65" s="6"/>
      <c r="C65" s="6"/>
      <c r="D65" s="6"/>
      <c r="E65" s="6"/>
    </row>
    <row r="66" spans="1:5" x14ac:dyDescent="0.25">
      <c r="A66" s="6"/>
      <c r="B66" s="6"/>
      <c r="C66" s="6"/>
      <c r="D66" s="6"/>
      <c r="E66" s="6"/>
    </row>
    <row r="67" spans="1:5" x14ac:dyDescent="0.25">
      <c r="A67" s="6"/>
      <c r="B67" s="6"/>
      <c r="C67" s="6"/>
      <c r="D67" s="6"/>
      <c r="E67" s="6"/>
    </row>
    <row r="68" spans="1:5" x14ac:dyDescent="0.25">
      <c r="A68" s="6"/>
      <c r="B68" s="6"/>
      <c r="C68" s="6"/>
      <c r="D68" s="6"/>
      <c r="E68" s="6"/>
    </row>
    <row r="69" spans="1:5" x14ac:dyDescent="0.25">
      <c r="A69" s="6"/>
      <c r="B69" s="6"/>
      <c r="C69" s="6"/>
      <c r="D69" s="6"/>
      <c r="E69" s="6"/>
    </row>
    <row r="70" spans="1:5" x14ac:dyDescent="0.25">
      <c r="A70" s="6"/>
      <c r="B70" s="6"/>
      <c r="C70" s="6"/>
      <c r="D70" s="6"/>
      <c r="E70" s="6"/>
    </row>
    <row r="71" spans="1:5" x14ac:dyDescent="0.25">
      <c r="A71" s="6"/>
      <c r="B71" s="6"/>
      <c r="C71" s="6"/>
      <c r="D71" s="6"/>
      <c r="E71" s="6"/>
    </row>
    <row r="72" spans="1:5" x14ac:dyDescent="0.25">
      <c r="A72" s="6"/>
      <c r="B72" s="6"/>
      <c r="C72" s="6"/>
      <c r="D72" s="6"/>
      <c r="E72" s="6"/>
    </row>
    <row r="73" spans="1:5" x14ac:dyDescent="0.25">
      <c r="A73" s="6"/>
      <c r="B73" s="6"/>
      <c r="C73" s="6"/>
      <c r="D73" s="6"/>
      <c r="E73" s="6"/>
    </row>
    <row r="74" spans="1:5" x14ac:dyDescent="0.25">
      <c r="A74" s="6"/>
      <c r="B74" s="6"/>
      <c r="C74" s="6"/>
      <c r="D74" s="6"/>
      <c r="E74" s="6"/>
    </row>
    <row r="75" spans="1:5" x14ac:dyDescent="0.25">
      <c r="A75" s="6"/>
      <c r="B75" s="6"/>
      <c r="C75" s="6"/>
      <c r="D75" s="6"/>
      <c r="E75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MWD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 Kahri</dc:creator>
  <cp:lastModifiedBy>SimonsonLab</cp:lastModifiedBy>
  <dcterms:created xsi:type="dcterms:W3CDTF">2023-02-01T10:04:58Z</dcterms:created>
  <dcterms:modified xsi:type="dcterms:W3CDTF">2023-03-02T02:28:58Z</dcterms:modified>
</cp:coreProperties>
</file>