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Presentations\Presentation111119\Remake DV Ratio Across Lobe\"/>
    </mc:Choice>
  </mc:AlternateContent>
  <xr:revisionPtr revIDLastSave="0" documentId="13_ncr:1_{9387006F-012B-4593-B3B3-1AA6ED7634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4" l="1"/>
  <c r="AC5" i="4"/>
  <c r="AD5" i="4"/>
  <c r="AE5" i="4"/>
  <c r="AF5" i="4"/>
  <c r="AB6" i="4"/>
  <c r="AC6" i="4"/>
  <c r="AD6" i="4"/>
  <c r="AE6" i="4"/>
  <c r="AF6" i="4"/>
  <c r="AB15" i="4"/>
  <c r="AC15" i="4"/>
  <c r="AD15" i="4"/>
  <c r="AE15" i="4"/>
  <c r="AF15" i="4"/>
  <c r="AB16" i="4"/>
  <c r="AC16" i="4"/>
  <c r="AD16" i="4"/>
  <c r="AE16" i="4"/>
  <c r="AF16" i="4"/>
  <c r="AB21" i="4"/>
  <c r="AC21" i="4"/>
  <c r="AD21" i="4"/>
  <c r="AE21" i="4"/>
  <c r="AF21" i="4"/>
  <c r="AB22" i="4"/>
  <c r="AC22" i="4"/>
  <c r="AD22" i="4"/>
  <c r="AE22" i="4"/>
  <c r="AF22" i="4"/>
  <c r="AB27" i="4"/>
  <c r="AC27" i="4"/>
  <c r="AD27" i="4"/>
  <c r="AE27" i="4"/>
  <c r="AF27" i="4"/>
  <c r="AB28" i="4"/>
  <c r="AC28" i="4"/>
  <c r="AD28" i="4"/>
  <c r="AE28" i="4"/>
  <c r="AF28" i="4"/>
  <c r="AB33" i="4"/>
  <c r="AC33" i="4"/>
  <c r="AD33" i="4"/>
  <c r="AE33" i="4"/>
  <c r="AF33" i="4"/>
  <c r="AB34" i="4"/>
  <c r="AC34" i="4"/>
  <c r="AD34" i="4"/>
  <c r="AE34" i="4"/>
  <c r="AF34" i="4"/>
  <c r="AB39" i="4"/>
  <c r="AC39" i="4"/>
  <c r="AD39" i="4"/>
  <c r="AE39" i="4"/>
  <c r="AF39" i="4"/>
  <c r="AB40" i="4"/>
  <c r="AC40" i="4"/>
  <c r="AD40" i="4"/>
  <c r="AE40" i="4"/>
  <c r="AF40" i="4"/>
  <c r="AB45" i="4"/>
  <c r="AC45" i="4"/>
  <c r="AD45" i="4"/>
  <c r="AE45" i="4"/>
  <c r="AF45" i="4"/>
  <c r="AB46" i="4"/>
  <c r="AC46" i="4"/>
  <c r="AD46" i="4"/>
  <c r="AE46" i="4"/>
  <c r="AF46" i="4"/>
  <c r="AB50" i="4"/>
  <c r="AC50" i="4"/>
  <c r="AD50" i="4"/>
  <c r="AE50" i="4"/>
  <c r="AF50" i="4"/>
  <c r="AB51" i="4"/>
  <c r="AC51" i="4"/>
  <c r="AD51" i="4"/>
  <c r="AE51" i="4"/>
  <c r="AF51" i="4"/>
</calcChain>
</file>

<file path=xl/sharedStrings.xml><?xml version="1.0" encoding="utf-8"?>
<sst xmlns="http://schemas.openxmlformats.org/spreadsheetml/2006/main" count="387" uniqueCount="68">
  <si>
    <t>Name</t>
  </si>
  <si>
    <t>Strain</t>
  </si>
  <si>
    <t>Sex</t>
  </si>
  <si>
    <t>Wt.</t>
  </si>
  <si>
    <t>PS</t>
  </si>
  <si>
    <t>ET</t>
  </si>
  <si>
    <t>LV</t>
  </si>
  <si>
    <t>AS</t>
  </si>
  <si>
    <t>AO</t>
  </si>
  <si>
    <t>Q</t>
  </si>
  <si>
    <t>m01</t>
  </si>
  <si>
    <t>B6C3F1</t>
  </si>
  <si>
    <t>M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</si>
  <si>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</si>
  <si>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</si>
  <si>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</si>
  <si>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</si>
  <si>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</si>
  <si>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</si>
  <si>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</si>
  <si>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</si>
  <si>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</si>
  <si>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</si>
  <si>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</si>
  <si>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</si>
  <si>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</si>
  <si>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</si>
  <si>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</si>
  <si>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</si>
  <si>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</si>
  <si>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</si>
  <si>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</si>
  <si>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</si>
  <si>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</si>
  <si>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</si>
  <si>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</si>
  <si>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</si>
  <si>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</si>
  <si>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</si>
  <si>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</si>
  <si>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</si>
  <si>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</si>
  <si>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</si>
  <si>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C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</si>
  <si>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</si>
  <si>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</si>
  <si>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</si>
  <si>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</si>
  <si>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</si>
  <si>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</si>
  <si>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</si>
  <si>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</si>
  <si>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</si>
  <si>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pvleft</t>
  </si>
  <si>
    <t>pvcranial</t>
  </si>
  <si>
    <t>pvmiddle</t>
  </si>
  <si>
    <t>pvcaudal</t>
  </si>
  <si>
    <t>pvaccessory</t>
  </si>
  <si>
    <t>NA</t>
  </si>
  <si>
    <t>mean</t>
  </si>
  <si>
    <t>std</t>
  </si>
  <si>
    <t>ps</t>
  </si>
  <si>
    <t>lobe</t>
  </si>
  <si>
    <t>left</t>
  </si>
  <si>
    <t>cranial</t>
  </si>
  <si>
    <t>middle</t>
  </si>
  <si>
    <t>caudal</t>
  </si>
  <si>
    <t>accessory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</si>
</sst>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"/>
  <sheetViews>
    <sheetView tabSelected="1" zoomScale="115" zoomScaleNormal="115" workbookViewId="0">
      <selection activeCell="B14" sqref="B14"/>
    </sheetView>
  </sheetViews>
  <sheetFormatPr defaultRowHeight="15" x14ac:dyDescent="0.25"/>
  <cols>
    <col min="3" max="3" width="8.42578125" bestFit="1" customWidth="1"/>
    <col min="4" max="5" width="13.42578125" bestFit="1" customWidth="1"/>
    <col min="6" max="6" width="3" bestFit="1" customWidth="1"/>
    <col min="7" max="7" width="8" bestFit="1" customWidth="1"/>
    <col min="8" max="9" width="5" bestFit="1" customWidth="1"/>
    <col min="10" max="10" width="2.42578125" bestFit="1" customWidth="1"/>
    <col min="11" max="11" width="6.5703125" bestFit="1" customWidth="1"/>
    <col min="12" max="12" width="9" bestFit="1" customWidth="1"/>
    <col min="13" max="13" width="9.42578125" bestFit="1" customWidth="1"/>
    <col min="14" max="14" width="8.85546875" bestFit="1" customWidth="1"/>
    <col min="15" max="15" width="11.5703125" bestFit="1" customWidth="1"/>
    <col min="16" max="16" width="7.28515625" bestFit="1" customWidth="1"/>
    <col min="17" max="18" width="6.42578125" bestFit="1" customWidth="1"/>
    <col min="19" max="19" width="7.5703125" bestFit="1" customWidth="1"/>
    <col min="20" max="20" width="6.7109375" bestFit="1" customWidth="1"/>
    <col min="21" max="21" width="7.5703125" bestFit="1" customWidth="1"/>
    <col min="22" max="22" width="7.140625" bestFit="1" customWidth="1"/>
    <col min="23" max="23" width="8" bestFit="1" customWidth="1"/>
    <col min="24" max="24" width="6.7109375" bestFit="1" customWidth="1"/>
    <col min="25" max="25" width="7.5703125" bestFit="1" customWidth="1"/>
    <col min="32" max="32" width="12" bestFit="1" customWidth="1"/>
    <col min="34" max="34" width="9.42578125" bestFit="1" customWidth="1"/>
  </cols>
  <sheetData>
    <row r="1" spans="1:36" x14ac:dyDescent="0.25">
      <c r="A1" t="s">
        <v>62</v>
      </c>
      <c r="B1" t="s">
        <v>61</v>
      </c>
      <c r="C1" t="s">
        <v>1</v>
      </c>
      <c r="D1" t="s">
        <v>59</v>
      </c>
      <c r="E1" t="s">
        <v>60</v>
      </c>
    </row>
    <row r="2" spans="1:36" x14ac:dyDescent="0.25">
      <c r="A2" t="s">
        <v>63</v>
      </c>
      <c r="B2">
        <v>0.5</v>
      </c>
      <c r="C2" t="s">
        <v>17</v>
      </c>
      <c r="D2">
        <v>1.0349887795623609</v>
      </c>
      <c r="E2">
        <v>0.11223322197580358</v>
      </c>
    </row>
    <row r="3" spans="1:36" ht="15" customHeight="1" x14ac:dyDescent="0.25">
      <c r="A3" t="s">
        <v>64</v>
      </c>
      <c r="B3">
        <v>0.5</v>
      </c>
      <c r="C3" t="s">
        <v>17</v>
      </c>
      <c r="D3">
        <v>1.1354841140610794</v>
      </c>
      <c r="E3">
        <v>4.3987199817907295E-2</v>
      </c>
      <c r="AH3" s="5"/>
      <c r="AI3" s="5"/>
      <c r="AJ3" s="5"/>
    </row>
    <row r="4" spans="1:36" x14ac:dyDescent="0.25">
      <c r="A4" t="s">
        <v>65</v>
      </c>
      <c r="B4">
        <v>0.5</v>
      </c>
      <c r="C4" t="s">
        <v>17</v>
      </c>
      <c r="D4">
        <v>0.99462856126445975</v>
      </c>
      <c r="E4">
        <v>0.10136955133706009</v>
      </c>
      <c r="AH4" s="5"/>
      <c r="AI4" s="5"/>
      <c r="AJ4" s="5"/>
    </row>
    <row r="5" spans="1:36" x14ac:dyDescent="0.25">
      <c r="A5" t="s">
        <v>66</v>
      </c>
      <c r="B5">
        <v>0.5</v>
      </c>
      <c r="C5" t="s">
        <v>17</v>
      </c>
      <c r="D5">
        <v>0.88981054874067922</v>
      </c>
      <c r="E5">
        <v>6.6660557144078703E-2</v>
      </c>
      <c r="AH5" s="5"/>
      <c r="AI5" s="5"/>
      <c r="AJ5" s="5"/>
    </row>
    <row r="6" spans="1:36" x14ac:dyDescent="0.25">
      <c r="A6" t="s">
        <v>67</v>
      </c>
      <c r="B6">
        <v>0.5</v>
      </c>
      <c r="C6" t="s">
        <v>17</v>
      </c>
      <c r="D6">
        <v>0.94237534190966732</v>
      </c>
      <c r="E6">
        <v>5.1718466003925836E-2</v>
      </c>
    </row>
    <row r="7" spans="1:36" x14ac:dyDescent="0.25">
      <c r="A7" t="s">
        <v>63</v>
      </c>
      <c r="B7">
        <v>1</v>
      </c>
      <c r="C7" t="s">
        <v>11</v>
      </c>
      <c r="D7">
        <v>1.0418009211162951</v>
      </c>
      <c r="E7">
        <v>4.3694981280703475E-2</v>
      </c>
    </row>
    <row r="8" spans="1:36" x14ac:dyDescent="0.25">
      <c r="A8" t="s">
        <v>64</v>
      </c>
      <c r="B8">
        <v>1</v>
      </c>
      <c r="C8" t="s">
        <v>11</v>
      </c>
      <c r="D8">
        <v>1.1369376025126656</v>
      </c>
      <c r="E8">
        <v>8.9511196369379931E-2</v>
      </c>
    </row>
    <row r="9" spans="1:36" x14ac:dyDescent="0.25">
      <c r="A9" t="s">
        <v>65</v>
      </c>
      <c r="B9">
        <v>1</v>
      </c>
      <c r="C9" t="s">
        <v>11</v>
      </c>
      <c r="D9">
        <v>0.99344421992730603</v>
      </c>
      <c r="E9">
        <v>0.12855188051804983</v>
      </c>
    </row>
    <row r="10" spans="1:36" x14ac:dyDescent="0.25">
      <c r="A10" t="s">
        <v>66</v>
      </c>
      <c r="B10">
        <v>1</v>
      </c>
      <c r="C10" t="s">
        <v>11</v>
      </c>
      <c r="D10">
        <v>0.90374610142781142</v>
      </c>
      <c r="E10">
        <v>7.5621369231881258E-2</v>
      </c>
    </row>
    <row r="11" spans="1:36" x14ac:dyDescent="0.25">
      <c r="A11" t="s">
        <v>67</v>
      </c>
      <c r="B11">
        <v>1</v>
      </c>
      <c r="C11" t="s">
        <v>11</v>
      </c>
      <c r="D11">
        <v>0.89279324165959273</v>
      </c>
      <c r="E11">
        <v>0.12138401205790297</v>
      </c>
    </row>
    <row r="12" spans="1:36" x14ac:dyDescent="0.25">
      <c r="A12" t="s">
        <v>63</v>
      </c>
      <c r="B12">
        <v>1</v>
      </c>
      <c r="C12" t="s">
        <v>24</v>
      </c>
      <c r="D12">
        <v>1.0331074282632087</v>
      </c>
      <c r="E12">
        <v>0.16746444300151139</v>
      </c>
    </row>
    <row r="13" spans="1:36" x14ac:dyDescent="0.25">
      <c r="A13" t="s">
        <v>64</v>
      </c>
      <c r="B13">
        <v>1</v>
      </c>
      <c r="C13" t="s">
        <v>24</v>
      </c>
      <c r="D13">
        <v>1.2664073842315695</v>
      </c>
      <c r="E13">
        <v>1.7009063769993751E-2</v>
      </c>
    </row>
    <row r="14" spans="1:36" x14ac:dyDescent="0.25">
      <c r="A14" t="s">
        <v>65</v>
      </c>
      <c r="B14">
        <v>1</v>
      </c>
      <c r="C14" t="s">
        <v>24</v>
      </c>
      <c r="D14">
        <v>0.95105128804494798</v>
      </c>
      <c r="E14">
        <v>0.29362322097866284</v>
      </c>
    </row>
    <row r="15" spans="1:36" x14ac:dyDescent="0.25">
      <c r="A15" t="s">
        <v>66</v>
      </c>
      <c r="B15">
        <v>1</v>
      </c>
      <c r="C15" t="s">
        <v>24</v>
      </c>
      <c r="D15">
        <v>0.87844106921548515</v>
      </c>
      <c r="E15">
        <v>7.5064807231452396E-2</v>
      </c>
    </row>
    <row r="16" spans="1:36" x14ac:dyDescent="0.25">
      <c r="A16" t="s">
        <v>67</v>
      </c>
      <c r="B16">
        <v>1</v>
      </c>
      <c r="C16" t="s">
        <v>24</v>
      </c>
      <c r="D16">
        <v>0.85318927416127299</v>
      </c>
      <c r="E16">
        <v>9.9671575664540296E-2</v>
      </c>
    </row>
    <row r="17" spans="1:5" x14ac:dyDescent="0.25">
      <c r="A17" t="s">
        <v>63</v>
      </c>
      <c r="B17">
        <v>1</v>
      </c>
      <c r="C17" t="s">
        <v>20</v>
      </c>
      <c r="D17">
        <v>1.1254048990603609</v>
      </c>
      <c r="E17">
        <v>0.15942948415284169</v>
      </c>
    </row>
    <row r="18" spans="1:5" x14ac:dyDescent="0.25">
      <c r="A18" t="s">
        <v>64</v>
      </c>
      <c r="B18">
        <v>1</v>
      </c>
      <c r="C18" t="s">
        <v>20</v>
      </c>
      <c r="D18">
        <v>1.1309354892551982</v>
      </c>
      <c r="E18">
        <v>0.15223140923064929</v>
      </c>
    </row>
    <row r="19" spans="1:5" x14ac:dyDescent="0.25">
      <c r="A19" t="s">
        <v>65</v>
      </c>
      <c r="B19">
        <v>1</v>
      </c>
      <c r="C19" t="s">
        <v>20</v>
      </c>
      <c r="D19">
        <v>0.89247490799481866</v>
      </c>
      <c r="E19">
        <v>0.15924725347449006</v>
      </c>
    </row>
    <row r="20" spans="1:5" x14ac:dyDescent="0.25">
      <c r="A20" t="s">
        <v>66</v>
      </c>
      <c r="B20">
        <v>1</v>
      </c>
      <c r="C20" t="s">
        <v>20</v>
      </c>
      <c r="D20">
        <v>0.83520107299571522</v>
      </c>
      <c r="E20">
        <v>0.1085217486066008</v>
      </c>
    </row>
    <row r="21" spans="1:5" x14ac:dyDescent="0.25">
      <c r="A21" t="s">
        <v>67</v>
      </c>
      <c r="B21">
        <v>1</v>
      </c>
      <c r="C21" t="s">
        <v>20</v>
      </c>
      <c r="D21">
        <v>0.88688508986460468</v>
      </c>
      <c r="E21">
        <v>4.4220926711998003E-2</v>
      </c>
    </row>
    <row r="22" spans="1:5" x14ac:dyDescent="0.25">
      <c r="A22" t="s">
        <v>63</v>
      </c>
      <c r="B22">
        <v>2</v>
      </c>
      <c r="C22" t="s">
        <v>11</v>
      </c>
      <c r="D22">
        <v>0.98151835640594176</v>
      </c>
      <c r="E22">
        <v>7.6947335802972597E-2</v>
      </c>
    </row>
    <row r="23" spans="1:5" x14ac:dyDescent="0.25">
      <c r="A23" t="s">
        <v>64</v>
      </c>
      <c r="B23">
        <v>2</v>
      </c>
      <c r="C23" t="s">
        <v>11</v>
      </c>
      <c r="D23">
        <v>1.4778526274317461</v>
      </c>
      <c r="E23">
        <v>0.22984782642000984</v>
      </c>
    </row>
    <row r="24" spans="1:5" x14ac:dyDescent="0.25">
      <c r="A24" t="s">
        <v>65</v>
      </c>
      <c r="B24">
        <v>2</v>
      </c>
      <c r="C24" t="s">
        <v>11</v>
      </c>
      <c r="D24">
        <v>0.84827061024551198</v>
      </c>
      <c r="E24">
        <v>0.17430701207402163</v>
      </c>
    </row>
    <row r="25" spans="1:5" x14ac:dyDescent="0.25">
      <c r="A25" t="s">
        <v>66</v>
      </c>
      <c r="B25">
        <v>2</v>
      </c>
      <c r="C25" t="s">
        <v>11</v>
      </c>
      <c r="D25">
        <v>0.91330887412003692</v>
      </c>
      <c r="E25">
        <v>5.4942252477619018E-2</v>
      </c>
    </row>
    <row r="26" spans="1:5" x14ac:dyDescent="0.25">
      <c r="A26" t="s">
        <v>67</v>
      </c>
      <c r="B26">
        <v>2</v>
      </c>
      <c r="C26" t="s">
        <v>11</v>
      </c>
      <c r="D26">
        <v>0.69260033695893675</v>
      </c>
      <c r="E26">
        <v>0.13268577631952452</v>
      </c>
    </row>
    <row r="27" spans="1:5" x14ac:dyDescent="0.25">
      <c r="A27" t="s">
        <v>63</v>
      </c>
      <c r="B27">
        <v>2</v>
      </c>
      <c r="C27" t="s">
        <v>17</v>
      </c>
      <c r="D27">
        <v>1.0804374241597683</v>
      </c>
      <c r="E27">
        <v>4.1920647683507097E-2</v>
      </c>
    </row>
    <row r="28" spans="1:5" x14ac:dyDescent="0.25">
      <c r="A28" t="s">
        <v>64</v>
      </c>
      <c r="B28">
        <v>2</v>
      </c>
      <c r="C28" t="s">
        <v>17</v>
      </c>
      <c r="D28">
        <v>1.1931191674728856</v>
      </c>
      <c r="E28">
        <v>8.565873331623583E-2</v>
      </c>
    </row>
    <row r="29" spans="1:5" x14ac:dyDescent="0.25">
      <c r="A29" t="s">
        <v>65</v>
      </c>
      <c r="B29">
        <v>2</v>
      </c>
      <c r="C29" t="s">
        <v>17</v>
      </c>
      <c r="D29">
        <v>0.96529834977619966</v>
      </c>
      <c r="E29">
        <v>0.15321120357688414</v>
      </c>
    </row>
    <row r="30" spans="1:5" x14ac:dyDescent="0.25">
      <c r="A30" t="s">
        <v>66</v>
      </c>
      <c r="B30">
        <v>2</v>
      </c>
      <c r="C30" t="s">
        <v>17</v>
      </c>
      <c r="D30">
        <v>0.77707406398353929</v>
      </c>
      <c r="E30">
        <v>5.8482695426021553E-2</v>
      </c>
    </row>
    <row r="31" spans="1:5" x14ac:dyDescent="0.25">
      <c r="A31" t="s">
        <v>67</v>
      </c>
      <c r="B31">
        <v>2</v>
      </c>
      <c r="C31" t="s">
        <v>17</v>
      </c>
      <c r="D31">
        <v>1.0575195943925384</v>
      </c>
      <c r="E31">
        <v>0.1804411785533688</v>
      </c>
    </row>
    <row r="32" spans="1:5" x14ac:dyDescent="0.25">
      <c r="A32" t="s">
        <v>63</v>
      </c>
      <c r="B32">
        <v>2</v>
      </c>
      <c r="C32" t="s">
        <v>24</v>
      </c>
      <c r="D32">
        <v>1.0889457240220872</v>
      </c>
      <c r="E32">
        <v>0.35218957056257749</v>
      </c>
    </row>
    <row r="33" spans="1:5" x14ac:dyDescent="0.25">
      <c r="A33" t="s">
        <v>64</v>
      </c>
      <c r="B33">
        <v>2</v>
      </c>
      <c r="C33" t="s">
        <v>24</v>
      </c>
      <c r="D33">
        <v>1.4123892579062738</v>
      </c>
      <c r="E33">
        <v>0.57097998569842456</v>
      </c>
    </row>
    <row r="34" spans="1:5" x14ac:dyDescent="0.25">
      <c r="A34" t="s">
        <v>65</v>
      </c>
      <c r="B34">
        <v>2</v>
      </c>
      <c r="C34" t="s">
        <v>24</v>
      </c>
      <c r="D34">
        <v>0.84601365710160181</v>
      </c>
      <c r="E34">
        <v>0.26050838402669962</v>
      </c>
    </row>
    <row r="35" spans="1:5" x14ac:dyDescent="0.25">
      <c r="A35" t="s">
        <v>66</v>
      </c>
      <c r="B35">
        <v>2</v>
      </c>
      <c r="C35" t="s">
        <v>24</v>
      </c>
      <c r="D35">
        <v>0.79107216870147901</v>
      </c>
      <c r="E35">
        <v>0.20259124997218539</v>
      </c>
    </row>
    <row r="36" spans="1:5" x14ac:dyDescent="0.25">
      <c r="A36" t="s">
        <v>67</v>
      </c>
      <c r="B36">
        <v>2</v>
      </c>
      <c r="C36" t="s">
        <v>24</v>
      </c>
      <c r="D36">
        <v>0.79950934495850312</v>
      </c>
      <c r="E36">
        <v>0.13877135140832744</v>
      </c>
    </row>
    <row r="37" spans="1:5" x14ac:dyDescent="0.25">
      <c r="A37" t="s">
        <v>63</v>
      </c>
      <c r="B37">
        <v>2</v>
      </c>
      <c r="C37" t="s">
        <v>20</v>
      </c>
      <c r="D37">
        <v>0.99891134674772519</v>
      </c>
      <c r="E37">
        <v>7.9726856145813416E-2</v>
      </c>
    </row>
    <row r="38" spans="1:5" x14ac:dyDescent="0.25">
      <c r="A38" t="s">
        <v>64</v>
      </c>
      <c r="B38">
        <v>2</v>
      </c>
      <c r="C38" t="s">
        <v>20</v>
      </c>
      <c r="D38">
        <v>1.5957685777554158</v>
      </c>
      <c r="E38">
        <v>0.24721414533218128</v>
      </c>
    </row>
    <row r="39" spans="1:5" x14ac:dyDescent="0.25">
      <c r="A39" t="s">
        <v>65</v>
      </c>
      <c r="B39">
        <v>2</v>
      </c>
      <c r="C39" t="s">
        <v>20</v>
      </c>
      <c r="D39">
        <v>0.74726054290066646</v>
      </c>
      <c r="E39">
        <v>0.14277859188787195</v>
      </c>
    </row>
    <row r="40" spans="1:5" x14ac:dyDescent="0.25">
      <c r="A40" t="s">
        <v>66</v>
      </c>
      <c r="B40">
        <v>2</v>
      </c>
      <c r="C40" t="s">
        <v>20</v>
      </c>
      <c r="D40">
        <v>0.79953250223740691</v>
      </c>
      <c r="E40">
        <v>0.15097957700881867</v>
      </c>
    </row>
    <row r="41" spans="1:5" x14ac:dyDescent="0.25">
      <c r="A41" t="s">
        <v>67</v>
      </c>
      <c r="B41">
        <v>2</v>
      </c>
      <c r="C41" t="s">
        <v>20</v>
      </c>
      <c r="D41">
        <v>0.76079116137874836</v>
      </c>
      <c r="E41">
        <v>0.10890345569079979</v>
      </c>
    </row>
  </sheetData>
  <sortState xmlns:xlrd2="http://schemas.microsoft.com/office/spreadsheetml/2017/richdata2" ref="R29:AF43">
    <sortCondition ref="S29:S43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AE65-0D03-4328-AAF8-01392771844B}">
  <dimension ref="A1:AF51"/>
  <sheetViews>
    <sheetView zoomScale="70" zoomScaleNormal="70" workbookViewId="0">
      <selection sqref="A1:AF5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R1" s="1"/>
      <c r="S1" s="2"/>
      <c r="T1" s="2"/>
      <c r="U1" s="2"/>
      <c r="V1" s="2"/>
      <c r="W1" s="2"/>
      <c r="X1" s="2"/>
      <c r="Y1" s="2"/>
      <c r="Z1" s="2"/>
      <c r="AA1" s="2"/>
      <c r="AB1" s="2" t="s">
        <v>53</v>
      </c>
      <c r="AC1" s="2" t="s">
        <v>54</v>
      </c>
      <c r="AD1" s="2" t="s">
        <v>55</v>
      </c>
      <c r="AE1" s="2" t="s">
        <v>56</v>
      </c>
      <c r="AF1" s="3" t="s">
        <v>57</v>
      </c>
    </row>
    <row r="2" spans="1:32" x14ac:dyDescent="0.25">
      <c r="A2" t="s">
        <v>50</v>
      </c>
      <c r="B2" t="s">
        <v>17</v>
      </c>
      <c r="C2" t="s">
        <v>15</v>
      </c>
      <c r="D2">
        <v>23</v>
      </c>
      <c r="E2">
        <v>0.5</v>
      </c>
      <c r="F2">
        <v>10</v>
      </c>
      <c r="G2">
        <v>1100.77</v>
      </c>
      <c r="H2">
        <v>1427</v>
      </c>
      <c r="I2">
        <v>1890</v>
      </c>
      <c r="J2" t="s">
        <v>13</v>
      </c>
      <c r="K2">
        <v>1.1618004866180049</v>
      </c>
      <c r="L2">
        <v>1.1035693387946166</v>
      </c>
      <c r="M2">
        <v>0.90517241379310354</v>
      </c>
      <c r="N2">
        <v>0.81312410841654792</v>
      </c>
      <c r="O2">
        <v>0.93066088840736738</v>
      </c>
      <c r="R2" s="4" t="s">
        <v>50</v>
      </c>
      <c r="S2" s="5" t="s">
        <v>17</v>
      </c>
      <c r="T2" s="5" t="s">
        <v>15</v>
      </c>
      <c r="U2" s="5">
        <v>23</v>
      </c>
      <c r="V2" s="5">
        <v>0.5</v>
      </c>
      <c r="W2" s="5">
        <v>10</v>
      </c>
      <c r="X2" s="5">
        <v>1100.77</v>
      </c>
      <c r="Y2" s="5">
        <v>1427</v>
      </c>
      <c r="Z2" s="5">
        <v>1890</v>
      </c>
      <c r="AA2" s="5" t="s">
        <v>13</v>
      </c>
      <c r="AB2" s="5">
        <v>1.1618004866180049</v>
      </c>
      <c r="AC2" s="5">
        <v>1.1035693387946166</v>
      </c>
      <c r="AD2" s="5">
        <v>0.90517241379310354</v>
      </c>
      <c r="AE2" s="5">
        <v>0.81312410841654792</v>
      </c>
      <c r="AF2" s="6">
        <v>0.93066088840736738</v>
      </c>
    </row>
    <row r="3" spans="1:32" x14ac:dyDescent="0.25">
      <c r="A3" t="s">
        <v>51</v>
      </c>
      <c r="B3" t="s">
        <v>17</v>
      </c>
      <c r="C3" t="s">
        <v>15</v>
      </c>
      <c r="D3">
        <v>20.7</v>
      </c>
      <c r="E3">
        <v>0.5</v>
      </c>
      <c r="F3">
        <v>10</v>
      </c>
      <c r="G3">
        <v>1040.31</v>
      </c>
      <c r="H3">
        <v>1281</v>
      </c>
      <c r="I3">
        <v>1677</v>
      </c>
      <c r="J3" t="s">
        <v>18</v>
      </c>
      <c r="K3">
        <v>0.94844444444444442</v>
      </c>
      <c r="L3">
        <v>1.1172222222222223</v>
      </c>
      <c r="M3">
        <v>1.104732350659426</v>
      </c>
      <c r="N3">
        <v>0.93390027058368774</v>
      </c>
      <c r="O3">
        <v>0.99894625922023184</v>
      </c>
      <c r="R3" s="4" t="s">
        <v>51</v>
      </c>
      <c r="S3" s="5" t="s">
        <v>17</v>
      </c>
      <c r="T3" s="5" t="s">
        <v>15</v>
      </c>
      <c r="U3" s="5">
        <v>20.7</v>
      </c>
      <c r="V3" s="5">
        <v>0.5</v>
      </c>
      <c r="W3" s="5">
        <v>10</v>
      </c>
      <c r="X3" s="5">
        <v>1040.31</v>
      </c>
      <c r="Y3" s="5">
        <v>1281</v>
      </c>
      <c r="Z3" s="5">
        <v>1677</v>
      </c>
      <c r="AA3" s="5" t="s">
        <v>18</v>
      </c>
      <c r="AB3" s="5">
        <v>0.94844444444444442</v>
      </c>
      <c r="AC3" s="5">
        <v>1.1172222222222223</v>
      </c>
      <c r="AD3" s="5">
        <v>1.104732350659426</v>
      </c>
      <c r="AE3" s="5">
        <v>0.93390027058368774</v>
      </c>
      <c r="AF3" s="6">
        <v>0.99894625922023184</v>
      </c>
    </row>
    <row r="4" spans="1:32" x14ac:dyDescent="0.25">
      <c r="A4" t="s">
        <v>52</v>
      </c>
      <c r="B4" t="s">
        <v>17</v>
      </c>
      <c r="C4" t="s">
        <v>12</v>
      </c>
      <c r="D4">
        <v>25.3</v>
      </c>
      <c r="E4">
        <v>0.5</v>
      </c>
      <c r="F4">
        <v>10</v>
      </c>
      <c r="G4">
        <v>1185.52</v>
      </c>
      <c r="H4">
        <v>1714</v>
      </c>
      <c r="I4">
        <v>2088</v>
      </c>
      <c r="J4" t="s">
        <v>18</v>
      </c>
      <c r="K4">
        <v>0.99472140762463335</v>
      </c>
      <c r="L4">
        <v>1.1856607811663991</v>
      </c>
      <c r="M4">
        <v>0.97398091934084996</v>
      </c>
      <c r="N4">
        <v>0.92240726722180166</v>
      </c>
      <c r="O4">
        <v>0.8975188781014023</v>
      </c>
      <c r="R4" s="4" t="s">
        <v>52</v>
      </c>
      <c r="S4" s="5" t="s">
        <v>17</v>
      </c>
      <c r="T4" s="5" t="s">
        <v>12</v>
      </c>
      <c r="U4" s="5">
        <v>25.3</v>
      </c>
      <c r="V4" s="5">
        <v>0.5</v>
      </c>
      <c r="W4" s="5">
        <v>10</v>
      </c>
      <c r="X4" s="5">
        <v>1185.52</v>
      </c>
      <c r="Y4" s="5">
        <v>1714</v>
      </c>
      <c r="Z4" s="5">
        <v>2088</v>
      </c>
      <c r="AA4" s="5" t="s">
        <v>18</v>
      </c>
      <c r="AB4" s="5">
        <v>0.99472140762463335</v>
      </c>
      <c r="AC4" s="5">
        <v>1.1856607811663991</v>
      </c>
      <c r="AD4" s="5">
        <v>0.97398091934084996</v>
      </c>
      <c r="AE4" s="5">
        <v>0.92240726722180166</v>
      </c>
      <c r="AF4" s="6">
        <v>0.8975188781014023</v>
      </c>
    </row>
    <row r="5" spans="1:32" x14ac:dyDescent="0.25">
      <c r="A5" t="s">
        <v>10</v>
      </c>
      <c r="B5" t="s">
        <v>11</v>
      </c>
      <c r="C5" t="s">
        <v>12</v>
      </c>
      <c r="D5" t="s">
        <v>58</v>
      </c>
      <c r="E5">
        <v>1</v>
      </c>
      <c r="F5">
        <v>10</v>
      </c>
      <c r="G5">
        <v>1154.3499999999999</v>
      </c>
      <c r="H5">
        <v>1849</v>
      </c>
      <c r="I5">
        <v>2004</v>
      </c>
      <c r="J5" t="s">
        <v>13</v>
      </c>
      <c r="K5">
        <v>0.99762892708950812</v>
      </c>
      <c r="L5">
        <v>1.1077380952380951</v>
      </c>
      <c r="M5">
        <v>0.85310734463276838</v>
      </c>
      <c r="N5">
        <v>1.0300222386953299</v>
      </c>
      <c r="O5">
        <v>0.92772277227722777</v>
      </c>
      <c r="R5" s="4"/>
      <c r="S5" s="5"/>
      <c r="T5" s="5"/>
      <c r="U5" s="5"/>
      <c r="V5" s="5"/>
      <c r="W5" s="5"/>
      <c r="X5" s="5"/>
      <c r="Y5" s="5"/>
      <c r="Z5" s="5"/>
      <c r="AA5" s="5"/>
      <c r="AB5" s="5">
        <f>AVERAGE(AB2:AB4)</f>
        <v>1.0349887795623609</v>
      </c>
      <c r="AC5" s="5">
        <f>AVERAGE(AC2:AC4)</f>
        <v>1.1354841140610794</v>
      </c>
      <c r="AD5" s="5">
        <f>AVERAGE(AD2:AD4)</f>
        <v>0.99462856126445975</v>
      </c>
      <c r="AE5" s="5">
        <f>AVERAGE(AE2:AE4)</f>
        <v>0.88981054874067922</v>
      </c>
      <c r="AF5" s="6">
        <f>AVERAGE(AF2:AF4)</f>
        <v>0.94237534190966732</v>
      </c>
    </row>
    <row r="6" spans="1:32" ht="15.75" thickBot="1" x14ac:dyDescent="0.3">
      <c r="A6" t="s">
        <v>14</v>
      </c>
      <c r="B6" t="s">
        <v>11</v>
      </c>
      <c r="C6" t="s">
        <v>15</v>
      </c>
      <c r="D6">
        <v>19.5</v>
      </c>
      <c r="E6">
        <v>1</v>
      </c>
      <c r="F6">
        <v>10</v>
      </c>
      <c r="G6">
        <v>1067.1400000000001</v>
      </c>
      <c r="H6">
        <v>1556</v>
      </c>
      <c r="I6">
        <v>1817</v>
      </c>
      <c r="J6" t="s">
        <v>13</v>
      </c>
      <c r="K6">
        <v>1.0329499533727076</v>
      </c>
      <c r="L6">
        <v>1.0703624733475481</v>
      </c>
      <c r="M6">
        <v>0.98070739549839225</v>
      </c>
      <c r="N6">
        <v>0.92288011695906436</v>
      </c>
      <c r="O6">
        <v>0.99568500539374316</v>
      </c>
      <c r="R6" s="7"/>
      <c r="S6" s="8"/>
      <c r="T6" s="8"/>
      <c r="U6" s="8"/>
      <c r="V6" s="8"/>
      <c r="W6" s="8"/>
      <c r="X6" s="8"/>
      <c r="Y6" s="8"/>
      <c r="Z6" s="8"/>
      <c r="AA6" s="8"/>
      <c r="AB6" s="8">
        <f>STDEV(AB2:AB4)</f>
        <v>0.11223322197580358</v>
      </c>
      <c r="AC6" s="8">
        <f>STDEV(AC2:AC4)</f>
        <v>4.3987199817907295E-2</v>
      </c>
      <c r="AD6" s="8">
        <f>STDEV(AD2:AD4)</f>
        <v>0.10136955133706009</v>
      </c>
      <c r="AE6" s="8">
        <f>STDEV(AE2:AE4)</f>
        <v>6.6660557144078703E-2</v>
      </c>
      <c r="AF6" s="9">
        <f>STDEV(AF2:AF4)</f>
        <v>5.1718466003925836E-2</v>
      </c>
    </row>
    <row r="7" spans="1:32" x14ac:dyDescent="0.25">
      <c r="A7" t="s">
        <v>16</v>
      </c>
      <c r="B7" t="s">
        <v>17</v>
      </c>
      <c r="C7" t="s">
        <v>12</v>
      </c>
      <c r="D7">
        <v>23.8</v>
      </c>
      <c r="E7">
        <v>1</v>
      </c>
      <c r="F7">
        <v>10</v>
      </c>
      <c r="G7">
        <v>1142.07</v>
      </c>
      <c r="H7">
        <v>1309</v>
      </c>
      <c r="I7">
        <v>1725</v>
      </c>
      <c r="J7" t="s">
        <v>18</v>
      </c>
      <c r="K7">
        <v>1.1054267947993217</v>
      </c>
      <c r="L7">
        <v>1.1362842166569598</v>
      </c>
      <c r="M7">
        <v>0.94887683965917902</v>
      </c>
      <c r="N7">
        <v>0.7985248447204969</v>
      </c>
      <c r="O7">
        <v>0.97608200455580862</v>
      </c>
      <c r="R7" s="1" t="s">
        <v>10</v>
      </c>
      <c r="S7" s="2" t="s">
        <v>11</v>
      </c>
      <c r="T7" s="2" t="s">
        <v>12</v>
      </c>
      <c r="U7" s="2" t="s">
        <v>58</v>
      </c>
      <c r="V7" s="2">
        <v>1</v>
      </c>
      <c r="W7" s="2">
        <v>10</v>
      </c>
      <c r="X7" s="2">
        <v>1154.3499999999999</v>
      </c>
      <c r="Y7" s="2">
        <v>1849</v>
      </c>
      <c r="Z7" s="2">
        <v>2004</v>
      </c>
      <c r="AA7" s="2" t="s">
        <v>13</v>
      </c>
      <c r="AB7" s="2">
        <v>0.99762892708950812</v>
      </c>
      <c r="AC7" s="2">
        <v>1.1077380952380951</v>
      </c>
      <c r="AD7" s="2">
        <v>0.85310734463276838</v>
      </c>
      <c r="AE7" s="2">
        <v>1.0300222386953299</v>
      </c>
      <c r="AF7" s="3">
        <v>0.92772277227722777</v>
      </c>
    </row>
    <row r="8" spans="1:32" x14ac:dyDescent="0.25">
      <c r="A8" t="s">
        <v>19</v>
      </c>
      <c r="B8" t="s">
        <v>20</v>
      </c>
      <c r="C8" t="s">
        <v>12</v>
      </c>
      <c r="D8">
        <v>24.4</v>
      </c>
      <c r="E8">
        <v>1</v>
      </c>
      <c r="F8">
        <v>10</v>
      </c>
      <c r="G8">
        <v>1224.19</v>
      </c>
      <c r="H8">
        <v>994</v>
      </c>
      <c r="I8">
        <v>1167</v>
      </c>
      <c r="J8" t="s">
        <v>18</v>
      </c>
      <c r="K8">
        <v>1.1833631484794276</v>
      </c>
      <c r="L8">
        <v>1.0361197110423117</v>
      </c>
      <c r="M8">
        <v>0.74836601307189543</v>
      </c>
      <c r="N8">
        <v>0.90740052063964305</v>
      </c>
      <c r="O8">
        <v>0.83773584905660381</v>
      </c>
      <c r="R8" s="4" t="s">
        <v>14</v>
      </c>
      <c r="S8" s="5" t="s">
        <v>11</v>
      </c>
      <c r="T8" s="5" t="s">
        <v>15</v>
      </c>
      <c r="U8" s="5">
        <v>19.5</v>
      </c>
      <c r="V8" s="5">
        <v>1</v>
      </c>
      <c r="W8" s="5">
        <v>10</v>
      </c>
      <c r="X8" s="5">
        <v>1067.1400000000001</v>
      </c>
      <c r="Y8" s="5">
        <v>1556</v>
      </c>
      <c r="Z8" s="5">
        <v>1817</v>
      </c>
      <c r="AA8" s="5" t="s">
        <v>13</v>
      </c>
      <c r="AB8" s="5">
        <v>1.0329499533727076</v>
      </c>
      <c r="AC8" s="5">
        <v>1.0703624733475481</v>
      </c>
      <c r="AD8" s="5">
        <v>0.98070739549839225</v>
      </c>
      <c r="AE8" s="5">
        <v>0.92288011695906436</v>
      </c>
      <c r="AF8" s="6">
        <v>0.99568500539374316</v>
      </c>
    </row>
    <row r="9" spans="1:32" x14ac:dyDescent="0.25">
      <c r="A9" t="s">
        <v>21</v>
      </c>
      <c r="B9" t="s">
        <v>20</v>
      </c>
      <c r="C9" t="s">
        <v>12</v>
      </c>
      <c r="D9" t="s">
        <v>58</v>
      </c>
      <c r="E9">
        <v>1</v>
      </c>
      <c r="F9">
        <v>10</v>
      </c>
      <c r="G9">
        <v>1211.21</v>
      </c>
      <c r="H9">
        <v>1348</v>
      </c>
      <c r="I9">
        <v>1709</v>
      </c>
      <c r="J9" t="s">
        <v>18</v>
      </c>
      <c r="K9">
        <v>1.317191283292978</v>
      </c>
      <c r="L9">
        <v>1.0737662337662337</v>
      </c>
      <c r="M9">
        <v>0.78778135048231512</v>
      </c>
      <c r="N9">
        <v>0.67359821760118832</v>
      </c>
      <c r="O9">
        <v>0.94251497005988027</v>
      </c>
      <c r="R9" s="4" t="s">
        <v>22</v>
      </c>
      <c r="S9" s="5" t="s">
        <v>11</v>
      </c>
      <c r="T9" s="5" t="s">
        <v>15</v>
      </c>
      <c r="U9" s="5">
        <v>21</v>
      </c>
      <c r="V9" s="5">
        <v>1</v>
      </c>
      <c r="W9" s="5">
        <v>10</v>
      </c>
      <c r="X9" s="5">
        <v>1103.3499999999999</v>
      </c>
      <c r="Y9" s="5">
        <v>1670</v>
      </c>
      <c r="Z9" s="5">
        <v>1912</v>
      </c>
      <c r="AA9" s="5" t="s">
        <v>18</v>
      </c>
      <c r="AB9" s="5">
        <v>1.0836172189532363</v>
      </c>
      <c r="AC9" s="5">
        <v>1.1287605294825511</v>
      </c>
      <c r="AD9" s="5">
        <v>0.96638655462184886</v>
      </c>
      <c r="AE9" s="5">
        <v>0.93801801801801787</v>
      </c>
      <c r="AF9" s="6">
        <v>0.73853658536585376</v>
      </c>
    </row>
    <row r="10" spans="1:32" x14ac:dyDescent="0.25">
      <c r="A10" t="s">
        <v>22</v>
      </c>
      <c r="B10" t="s">
        <v>11</v>
      </c>
      <c r="C10" t="s">
        <v>15</v>
      </c>
      <c r="D10">
        <v>21</v>
      </c>
      <c r="E10">
        <v>1</v>
      </c>
      <c r="F10">
        <v>10</v>
      </c>
      <c r="G10">
        <v>1103.3499999999999</v>
      </c>
      <c r="H10">
        <v>1670</v>
      </c>
      <c r="I10">
        <v>1912</v>
      </c>
      <c r="J10" t="s">
        <v>18</v>
      </c>
      <c r="K10">
        <v>1.0836172189532363</v>
      </c>
      <c r="L10">
        <v>1.1287605294825511</v>
      </c>
      <c r="M10">
        <v>0.96638655462184886</v>
      </c>
      <c r="N10">
        <v>0.93801801801801787</v>
      </c>
      <c r="O10">
        <v>0.73853658536585376</v>
      </c>
      <c r="R10" s="4" t="s">
        <v>28</v>
      </c>
      <c r="S10" s="5" t="s">
        <v>11</v>
      </c>
      <c r="T10" s="5" t="s">
        <v>12</v>
      </c>
      <c r="U10" s="5">
        <v>23.4</v>
      </c>
      <c r="V10" s="5">
        <v>1</v>
      </c>
      <c r="W10" s="5">
        <v>10</v>
      </c>
      <c r="X10" s="5">
        <v>1097.3</v>
      </c>
      <c r="Y10" s="5">
        <v>1449</v>
      </c>
      <c r="Z10" s="5">
        <v>1990</v>
      </c>
      <c r="AA10" s="5" t="s">
        <v>13</v>
      </c>
      <c r="AB10" s="5">
        <v>1.0518165574746874</v>
      </c>
      <c r="AC10" s="5">
        <v>1.063305978898007</v>
      </c>
      <c r="AD10" s="5">
        <v>1.235993208828523</v>
      </c>
      <c r="AE10" s="5">
        <v>0.83110307414104878</v>
      </c>
      <c r="AF10" s="6">
        <v>0.907258064516129</v>
      </c>
    </row>
    <row r="11" spans="1:32" x14ac:dyDescent="0.25">
      <c r="A11" t="s">
        <v>23</v>
      </c>
      <c r="B11" t="s">
        <v>24</v>
      </c>
      <c r="C11" t="s">
        <v>12</v>
      </c>
      <c r="D11">
        <v>24.1</v>
      </c>
      <c r="E11">
        <v>1</v>
      </c>
      <c r="F11">
        <v>10</v>
      </c>
      <c r="G11">
        <v>1116.76</v>
      </c>
      <c r="H11">
        <v>1564</v>
      </c>
      <c r="I11">
        <v>1680</v>
      </c>
      <c r="J11" t="s">
        <v>13</v>
      </c>
      <c r="K11">
        <v>1.1740583232077766</v>
      </c>
      <c r="L11">
        <v>1.2782184258694327</v>
      </c>
      <c r="M11">
        <v>0.80049875311720697</v>
      </c>
      <c r="N11">
        <v>0.77870855148342066</v>
      </c>
      <c r="O11">
        <v>0.84515484515484518</v>
      </c>
      <c r="R11" s="4" t="s">
        <v>16</v>
      </c>
      <c r="S11" s="5" t="s">
        <v>17</v>
      </c>
      <c r="T11" s="5" t="s">
        <v>12</v>
      </c>
      <c r="U11" s="5">
        <v>23.8</v>
      </c>
      <c r="V11" s="5">
        <v>1</v>
      </c>
      <c r="W11" s="5">
        <v>10</v>
      </c>
      <c r="X11" s="5">
        <v>1142.07</v>
      </c>
      <c r="Y11" s="5">
        <v>1309</v>
      </c>
      <c r="Z11" s="5">
        <v>1725</v>
      </c>
      <c r="AA11" s="5" t="s">
        <v>18</v>
      </c>
      <c r="AB11" s="5">
        <v>1.1054267947993217</v>
      </c>
      <c r="AC11" s="5">
        <v>1.1362842166569598</v>
      </c>
      <c r="AD11" s="5">
        <v>0.94887683965917902</v>
      </c>
      <c r="AE11" s="5">
        <v>0.7985248447204969</v>
      </c>
      <c r="AF11" s="6">
        <v>0.97608200455580862</v>
      </c>
    </row>
    <row r="12" spans="1:32" x14ac:dyDescent="0.25">
      <c r="A12" t="s">
        <v>25</v>
      </c>
      <c r="B12" t="s">
        <v>24</v>
      </c>
      <c r="C12" t="s">
        <v>15</v>
      </c>
      <c r="D12">
        <v>23</v>
      </c>
      <c r="E12">
        <v>1</v>
      </c>
      <c r="F12">
        <v>10</v>
      </c>
      <c r="G12">
        <v>1055.43</v>
      </c>
      <c r="H12">
        <v>1718</v>
      </c>
      <c r="I12">
        <v>1995</v>
      </c>
      <c r="J12" t="s">
        <v>13</v>
      </c>
      <c r="K12">
        <v>0.80619195046439629</v>
      </c>
      <c r="L12">
        <v>1.2458471760797343</v>
      </c>
      <c r="M12">
        <v>1.3563958165728078</v>
      </c>
      <c r="N12">
        <v>0.96087851750171593</v>
      </c>
      <c r="O12">
        <v>0.93411552346570392</v>
      </c>
      <c r="R12" s="4" t="s">
        <v>26</v>
      </c>
      <c r="S12" s="5" t="s">
        <v>17</v>
      </c>
      <c r="T12" s="5" t="s">
        <v>15</v>
      </c>
      <c r="U12" s="5">
        <v>23.7</v>
      </c>
      <c r="V12" s="5">
        <v>1</v>
      </c>
      <c r="W12" s="5">
        <v>10</v>
      </c>
      <c r="X12" s="5">
        <v>1128.4000000000001</v>
      </c>
      <c r="Y12" s="5">
        <v>1246</v>
      </c>
      <c r="Z12" s="5">
        <v>1810</v>
      </c>
      <c r="AA12" s="5" t="s">
        <v>13</v>
      </c>
      <c r="AB12" s="5">
        <v>1.0735163861824624</v>
      </c>
      <c r="AC12" s="5">
        <v>1.086444007858546</v>
      </c>
      <c r="AD12" s="5">
        <v>1.0146266358737492</v>
      </c>
      <c r="AE12" s="5">
        <v>0.85158758473064577</v>
      </c>
      <c r="AF12" s="6">
        <v>1.0162767039674467</v>
      </c>
    </row>
    <row r="13" spans="1:32" x14ac:dyDescent="0.25">
      <c r="A13" t="s">
        <v>26</v>
      </c>
      <c r="B13" t="s">
        <v>17</v>
      </c>
      <c r="C13" t="s">
        <v>15</v>
      </c>
      <c r="D13">
        <v>23.7</v>
      </c>
      <c r="E13">
        <v>1</v>
      </c>
      <c r="F13">
        <v>10</v>
      </c>
      <c r="G13">
        <v>1128.4000000000001</v>
      </c>
      <c r="H13">
        <v>1246</v>
      </c>
      <c r="I13">
        <v>1810</v>
      </c>
      <c r="J13" t="s">
        <v>13</v>
      </c>
      <c r="K13">
        <v>1.0735163861824624</v>
      </c>
      <c r="L13">
        <v>1.086444007858546</v>
      </c>
      <c r="M13">
        <v>1.0146266358737492</v>
      </c>
      <c r="N13">
        <v>0.85158758473064577</v>
      </c>
      <c r="O13">
        <v>1.0162767039674467</v>
      </c>
      <c r="R13" s="4" t="s">
        <v>27</v>
      </c>
      <c r="S13" s="5" t="s">
        <v>17</v>
      </c>
      <c r="T13" s="5" t="s">
        <v>15</v>
      </c>
      <c r="U13" s="5" t="s">
        <v>58</v>
      </c>
      <c r="V13" s="5">
        <v>1</v>
      </c>
      <c r="W13" s="5">
        <v>10</v>
      </c>
      <c r="X13" s="5">
        <v>1144.6600000000001</v>
      </c>
      <c r="Y13" s="5">
        <v>1339</v>
      </c>
      <c r="Z13" s="5">
        <v>1797</v>
      </c>
      <c r="AA13" s="5" t="s">
        <v>13</v>
      </c>
      <c r="AB13" s="5">
        <v>0.9949209932279911</v>
      </c>
      <c r="AC13" s="5">
        <v>1.3424170616113744</v>
      </c>
      <c r="AD13" s="5">
        <v>0.84535186794092099</v>
      </c>
      <c r="AE13" s="5">
        <v>0.96214051692755731</v>
      </c>
      <c r="AF13" s="6">
        <v>0.68045977011494263</v>
      </c>
    </row>
    <row r="14" spans="1:32" x14ac:dyDescent="0.25">
      <c r="A14" t="s">
        <v>27</v>
      </c>
      <c r="B14" t="s">
        <v>17</v>
      </c>
      <c r="C14" t="s">
        <v>15</v>
      </c>
      <c r="D14" t="s">
        <v>58</v>
      </c>
      <c r="E14">
        <v>1</v>
      </c>
      <c r="F14">
        <v>10</v>
      </c>
      <c r="G14">
        <v>1144.6600000000001</v>
      </c>
      <c r="H14">
        <v>1339</v>
      </c>
      <c r="I14">
        <v>1797</v>
      </c>
      <c r="J14" t="s">
        <v>13</v>
      </c>
      <c r="K14">
        <v>0.9949209932279911</v>
      </c>
      <c r="L14">
        <v>1.3424170616113744</v>
      </c>
      <c r="M14">
        <v>0.84535186794092099</v>
      </c>
      <c r="N14">
        <v>0.96214051692755731</v>
      </c>
      <c r="O14">
        <v>0.68045977011494263</v>
      </c>
      <c r="R14" s="4" t="s">
        <v>48</v>
      </c>
      <c r="S14" s="5" t="s">
        <v>17</v>
      </c>
      <c r="T14" s="5" t="s">
        <v>12</v>
      </c>
      <c r="U14" s="5">
        <v>23.4</v>
      </c>
      <c r="V14" s="5">
        <v>1</v>
      </c>
      <c r="W14" s="5">
        <v>10</v>
      </c>
      <c r="X14" s="5">
        <v>1163.07</v>
      </c>
      <c r="Y14" s="5">
        <v>1729</v>
      </c>
      <c r="Z14" s="5">
        <v>2458</v>
      </c>
      <c r="AA14" s="5" t="s">
        <v>18</v>
      </c>
      <c r="AB14" s="5">
        <v>0.99453053783044665</v>
      </c>
      <c r="AC14" s="5">
        <v>1.160188457008245</v>
      </c>
      <c r="AD14" s="5">
        <v>1.1025039123630673</v>
      </c>
      <c r="AE14" s="5">
        <v>0.89569241723033111</v>
      </c>
      <c r="AF14" s="6">
        <v>0.90032502708559048</v>
      </c>
    </row>
    <row r="15" spans="1:32" x14ac:dyDescent="0.25">
      <c r="A15" t="s">
        <v>28</v>
      </c>
      <c r="B15" t="s">
        <v>11</v>
      </c>
      <c r="C15" t="s">
        <v>12</v>
      </c>
      <c r="D15">
        <v>23.4</v>
      </c>
      <c r="E15">
        <v>1</v>
      </c>
      <c r="F15">
        <v>10</v>
      </c>
      <c r="G15">
        <v>1097.3</v>
      </c>
      <c r="H15">
        <v>1449</v>
      </c>
      <c r="I15">
        <v>1990</v>
      </c>
      <c r="J15" t="s">
        <v>13</v>
      </c>
      <c r="K15">
        <v>1.0518165574746874</v>
      </c>
      <c r="L15">
        <v>1.063305978898007</v>
      </c>
      <c r="M15">
        <v>1.235993208828523</v>
      </c>
      <c r="N15">
        <v>0.83110307414104878</v>
      </c>
      <c r="O15">
        <v>0.907258064516129</v>
      </c>
      <c r="R15" s="4"/>
      <c r="S15" s="5"/>
      <c r="T15" s="5"/>
      <c r="U15" s="5"/>
      <c r="V15" s="5"/>
      <c r="W15" s="5"/>
      <c r="X15" s="5"/>
      <c r="Y15" s="5"/>
      <c r="Z15" s="5"/>
      <c r="AA15" s="5"/>
      <c r="AB15" s="5">
        <f>AVERAGE(AB7:AB14)</f>
        <v>1.0418009211162951</v>
      </c>
      <c r="AC15" s="5">
        <f>AVERAGE(AC7:AC14)</f>
        <v>1.1369376025126656</v>
      </c>
      <c r="AD15" s="5">
        <f>AVERAGE(AD7:AD14)</f>
        <v>0.99344421992730603</v>
      </c>
      <c r="AE15" s="5">
        <f>AVERAGE(AE7:AE14)</f>
        <v>0.90374610142781142</v>
      </c>
      <c r="AF15" s="6">
        <f>AVERAGE(AF7:AF14)</f>
        <v>0.89279324165959273</v>
      </c>
    </row>
    <row r="16" spans="1:32" x14ac:dyDescent="0.25">
      <c r="A16" t="s">
        <v>29</v>
      </c>
      <c r="B16" t="s">
        <v>20</v>
      </c>
      <c r="C16" t="s">
        <v>15</v>
      </c>
      <c r="D16">
        <v>24.5</v>
      </c>
      <c r="E16">
        <v>1</v>
      </c>
      <c r="F16">
        <v>10</v>
      </c>
      <c r="G16">
        <v>1197.04</v>
      </c>
      <c r="H16">
        <v>1512</v>
      </c>
      <c r="I16">
        <v>1855</v>
      </c>
      <c r="J16" t="s">
        <v>18</v>
      </c>
      <c r="K16">
        <v>0.95090439276485794</v>
      </c>
      <c r="L16">
        <v>1.3581151832460734</v>
      </c>
      <c r="M16">
        <v>0.93502377179080809</v>
      </c>
      <c r="N16">
        <v>0.88166089965397942</v>
      </c>
      <c r="O16">
        <v>0.87069988137603804</v>
      </c>
      <c r="R16" s="4"/>
      <c r="S16" s="5"/>
      <c r="T16" s="5"/>
      <c r="U16" s="5"/>
      <c r="V16" s="5"/>
      <c r="W16" s="5"/>
      <c r="X16" s="5"/>
      <c r="Y16" s="5"/>
      <c r="Z16" s="5"/>
      <c r="AA16" s="5"/>
      <c r="AB16" s="5">
        <f>STDEV(AB7:AB14)</f>
        <v>4.3694981280703475E-2</v>
      </c>
      <c r="AC16" s="5">
        <f>STDEV(AC7:AC14)</f>
        <v>8.9511196369379931E-2</v>
      </c>
      <c r="AD16" s="5">
        <f>STDEV(AD7:AD14)</f>
        <v>0.12855188051804983</v>
      </c>
      <c r="AE16" s="5">
        <f>STDEV(AE7:AE14)</f>
        <v>7.5621369231881258E-2</v>
      </c>
      <c r="AF16" s="6">
        <f>STDEV(AF7:AF14)</f>
        <v>0.12138401205790297</v>
      </c>
    </row>
    <row r="17" spans="1:32" x14ac:dyDescent="0.25">
      <c r="A17" t="s">
        <v>30</v>
      </c>
      <c r="B17" t="s">
        <v>20</v>
      </c>
      <c r="C17" t="s">
        <v>15</v>
      </c>
      <c r="D17">
        <v>23.4</v>
      </c>
      <c r="E17">
        <v>1</v>
      </c>
      <c r="F17">
        <v>10</v>
      </c>
      <c r="G17">
        <v>1202.26</v>
      </c>
      <c r="H17">
        <v>1613</v>
      </c>
      <c r="I17">
        <v>1866</v>
      </c>
      <c r="J17" t="s">
        <v>13</v>
      </c>
      <c r="K17">
        <v>1.0501607717041801</v>
      </c>
      <c r="L17">
        <v>1.0557408289661743</v>
      </c>
      <c r="M17">
        <v>1.0987284966342556</v>
      </c>
      <c r="N17">
        <v>0.8781446540880502</v>
      </c>
      <c r="O17">
        <v>0.89658965896589671</v>
      </c>
      <c r="R17" s="4" t="s">
        <v>23</v>
      </c>
      <c r="S17" s="5" t="s">
        <v>24</v>
      </c>
      <c r="T17" s="5" t="s">
        <v>12</v>
      </c>
      <c r="U17" s="5">
        <v>24.1</v>
      </c>
      <c r="V17" s="5">
        <v>1</v>
      </c>
      <c r="W17" s="5">
        <v>10</v>
      </c>
      <c r="X17" s="5">
        <v>1116.76</v>
      </c>
      <c r="Y17" s="5">
        <v>1564</v>
      </c>
      <c r="Z17" s="5">
        <v>1680</v>
      </c>
      <c r="AA17" s="5" t="s">
        <v>13</v>
      </c>
      <c r="AB17" s="5">
        <v>1.1740583232077766</v>
      </c>
      <c r="AC17" s="5">
        <v>1.2782184258694327</v>
      </c>
      <c r="AD17" s="5">
        <v>0.80049875311720697</v>
      </c>
      <c r="AE17" s="5">
        <v>0.77870855148342066</v>
      </c>
      <c r="AF17" s="6">
        <v>0.84515484515484518</v>
      </c>
    </row>
    <row r="18" spans="1:32" x14ac:dyDescent="0.25">
      <c r="A18" t="s">
        <v>31</v>
      </c>
      <c r="B18" t="s">
        <v>24</v>
      </c>
      <c r="C18" t="s">
        <v>12</v>
      </c>
      <c r="D18" t="s">
        <v>58</v>
      </c>
      <c r="E18">
        <v>1</v>
      </c>
      <c r="F18">
        <v>10</v>
      </c>
      <c r="G18">
        <v>1444.02</v>
      </c>
      <c r="H18">
        <v>1621</v>
      </c>
      <c r="I18">
        <v>1766</v>
      </c>
      <c r="J18" t="s">
        <v>13</v>
      </c>
      <c r="K18">
        <v>1.1434702636419376</v>
      </c>
      <c r="L18">
        <v>1.2592184920198128</v>
      </c>
      <c r="M18">
        <v>0.68363019508057676</v>
      </c>
      <c r="N18">
        <v>0.88954910870325055</v>
      </c>
      <c r="O18">
        <v>0.71541950113378683</v>
      </c>
      <c r="R18" s="4" t="s">
        <v>25</v>
      </c>
      <c r="S18" s="5" t="s">
        <v>24</v>
      </c>
      <c r="T18" s="5" t="s">
        <v>15</v>
      </c>
      <c r="U18" s="5">
        <v>23</v>
      </c>
      <c r="V18" s="5">
        <v>1</v>
      </c>
      <c r="W18" s="5">
        <v>10</v>
      </c>
      <c r="X18" s="5">
        <v>1055.43</v>
      </c>
      <c r="Y18" s="5">
        <v>1718</v>
      </c>
      <c r="Z18" s="5">
        <v>1995</v>
      </c>
      <c r="AA18" s="5" t="s">
        <v>13</v>
      </c>
      <c r="AB18" s="5">
        <v>0.80619195046439629</v>
      </c>
      <c r="AC18" s="5">
        <v>1.2458471760797343</v>
      </c>
      <c r="AD18" s="5">
        <v>1.3563958165728078</v>
      </c>
      <c r="AE18" s="5">
        <v>0.96087851750171593</v>
      </c>
      <c r="AF18" s="6">
        <v>0.93411552346570392</v>
      </c>
    </row>
    <row r="19" spans="1:32" x14ac:dyDescent="0.25">
      <c r="A19" t="s">
        <v>48</v>
      </c>
      <c r="B19" t="s">
        <v>17</v>
      </c>
      <c r="C19" t="s">
        <v>12</v>
      </c>
      <c r="D19">
        <v>23.4</v>
      </c>
      <c r="E19">
        <v>1</v>
      </c>
      <c r="F19">
        <v>10</v>
      </c>
      <c r="G19">
        <v>1163.07</v>
      </c>
      <c r="H19">
        <v>1729</v>
      </c>
      <c r="I19">
        <v>2458</v>
      </c>
      <c r="J19" t="s">
        <v>18</v>
      </c>
      <c r="K19">
        <v>0.99453053783044665</v>
      </c>
      <c r="L19">
        <v>1.160188457008245</v>
      </c>
      <c r="M19">
        <v>1.1025039123630673</v>
      </c>
      <c r="N19">
        <v>0.89569241723033111</v>
      </c>
      <c r="O19">
        <v>0.90032502708559048</v>
      </c>
      <c r="R19" s="4" t="s">
        <v>31</v>
      </c>
      <c r="S19" s="5" t="s">
        <v>24</v>
      </c>
      <c r="T19" s="5" t="s">
        <v>12</v>
      </c>
      <c r="U19" s="5" t="s">
        <v>58</v>
      </c>
      <c r="V19" s="5">
        <v>1</v>
      </c>
      <c r="W19" s="5">
        <v>10</v>
      </c>
      <c r="X19" s="5">
        <v>1444.02</v>
      </c>
      <c r="Y19" s="5">
        <v>1621</v>
      </c>
      <c r="Z19" s="5">
        <v>1766</v>
      </c>
      <c r="AA19" s="5" t="s">
        <v>13</v>
      </c>
      <c r="AB19" s="5">
        <v>1.1434702636419376</v>
      </c>
      <c r="AC19" s="5">
        <v>1.2592184920198128</v>
      </c>
      <c r="AD19" s="5">
        <v>0.68363019508057676</v>
      </c>
      <c r="AE19" s="5">
        <v>0.88954910870325055</v>
      </c>
      <c r="AF19" s="6">
        <v>0.71541950113378683</v>
      </c>
    </row>
    <row r="20" spans="1:32" x14ac:dyDescent="0.25">
      <c r="A20" t="s">
        <v>49</v>
      </c>
      <c r="B20" t="s">
        <v>24</v>
      </c>
      <c r="C20" t="s">
        <v>15</v>
      </c>
      <c r="D20">
        <v>22.7</v>
      </c>
      <c r="E20">
        <v>1</v>
      </c>
      <c r="F20">
        <v>10</v>
      </c>
      <c r="G20">
        <v>1118.92</v>
      </c>
      <c r="H20">
        <v>1948</v>
      </c>
      <c r="I20">
        <v>2346</v>
      </c>
      <c r="J20" t="s">
        <v>13</v>
      </c>
      <c r="K20">
        <v>1.0087091757387245</v>
      </c>
      <c r="L20">
        <v>1.2823454429572976</v>
      </c>
      <c r="M20">
        <v>0.96368038740920103</v>
      </c>
      <c r="N20">
        <v>0.88462809917355378</v>
      </c>
      <c r="O20">
        <v>0.91806722689075626</v>
      </c>
      <c r="R20" s="4" t="s">
        <v>49</v>
      </c>
      <c r="S20" s="5" t="s">
        <v>24</v>
      </c>
      <c r="T20" s="5" t="s">
        <v>15</v>
      </c>
      <c r="U20" s="5">
        <v>22.7</v>
      </c>
      <c r="V20" s="5">
        <v>1</v>
      </c>
      <c r="W20" s="5">
        <v>10</v>
      </c>
      <c r="X20" s="5">
        <v>1118.92</v>
      </c>
      <c r="Y20" s="5">
        <v>1948</v>
      </c>
      <c r="Z20" s="5">
        <v>2346</v>
      </c>
      <c r="AA20" s="5" t="s">
        <v>13</v>
      </c>
      <c r="AB20" s="5">
        <v>1.0087091757387245</v>
      </c>
      <c r="AC20" s="5">
        <v>1.2823454429572976</v>
      </c>
      <c r="AD20" s="5">
        <v>0.96368038740920103</v>
      </c>
      <c r="AE20" s="5">
        <v>0.88462809917355378</v>
      </c>
      <c r="AF20" s="6">
        <v>0.91806722689075626</v>
      </c>
    </row>
    <row r="21" spans="1:32" x14ac:dyDescent="0.25">
      <c r="A21" t="s">
        <v>32</v>
      </c>
      <c r="B21" t="s">
        <v>11</v>
      </c>
      <c r="C21" t="s">
        <v>12</v>
      </c>
      <c r="D21">
        <v>23.8</v>
      </c>
      <c r="E21">
        <v>2</v>
      </c>
      <c r="F21">
        <v>15</v>
      </c>
      <c r="G21">
        <v>1075.8399999999999</v>
      </c>
      <c r="H21">
        <v>2142</v>
      </c>
      <c r="I21">
        <v>2465</v>
      </c>
      <c r="J21" t="s">
        <v>18</v>
      </c>
      <c r="K21">
        <v>1.0287322274881516</v>
      </c>
      <c r="L21">
        <v>1.633267845448592</v>
      </c>
      <c r="M21">
        <v>0.65666041275797382</v>
      </c>
      <c r="N21">
        <v>0.91277360339758251</v>
      </c>
      <c r="O21">
        <v>0.55521155830753355</v>
      </c>
      <c r="R21" s="4"/>
      <c r="S21" s="5"/>
      <c r="T21" s="5"/>
      <c r="U21" s="5"/>
      <c r="V21" s="5"/>
      <c r="W21" s="5"/>
      <c r="X21" s="5"/>
      <c r="Y21" s="5"/>
      <c r="Z21" s="5"/>
      <c r="AA21" s="5"/>
      <c r="AB21" s="5">
        <f>AVERAGE(AB17:AB20)</f>
        <v>1.0331074282632087</v>
      </c>
      <c r="AC21" s="5">
        <f>AVERAGE(AC17:AC20)</f>
        <v>1.2664073842315695</v>
      </c>
      <c r="AD21" s="5">
        <f>AVERAGE(AD17:AD20)</f>
        <v>0.95105128804494798</v>
      </c>
      <c r="AE21" s="5">
        <f>AVERAGE(AE17:AE20)</f>
        <v>0.87844106921548515</v>
      </c>
      <c r="AF21" s="6">
        <f>AVERAGE(AF17:AF20)</f>
        <v>0.85318927416127299</v>
      </c>
    </row>
    <row r="22" spans="1:32" x14ac:dyDescent="0.25">
      <c r="A22" t="s">
        <v>33</v>
      </c>
      <c r="B22" t="s">
        <v>24</v>
      </c>
      <c r="C22" t="s">
        <v>12</v>
      </c>
      <c r="D22">
        <v>22</v>
      </c>
      <c r="E22">
        <v>2</v>
      </c>
      <c r="F22">
        <v>15</v>
      </c>
      <c r="G22">
        <v>1122.8399999999999</v>
      </c>
      <c r="H22">
        <v>2211</v>
      </c>
      <c r="I22">
        <v>2327</v>
      </c>
      <c r="J22" t="s">
        <v>13</v>
      </c>
      <c r="K22">
        <v>0.71361225692398356</v>
      </c>
      <c r="L22">
        <v>1.3682634730538923</v>
      </c>
      <c r="M22">
        <v>1.1650485436893205</v>
      </c>
      <c r="N22">
        <v>1.0872507122507122</v>
      </c>
      <c r="O22">
        <v>0.92369477911646591</v>
      </c>
      <c r="R22" s="4"/>
      <c r="S22" s="5"/>
      <c r="T22" s="5"/>
      <c r="U22" s="5"/>
      <c r="V22" s="5"/>
      <c r="W22" s="5"/>
      <c r="X22" s="5"/>
      <c r="Y22" s="5"/>
      <c r="Z22" s="5"/>
      <c r="AA22" s="5"/>
      <c r="AB22" s="5">
        <f>STDEV(AB17:AB20)</f>
        <v>0.16746444300151139</v>
      </c>
      <c r="AC22" s="5">
        <f>STDEV(AC17:AC20)</f>
        <v>1.7009063769993751E-2</v>
      </c>
      <c r="AD22" s="5">
        <f>STDEV(AD17:AD20)</f>
        <v>0.29362322097866284</v>
      </c>
      <c r="AE22" s="5">
        <f>STDEV(AE17:AE20)</f>
        <v>7.5064807231452396E-2</v>
      </c>
      <c r="AF22" s="6">
        <f>STDEV(AF17:AF20)</f>
        <v>9.9671575664540296E-2</v>
      </c>
    </row>
    <row r="23" spans="1:32" x14ac:dyDescent="0.25">
      <c r="A23" t="s">
        <v>34</v>
      </c>
      <c r="B23" t="s">
        <v>24</v>
      </c>
      <c r="C23" t="s">
        <v>15</v>
      </c>
      <c r="D23" t="s">
        <v>58</v>
      </c>
      <c r="E23">
        <v>2</v>
      </c>
      <c r="F23">
        <v>15</v>
      </c>
      <c r="G23">
        <v>1062.17</v>
      </c>
      <c r="H23">
        <v>1838</v>
      </c>
      <c r="I23">
        <v>1905</v>
      </c>
      <c r="J23" t="s">
        <v>13</v>
      </c>
      <c r="K23">
        <v>1.4930163447251112</v>
      </c>
      <c r="L23">
        <v>1.0056710775047257</v>
      </c>
      <c r="M23">
        <v>0.55107084019769359</v>
      </c>
      <c r="N23">
        <v>0.67988767988767995</v>
      </c>
      <c r="O23">
        <v>0.78578680203045681</v>
      </c>
      <c r="R23" s="4" t="s">
        <v>19</v>
      </c>
      <c r="S23" s="5" t="s">
        <v>20</v>
      </c>
      <c r="T23" s="5" t="s">
        <v>12</v>
      </c>
      <c r="U23" s="5">
        <v>24.4</v>
      </c>
      <c r="V23" s="5">
        <v>1</v>
      </c>
      <c r="W23" s="5">
        <v>10</v>
      </c>
      <c r="X23" s="5">
        <v>1224.19</v>
      </c>
      <c r="Y23" s="5">
        <v>994</v>
      </c>
      <c r="Z23" s="5">
        <v>1167</v>
      </c>
      <c r="AA23" s="5" t="s">
        <v>18</v>
      </c>
      <c r="AB23" s="5">
        <v>1.1833631484794276</v>
      </c>
      <c r="AC23" s="5">
        <v>1.0361197110423117</v>
      </c>
      <c r="AD23" s="5">
        <v>0.74836601307189543</v>
      </c>
      <c r="AE23" s="5">
        <v>0.90740052063964305</v>
      </c>
      <c r="AF23" s="6">
        <v>0.83773584905660381</v>
      </c>
    </row>
    <row r="24" spans="1:32" x14ac:dyDescent="0.25">
      <c r="A24" t="s">
        <v>35</v>
      </c>
      <c r="B24" t="s">
        <v>20</v>
      </c>
      <c r="C24" t="s">
        <v>15</v>
      </c>
      <c r="D24">
        <v>23.2</v>
      </c>
      <c r="E24">
        <v>2</v>
      </c>
      <c r="F24">
        <v>15</v>
      </c>
      <c r="G24">
        <v>1143.7</v>
      </c>
      <c r="H24">
        <v>1210</v>
      </c>
      <c r="I24">
        <v>1440</v>
      </c>
      <c r="J24" t="s">
        <v>18</v>
      </c>
      <c r="K24">
        <v>0.94293210888815993</v>
      </c>
      <c r="L24">
        <v>1.6251384274640086</v>
      </c>
      <c r="M24">
        <v>0.74405705229793972</v>
      </c>
      <c r="N24">
        <v>0.81804895871392036</v>
      </c>
      <c r="O24">
        <v>0.88317349607672191</v>
      </c>
      <c r="R24" s="4" t="s">
        <v>21</v>
      </c>
      <c r="S24" s="5" t="s">
        <v>20</v>
      </c>
      <c r="T24" s="5" t="s">
        <v>12</v>
      </c>
      <c r="U24" s="5" t="s">
        <v>58</v>
      </c>
      <c r="V24" s="5">
        <v>1</v>
      </c>
      <c r="W24" s="5">
        <v>10</v>
      </c>
      <c r="X24" s="5">
        <v>1211.21</v>
      </c>
      <c r="Y24" s="5">
        <v>1348</v>
      </c>
      <c r="Z24" s="5">
        <v>1709</v>
      </c>
      <c r="AA24" s="5" t="s">
        <v>18</v>
      </c>
      <c r="AB24" s="5">
        <v>1.317191283292978</v>
      </c>
      <c r="AC24" s="5">
        <v>1.0737662337662337</v>
      </c>
      <c r="AD24" s="5">
        <v>0.78778135048231512</v>
      </c>
      <c r="AE24" s="5">
        <v>0.67359821760118832</v>
      </c>
      <c r="AF24" s="6">
        <v>0.94251497005988027</v>
      </c>
    </row>
    <row r="25" spans="1:32" x14ac:dyDescent="0.25">
      <c r="A25" t="s">
        <v>36</v>
      </c>
      <c r="B25" t="s">
        <v>24</v>
      </c>
      <c r="C25" t="s">
        <v>12</v>
      </c>
      <c r="D25">
        <v>24.5</v>
      </c>
      <c r="E25">
        <v>2</v>
      </c>
      <c r="F25">
        <v>10</v>
      </c>
      <c r="G25">
        <v>1140.6500000000001</v>
      </c>
      <c r="H25">
        <v>2285</v>
      </c>
      <c r="I25">
        <v>2549</v>
      </c>
      <c r="J25" t="s">
        <v>18</v>
      </c>
      <c r="K25">
        <v>0.89079563182527288</v>
      </c>
      <c r="L25">
        <v>2.2332344213649851</v>
      </c>
      <c r="M25">
        <v>0.748735244519393</v>
      </c>
      <c r="N25">
        <v>0.64410256410256417</v>
      </c>
      <c r="O25">
        <v>0.61</v>
      </c>
      <c r="R25" s="4" t="s">
        <v>29</v>
      </c>
      <c r="S25" s="5" t="s">
        <v>20</v>
      </c>
      <c r="T25" s="5" t="s">
        <v>15</v>
      </c>
      <c r="U25" s="5">
        <v>24.5</v>
      </c>
      <c r="V25" s="5">
        <v>1</v>
      </c>
      <c r="W25" s="5">
        <v>10</v>
      </c>
      <c r="X25" s="5">
        <v>1197.04</v>
      </c>
      <c r="Y25" s="5">
        <v>1512</v>
      </c>
      <c r="Z25" s="5">
        <v>1855</v>
      </c>
      <c r="AA25" s="5" t="s">
        <v>18</v>
      </c>
      <c r="AB25" s="5">
        <v>0.95090439276485794</v>
      </c>
      <c r="AC25" s="5">
        <v>1.3581151832460734</v>
      </c>
      <c r="AD25" s="5">
        <v>0.93502377179080809</v>
      </c>
      <c r="AE25" s="5">
        <v>0.88166089965397942</v>
      </c>
      <c r="AF25" s="6">
        <v>0.87069988137603804</v>
      </c>
    </row>
    <row r="26" spans="1:32" x14ac:dyDescent="0.25">
      <c r="A26" t="s">
        <v>37</v>
      </c>
      <c r="B26" t="s">
        <v>11</v>
      </c>
      <c r="C26" t="s">
        <v>15</v>
      </c>
      <c r="D26">
        <v>19.899999999999999</v>
      </c>
      <c r="E26">
        <v>2</v>
      </c>
      <c r="F26">
        <v>15</v>
      </c>
      <c r="G26">
        <v>1078.04</v>
      </c>
      <c r="H26">
        <v>1944</v>
      </c>
      <c r="I26">
        <v>2353</v>
      </c>
      <c r="J26" t="s">
        <v>13</v>
      </c>
      <c r="K26">
        <v>0.86708860759493678</v>
      </c>
      <c r="L26">
        <v>1.7151552038953135</v>
      </c>
      <c r="M26">
        <v>0.76130055511498818</v>
      </c>
      <c r="N26">
        <v>0.95008488964346349</v>
      </c>
      <c r="O26">
        <v>0.68951612903225812</v>
      </c>
      <c r="R26" s="4" t="s">
        <v>30</v>
      </c>
      <c r="S26" s="5" t="s">
        <v>20</v>
      </c>
      <c r="T26" s="5" t="s">
        <v>15</v>
      </c>
      <c r="U26" s="5">
        <v>23.4</v>
      </c>
      <c r="V26" s="5">
        <v>1</v>
      </c>
      <c r="W26" s="5">
        <v>10</v>
      </c>
      <c r="X26" s="5">
        <v>1202.26</v>
      </c>
      <c r="Y26" s="5">
        <v>1613</v>
      </c>
      <c r="Z26" s="5">
        <v>1866</v>
      </c>
      <c r="AA26" s="5" t="s">
        <v>13</v>
      </c>
      <c r="AB26" s="5">
        <v>1.0501607717041801</v>
      </c>
      <c r="AC26" s="5">
        <v>1.0557408289661743</v>
      </c>
      <c r="AD26" s="5">
        <v>1.0987284966342556</v>
      </c>
      <c r="AE26" s="5">
        <v>0.8781446540880502</v>
      </c>
      <c r="AF26" s="6">
        <v>0.89658965896589671</v>
      </c>
    </row>
    <row r="27" spans="1:32" x14ac:dyDescent="0.25">
      <c r="A27" t="s">
        <v>38</v>
      </c>
      <c r="B27" t="s">
        <v>20</v>
      </c>
      <c r="C27" t="s">
        <v>12</v>
      </c>
      <c r="D27">
        <v>26</v>
      </c>
      <c r="E27">
        <v>2</v>
      </c>
      <c r="F27">
        <v>15</v>
      </c>
      <c r="G27">
        <v>1224.76</v>
      </c>
      <c r="H27">
        <v>1518</v>
      </c>
      <c r="I27">
        <v>1804</v>
      </c>
      <c r="J27" t="s">
        <v>18</v>
      </c>
      <c r="K27">
        <v>1.0901948460087996</v>
      </c>
      <c r="L27">
        <v>1.3351814516129035</v>
      </c>
      <c r="M27">
        <v>0.60611065235342698</v>
      </c>
      <c r="N27">
        <v>0.94039984911354202</v>
      </c>
      <c r="O27">
        <v>0.67456230690010299</v>
      </c>
      <c r="R27" s="4"/>
      <c r="S27" s="5"/>
      <c r="T27" s="5"/>
      <c r="U27" s="5"/>
      <c r="V27" s="5"/>
      <c r="W27" s="5"/>
      <c r="X27" s="5"/>
      <c r="Y27" s="5"/>
      <c r="Z27" s="5"/>
      <c r="AA27" s="5"/>
      <c r="AB27" s="5">
        <f>AVERAGE(AB23:AB26)</f>
        <v>1.1254048990603609</v>
      </c>
      <c r="AC27" s="5">
        <f>AVERAGE(AC23:AC26)</f>
        <v>1.1309354892551982</v>
      </c>
      <c r="AD27" s="5">
        <f>AVERAGE(AD23:AD26)</f>
        <v>0.89247490799481866</v>
      </c>
      <c r="AE27" s="5">
        <f>AVERAGE(AE23:AE26)</f>
        <v>0.83520107299571522</v>
      </c>
      <c r="AF27" s="6">
        <f>AVERAGE(AF23:AF26)</f>
        <v>0.88688508986460468</v>
      </c>
    </row>
    <row r="28" spans="1:32" ht="15.75" thickBot="1" x14ac:dyDescent="0.3">
      <c r="A28" t="s">
        <v>39</v>
      </c>
      <c r="B28" t="s">
        <v>11</v>
      </c>
      <c r="C28" t="s">
        <v>12</v>
      </c>
      <c r="D28">
        <v>23.6</v>
      </c>
      <c r="E28">
        <v>2</v>
      </c>
      <c r="F28">
        <v>15</v>
      </c>
      <c r="G28">
        <v>1085.74</v>
      </c>
      <c r="H28">
        <v>1833</v>
      </c>
      <c r="I28">
        <v>1923</v>
      </c>
      <c r="J28" t="s">
        <v>13</v>
      </c>
      <c r="K28">
        <v>1.0056296296296294</v>
      </c>
      <c r="L28">
        <v>1.3028248587570621</v>
      </c>
      <c r="M28">
        <v>0.92405063291139244</v>
      </c>
      <c r="N28">
        <v>0.95454545454545436</v>
      </c>
      <c r="O28">
        <v>0.65314401622718055</v>
      </c>
      <c r="R28" s="7"/>
      <c r="S28" s="8"/>
      <c r="T28" s="8"/>
      <c r="U28" s="8"/>
      <c r="V28" s="8"/>
      <c r="W28" s="8"/>
      <c r="X28" s="8"/>
      <c r="Y28" s="8"/>
      <c r="Z28" s="8"/>
      <c r="AA28" s="8"/>
      <c r="AB28" s="8">
        <f>STDEV(AB23:AB26)</f>
        <v>0.15942948415284169</v>
      </c>
      <c r="AC28" s="8">
        <f>STDEV(AC23:AC26)</f>
        <v>0.15223140923064929</v>
      </c>
      <c r="AD28" s="8">
        <f>STDEV(AD23:AD26)</f>
        <v>0.15924725347449006</v>
      </c>
      <c r="AE28" s="8">
        <f>STDEV(AE23:AE26)</f>
        <v>0.1085217486066008</v>
      </c>
      <c r="AF28" s="9">
        <f>STDEV(AF23:AF26)</f>
        <v>4.4220926711998003E-2</v>
      </c>
    </row>
    <row r="29" spans="1:32" x14ac:dyDescent="0.25">
      <c r="A29" t="s">
        <v>40</v>
      </c>
      <c r="B29" t="s">
        <v>24</v>
      </c>
      <c r="C29" t="s">
        <v>15</v>
      </c>
      <c r="D29">
        <v>19.899999999999999</v>
      </c>
      <c r="E29">
        <v>2</v>
      </c>
      <c r="F29">
        <v>10</v>
      </c>
      <c r="G29">
        <v>1186.47</v>
      </c>
      <c r="H29">
        <v>2017</v>
      </c>
      <c r="I29">
        <v>2169</v>
      </c>
      <c r="J29" t="s">
        <v>13</v>
      </c>
      <c r="K29">
        <v>1.2583586626139815</v>
      </c>
      <c r="L29">
        <v>1.0423880597014925</v>
      </c>
      <c r="M29">
        <v>0.91920000000000002</v>
      </c>
      <c r="N29">
        <v>0.75304771856495989</v>
      </c>
      <c r="O29">
        <v>0.87855579868708977</v>
      </c>
      <c r="R29" s="1" t="s">
        <v>32</v>
      </c>
      <c r="S29" s="2" t="s">
        <v>11</v>
      </c>
      <c r="T29" s="2" t="s">
        <v>12</v>
      </c>
      <c r="U29" s="2">
        <v>23.8</v>
      </c>
      <c r="V29" s="2">
        <v>2</v>
      </c>
      <c r="W29" s="2">
        <v>15</v>
      </c>
      <c r="X29" s="2">
        <v>1075.8399999999999</v>
      </c>
      <c r="Y29" s="2">
        <v>2142</v>
      </c>
      <c r="Z29" s="2">
        <v>2465</v>
      </c>
      <c r="AA29" s="2" t="s">
        <v>18</v>
      </c>
      <c r="AB29" s="2">
        <v>1.0287322274881516</v>
      </c>
      <c r="AC29" s="2">
        <v>1.633267845448592</v>
      </c>
      <c r="AD29" s="2">
        <v>0.65666041275797382</v>
      </c>
      <c r="AE29" s="2">
        <v>0.91277360339758251</v>
      </c>
      <c r="AF29" s="3">
        <v>0.55521155830753355</v>
      </c>
    </row>
    <row r="30" spans="1:32" x14ac:dyDescent="0.25">
      <c r="A30" t="s">
        <v>41</v>
      </c>
      <c r="B30" t="s">
        <v>11</v>
      </c>
      <c r="C30" t="s">
        <v>15</v>
      </c>
      <c r="D30">
        <v>20.7</v>
      </c>
      <c r="E30">
        <v>2</v>
      </c>
      <c r="F30">
        <v>15</v>
      </c>
      <c r="G30">
        <v>1175.21</v>
      </c>
      <c r="H30">
        <v>1744</v>
      </c>
      <c r="I30">
        <v>2142</v>
      </c>
      <c r="J30" t="s">
        <v>18</v>
      </c>
      <c r="K30">
        <v>1.0246229609110493</v>
      </c>
      <c r="L30">
        <v>1.2601626016260163</v>
      </c>
      <c r="M30">
        <v>1.0510708401976936</v>
      </c>
      <c r="N30">
        <v>0.8358315488936473</v>
      </c>
      <c r="O30">
        <v>0.87252964426877477</v>
      </c>
      <c r="R30" s="4" t="s">
        <v>37</v>
      </c>
      <c r="S30" s="5" t="s">
        <v>11</v>
      </c>
      <c r="T30" s="5" t="s">
        <v>15</v>
      </c>
      <c r="U30" s="5">
        <v>19.899999999999999</v>
      </c>
      <c r="V30" s="5">
        <v>2</v>
      </c>
      <c r="W30" s="5">
        <v>15</v>
      </c>
      <c r="X30" s="5">
        <v>1078.04</v>
      </c>
      <c r="Y30" s="5">
        <v>1944</v>
      </c>
      <c r="Z30" s="5">
        <v>2353</v>
      </c>
      <c r="AA30" s="5" t="s">
        <v>13</v>
      </c>
      <c r="AB30" s="5">
        <v>0.86708860759493678</v>
      </c>
      <c r="AC30" s="5">
        <v>1.7151552038953135</v>
      </c>
      <c r="AD30" s="5">
        <v>0.76130055511498818</v>
      </c>
      <c r="AE30" s="5">
        <v>0.95008488964346349</v>
      </c>
      <c r="AF30" s="6">
        <v>0.68951612903225812</v>
      </c>
    </row>
    <row r="31" spans="1:32" x14ac:dyDescent="0.25">
      <c r="A31" t="s">
        <v>42</v>
      </c>
      <c r="B31" t="s">
        <v>17</v>
      </c>
      <c r="C31" t="s">
        <v>15</v>
      </c>
      <c r="D31">
        <v>21.9</v>
      </c>
      <c r="E31">
        <v>2</v>
      </c>
      <c r="F31">
        <v>10</v>
      </c>
      <c r="G31">
        <v>711.03</v>
      </c>
      <c r="H31">
        <v>1340</v>
      </c>
      <c r="I31">
        <v>1779</v>
      </c>
      <c r="J31" t="s">
        <v>43</v>
      </c>
      <c r="K31">
        <v>1.0653846153846152</v>
      </c>
      <c r="L31">
        <v>1.1884726224783861</v>
      </c>
      <c r="M31">
        <v>0.7869101978691021</v>
      </c>
      <c r="N31">
        <v>0.82119914346895073</v>
      </c>
      <c r="O31">
        <v>1.3033854166666667</v>
      </c>
      <c r="R31" s="4" t="s">
        <v>39</v>
      </c>
      <c r="S31" s="5" t="s">
        <v>11</v>
      </c>
      <c r="T31" s="5" t="s">
        <v>12</v>
      </c>
      <c r="U31" s="5">
        <v>23.6</v>
      </c>
      <c r="V31" s="5">
        <v>2</v>
      </c>
      <c r="W31" s="5">
        <v>15</v>
      </c>
      <c r="X31" s="5">
        <v>1085.74</v>
      </c>
      <c r="Y31" s="5">
        <v>1833</v>
      </c>
      <c r="Z31" s="5">
        <v>1923</v>
      </c>
      <c r="AA31" s="5" t="s">
        <v>13</v>
      </c>
      <c r="AB31" s="5">
        <v>1.0056296296296294</v>
      </c>
      <c r="AC31" s="5">
        <v>1.3028248587570621</v>
      </c>
      <c r="AD31" s="5">
        <v>0.92405063291139244</v>
      </c>
      <c r="AE31" s="5">
        <v>0.95454545454545436</v>
      </c>
      <c r="AF31" s="6">
        <v>0.65314401622718055</v>
      </c>
    </row>
    <row r="32" spans="1:32" x14ac:dyDescent="0.25">
      <c r="A32" t="s">
        <v>44</v>
      </c>
      <c r="B32" t="s">
        <v>17</v>
      </c>
      <c r="C32" t="s">
        <v>15</v>
      </c>
      <c r="D32">
        <v>22.3</v>
      </c>
      <c r="E32">
        <v>2</v>
      </c>
      <c r="F32">
        <v>15</v>
      </c>
      <c r="G32">
        <v>1166.22</v>
      </c>
      <c r="H32">
        <v>1487</v>
      </c>
      <c r="I32">
        <v>2251</v>
      </c>
      <c r="J32" t="s">
        <v>13</v>
      </c>
      <c r="K32">
        <v>1.0828562820126546</v>
      </c>
      <c r="L32">
        <v>1.2213114754098362</v>
      </c>
      <c r="M32">
        <v>0.98435171385991049</v>
      </c>
      <c r="N32">
        <v>0.80432543769309994</v>
      </c>
      <c r="O32">
        <v>0.95952380952380956</v>
      </c>
      <c r="R32" s="4" t="s">
        <v>41</v>
      </c>
      <c r="S32" s="5" t="s">
        <v>11</v>
      </c>
      <c r="T32" s="5" t="s">
        <v>15</v>
      </c>
      <c r="U32" s="5">
        <v>20.7</v>
      </c>
      <c r="V32" s="5">
        <v>2</v>
      </c>
      <c r="W32" s="5">
        <v>15</v>
      </c>
      <c r="X32" s="5">
        <v>1175.21</v>
      </c>
      <c r="Y32" s="5">
        <v>1744</v>
      </c>
      <c r="Z32" s="5">
        <v>2142</v>
      </c>
      <c r="AA32" s="5" t="s">
        <v>18</v>
      </c>
      <c r="AB32" s="5">
        <v>1.0246229609110493</v>
      </c>
      <c r="AC32" s="5">
        <v>1.2601626016260163</v>
      </c>
      <c r="AD32" s="5">
        <v>1.0510708401976936</v>
      </c>
      <c r="AE32" s="5">
        <v>0.8358315488936473</v>
      </c>
      <c r="AF32" s="6">
        <v>0.87252964426877477</v>
      </c>
    </row>
    <row r="33" spans="1:32" x14ac:dyDescent="0.25">
      <c r="A33" t="s">
        <v>45</v>
      </c>
      <c r="B33" t="s">
        <v>17</v>
      </c>
      <c r="C33" t="s">
        <v>12</v>
      </c>
      <c r="D33">
        <v>24.4</v>
      </c>
      <c r="E33">
        <v>2</v>
      </c>
      <c r="F33">
        <v>15</v>
      </c>
      <c r="G33">
        <v>1123.0899999999999</v>
      </c>
      <c r="H33">
        <v>1584</v>
      </c>
      <c r="I33">
        <v>2152</v>
      </c>
      <c r="J33" t="s">
        <v>13</v>
      </c>
      <c r="K33">
        <v>1.1365528726061613</v>
      </c>
      <c r="L33">
        <v>1.2836171462125658</v>
      </c>
      <c r="M33">
        <v>0.93195718654434245</v>
      </c>
      <c r="N33">
        <v>0.69126738794435871</v>
      </c>
      <c r="O33">
        <v>0.89223057644110282</v>
      </c>
      <c r="R33" s="4"/>
      <c r="S33" s="5"/>
      <c r="T33" s="5"/>
      <c r="U33" s="5"/>
      <c r="V33" s="5"/>
      <c r="W33" s="5"/>
      <c r="X33" s="5"/>
      <c r="Y33" s="5"/>
      <c r="Z33" s="5"/>
      <c r="AA33" s="5"/>
      <c r="AB33" s="5">
        <f>AVERAGE(AB29:AB32)</f>
        <v>0.98151835640594176</v>
      </c>
      <c r="AC33" s="5">
        <f>AVERAGE(AC29:AC32)</f>
        <v>1.4778526274317461</v>
      </c>
      <c r="AD33" s="5">
        <f>AVERAGE(AD29:AD32)</f>
        <v>0.84827061024551198</v>
      </c>
      <c r="AE33" s="5">
        <f>AVERAGE(AE29:AE32)</f>
        <v>0.91330887412003692</v>
      </c>
      <c r="AF33" s="6">
        <f>AVERAGE(AF29:AF32)</f>
        <v>0.69260033695893675</v>
      </c>
    </row>
    <row r="34" spans="1:32" x14ac:dyDescent="0.25">
      <c r="A34" t="s">
        <v>46</v>
      </c>
      <c r="B34" t="s">
        <v>17</v>
      </c>
      <c r="C34" t="s">
        <v>12</v>
      </c>
      <c r="D34">
        <v>25.3</v>
      </c>
      <c r="E34">
        <v>2</v>
      </c>
      <c r="F34">
        <v>15</v>
      </c>
      <c r="G34">
        <v>1120.26</v>
      </c>
      <c r="H34">
        <v>1477</v>
      </c>
      <c r="I34">
        <v>2066</v>
      </c>
      <c r="J34" t="s">
        <v>18</v>
      </c>
      <c r="K34">
        <v>1.0369559266356421</v>
      </c>
      <c r="L34">
        <v>1.0790754257907544</v>
      </c>
      <c r="M34">
        <v>1.1579743008314436</v>
      </c>
      <c r="N34">
        <v>0.79150428682774754</v>
      </c>
      <c r="O34">
        <v>1.0749385749385749</v>
      </c>
      <c r="R34" s="4"/>
      <c r="S34" s="5"/>
      <c r="T34" s="5"/>
      <c r="U34" s="5"/>
      <c r="V34" s="5"/>
      <c r="W34" s="5"/>
      <c r="X34" s="5"/>
      <c r="Y34" s="5"/>
      <c r="Z34" s="5"/>
      <c r="AA34" s="5"/>
      <c r="AB34" s="5">
        <f>STDEV(AB29:AB32)</f>
        <v>7.6947335802972597E-2</v>
      </c>
      <c r="AC34" s="5">
        <f>STDEV(AC29:AC32)</f>
        <v>0.22984782642000984</v>
      </c>
      <c r="AD34" s="5">
        <f>STDEV(AD29:AD32)</f>
        <v>0.17430701207402163</v>
      </c>
      <c r="AE34" s="5">
        <f>STDEV(AE29:AE32)</f>
        <v>5.4942252477619018E-2</v>
      </c>
      <c r="AF34" s="6">
        <f>STDEV(AF29:AF32)</f>
        <v>0.13268577631952452</v>
      </c>
    </row>
    <row r="35" spans="1:32" x14ac:dyDescent="0.25">
      <c r="A35" t="s">
        <v>47</v>
      </c>
      <c r="B35" t="s">
        <v>20</v>
      </c>
      <c r="C35" t="s">
        <v>15</v>
      </c>
      <c r="D35">
        <v>24.9</v>
      </c>
      <c r="E35">
        <v>2</v>
      </c>
      <c r="F35">
        <v>15</v>
      </c>
      <c r="G35">
        <v>1165.83</v>
      </c>
      <c r="H35">
        <v>1458</v>
      </c>
      <c r="I35">
        <v>2064</v>
      </c>
      <c r="J35" t="s">
        <v>13</v>
      </c>
      <c r="K35">
        <v>0.96360708534621586</v>
      </c>
      <c r="L35">
        <v>1.8269858541893362</v>
      </c>
      <c r="M35">
        <v>0.89161392405063278</v>
      </c>
      <c r="N35">
        <v>0.64014869888475834</v>
      </c>
      <c r="O35">
        <v>0.72463768115942029</v>
      </c>
      <c r="R35" s="4" t="s">
        <v>42</v>
      </c>
      <c r="S35" s="5" t="s">
        <v>17</v>
      </c>
      <c r="T35" s="5" t="s">
        <v>15</v>
      </c>
      <c r="U35" s="5">
        <v>21.9</v>
      </c>
      <c r="V35" s="5">
        <v>2</v>
      </c>
      <c r="W35" s="5">
        <v>10</v>
      </c>
      <c r="X35" s="5">
        <v>711.03</v>
      </c>
      <c r="Y35" s="5">
        <v>1340</v>
      </c>
      <c r="Z35" s="5">
        <v>1779</v>
      </c>
      <c r="AA35" s="5" t="s">
        <v>43</v>
      </c>
      <c r="AB35" s="5">
        <v>1.0653846153846152</v>
      </c>
      <c r="AC35" s="5">
        <v>1.1884726224783861</v>
      </c>
      <c r="AD35" s="5">
        <v>0.7869101978691021</v>
      </c>
      <c r="AE35" s="5">
        <v>0.82119914346895073</v>
      </c>
      <c r="AF35" s="6">
        <v>1.3033854166666667</v>
      </c>
    </row>
    <row r="36" spans="1:32" x14ac:dyDescent="0.25">
      <c r="R36" s="4" t="s">
        <v>44</v>
      </c>
      <c r="S36" s="5" t="s">
        <v>17</v>
      </c>
      <c r="T36" s="5" t="s">
        <v>15</v>
      </c>
      <c r="U36" s="5">
        <v>22.3</v>
      </c>
      <c r="V36" s="5">
        <v>2</v>
      </c>
      <c r="W36" s="5">
        <v>15</v>
      </c>
      <c r="X36" s="5">
        <v>1166.22</v>
      </c>
      <c r="Y36" s="5">
        <v>1487</v>
      </c>
      <c r="Z36" s="5">
        <v>2251</v>
      </c>
      <c r="AA36" s="5" t="s">
        <v>13</v>
      </c>
      <c r="AB36" s="5">
        <v>1.0828562820126546</v>
      </c>
      <c r="AC36" s="5">
        <v>1.2213114754098362</v>
      </c>
      <c r="AD36" s="5">
        <v>0.98435171385991049</v>
      </c>
      <c r="AE36" s="5">
        <v>0.80432543769309994</v>
      </c>
      <c r="AF36" s="6">
        <v>0.95952380952380956</v>
      </c>
    </row>
    <row r="37" spans="1:32" x14ac:dyDescent="0.25">
      <c r="R37" s="4" t="s">
        <v>45</v>
      </c>
      <c r="S37" s="5" t="s">
        <v>17</v>
      </c>
      <c r="T37" s="5" t="s">
        <v>12</v>
      </c>
      <c r="U37" s="5">
        <v>24.4</v>
      </c>
      <c r="V37" s="5">
        <v>2</v>
      </c>
      <c r="W37" s="5">
        <v>15</v>
      </c>
      <c r="X37" s="5">
        <v>1123.0899999999999</v>
      </c>
      <c r="Y37" s="5">
        <v>1584</v>
      </c>
      <c r="Z37" s="5">
        <v>2152</v>
      </c>
      <c r="AA37" s="5" t="s">
        <v>13</v>
      </c>
      <c r="AB37" s="5">
        <v>1.1365528726061613</v>
      </c>
      <c r="AC37" s="5">
        <v>1.2836171462125658</v>
      </c>
      <c r="AD37" s="5">
        <v>0.93195718654434245</v>
      </c>
      <c r="AE37" s="5">
        <v>0.69126738794435871</v>
      </c>
      <c r="AF37" s="6">
        <v>0.89223057644110282</v>
      </c>
    </row>
    <row r="38" spans="1:32" x14ac:dyDescent="0.25">
      <c r="R38" s="4" t="s">
        <v>46</v>
      </c>
      <c r="S38" s="5" t="s">
        <v>17</v>
      </c>
      <c r="T38" s="5" t="s">
        <v>12</v>
      </c>
      <c r="U38" s="5">
        <v>25.3</v>
      </c>
      <c r="V38" s="5">
        <v>2</v>
      </c>
      <c r="W38" s="5">
        <v>15</v>
      </c>
      <c r="X38" s="5">
        <v>1120.26</v>
      </c>
      <c r="Y38" s="5">
        <v>1477</v>
      </c>
      <c r="Z38" s="5">
        <v>2066</v>
      </c>
      <c r="AA38" s="5" t="s">
        <v>18</v>
      </c>
      <c r="AB38" s="5">
        <v>1.0369559266356421</v>
      </c>
      <c r="AC38" s="5">
        <v>1.0790754257907544</v>
      </c>
      <c r="AD38" s="5">
        <v>1.1579743008314436</v>
      </c>
      <c r="AE38" s="5">
        <v>0.79150428682774754</v>
      </c>
      <c r="AF38" s="6">
        <v>1.0749385749385749</v>
      </c>
    </row>
    <row r="39" spans="1:32" x14ac:dyDescent="0.25">
      <c r="R39" s="4"/>
      <c r="S39" s="5"/>
      <c r="T39" s="5"/>
      <c r="U39" s="5"/>
      <c r="V39" s="5"/>
      <c r="W39" s="5"/>
      <c r="X39" s="5"/>
      <c r="Y39" s="5"/>
      <c r="Z39" s="5"/>
      <c r="AA39" s="5"/>
      <c r="AB39" s="5">
        <f>AVERAGE(AB35:AB38)</f>
        <v>1.0804374241597683</v>
      </c>
      <c r="AC39" s="5">
        <f>AVERAGE(AC35:AC38)</f>
        <v>1.1931191674728856</v>
      </c>
      <c r="AD39" s="5">
        <f>AVERAGE(AD35:AD38)</f>
        <v>0.96529834977619966</v>
      </c>
      <c r="AE39" s="5">
        <f>AVERAGE(AE35:AE38)</f>
        <v>0.77707406398353929</v>
      </c>
      <c r="AF39" s="6">
        <f>AVERAGE(AF35:AF38)</f>
        <v>1.0575195943925384</v>
      </c>
    </row>
    <row r="40" spans="1:32" x14ac:dyDescent="0.25">
      <c r="R40" s="4"/>
      <c r="S40" s="5"/>
      <c r="T40" s="5"/>
      <c r="U40" s="5"/>
      <c r="V40" s="5"/>
      <c r="W40" s="5"/>
      <c r="X40" s="5"/>
      <c r="Y40" s="5"/>
      <c r="Z40" s="5"/>
      <c r="AA40" s="5"/>
      <c r="AB40" s="5">
        <f>STDEV(AB35:AB38)</f>
        <v>4.1920647683507097E-2</v>
      </c>
      <c r="AC40" s="5">
        <f>STDEV(AC35:AC38)</f>
        <v>8.565873331623583E-2</v>
      </c>
      <c r="AD40" s="5">
        <f>STDEV(AD35:AD38)</f>
        <v>0.15321120357688414</v>
      </c>
      <c r="AE40" s="5">
        <f>STDEV(AE35:AE38)</f>
        <v>5.8482695426021553E-2</v>
      </c>
      <c r="AF40" s="6">
        <f>STDEV(AF35:AF38)</f>
        <v>0.1804411785533688</v>
      </c>
    </row>
    <row r="41" spans="1:32" x14ac:dyDescent="0.25">
      <c r="R41" s="4" t="s">
        <v>33</v>
      </c>
      <c r="S41" s="5" t="s">
        <v>24</v>
      </c>
      <c r="T41" s="5" t="s">
        <v>12</v>
      </c>
      <c r="U41" s="5">
        <v>22</v>
      </c>
      <c r="V41" s="5">
        <v>2</v>
      </c>
      <c r="W41" s="5">
        <v>15</v>
      </c>
      <c r="X41" s="5">
        <v>1122.8399999999999</v>
      </c>
      <c r="Y41" s="5">
        <v>2211</v>
      </c>
      <c r="Z41" s="5">
        <v>2327</v>
      </c>
      <c r="AA41" s="5" t="s">
        <v>13</v>
      </c>
      <c r="AB41" s="5">
        <v>0.71361225692398356</v>
      </c>
      <c r="AC41" s="5">
        <v>1.3682634730538923</v>
      </c>
      <c r="AD41" s="5">
        <v>1.1650485436893205</v>
      </c>
      <c r="AE41" s="5">
        <v>1.0872507122507122</v>
      </c>
      <c r="AF41" s="6">
        <v>0.92369477911646591</v>
      </c>
    </row>
    <row r="42" spans="1:32" x14ac:dyDescent="0.25">
      <c r="R42" s="4" t="s">
        <v>34</v>
      </c>
      <c r="S42" s="5" t="s">
        <v>24</v>
      </c>
      <c r="T42" s="5" t="s">
        <v>15</v>
      </c>
      <c r="U42" s="5" t="s">
        <v>58</v>
      </c>
      <c r="V42" s="5">
        <v>2</v>
      </c>
      <c r="W42" s="5">
        <v>15</v>
      </c>
      <c r="X42" s="5">
        <v>1062.17</v>
      </c>
      <c r="Y42" s="5">
        <v>1838</v>
      </c>
      <c r="Z42" s="5">
        <v>1905</v>
      </c>
      <c r="AA42" s="5" t="s">
        <v>13</v>
      </c>
      <c r="AB42" s="5">
        <v>1.4930163447251112</v>
      </c>
      <c r="AC42" s="5">
        <v>1.0056710775047257</v>
      </c>
      <c r="AD42" s="5">
        <v>0.55107084019769359</v>
      </c>
      <c r="AE42" s="5">
        <v>0.67988767988767995</v>
      </c>
      <c r="AF42" s="6">
        <v>0.78578680203045681</v>
      </c>
    </row>
    <row r="43" spans="1:32" x14ac:dyDescent="0.25">
      <c r="R43" s="4" t="s">
        <v>36</v>
      </c>
      <c r="S43" s="5" t="s">
        <v>24</v>
      </c>
      <c r="T43" s="5" t="s">
        <v>12</v>
      </c>
      <c r="U43" s="5">
        <v>24.5</v>
      </c>
      <c r="V43" s="5">
        <v>2</v>
      </c>
      <c r="W43" s="5">
        <v>10</v>
      </c>
      <c r="X43" s="5">
        <v>1140.6500000000001</v>
      </c>
      <c r="Y43" s="5">
        <v>2285</v>
      </c>
      <c r="Z43" s="5">
        <v>2549</v>
      </c>
      <c r="AA43" s="5" t="s">
        <v>18</v>
      </c>
      <c r="AB43" s="5">
        <v>0.89079563182527288</v>
      </c>
      <c r="AC43" s="5">
        <v>2.2332344213649851</v>
      </c>
      <c r="AD43" s="5">
        <v>0.748735244519393</v>
      </c>
      <c r="AE43" s="5">
        <v>0.64410256410256417</v>
      </c>
      <c r="AF43" s="6">
        <v>0.61</v>
      </c>
    </row>
    <row r="44" spans="1:32" x14ac:dyDescent="0.25">
      <c r="R44" s="4" t="s">
        <v>40</v>
      </c>
      <c r="S44" s="5" t="s">
        <v>24</v>
      </c>
      <c r="T44" s="5" t="s">
        <v>15</v>
      </c>
      <c r="U44" s="5">
        <v>19.899999999999999</v>
      </c>
      <c r="V44" s="5">
        <v>2</v>
      </c>
      <c r="W44" s="5">
        <v>10</v>
      </c>
      <c r="X44" s="5">
        <v>1186.47</v>
      </c>
      <c r="Y44" s="5">
        <v>2017</v>
      </c>
      <c r="Z44" s="5">
        <v>2169</v>
      </c>
      <c r="AA44" s="5" t="s">
        <v>13</v>
      </c>
      <c r="AB44" s="5">
        <v>1.2583586626139815</v>
      </c>
      <c r="AC44" s="5">
        <v>1.0423880597014925</v>
      </c>
      <c r="AD44" s="5">
        <v>0.91920000000000002</v>
      </c>
      <c r="AE44" s="5">
        <v>0.75304771856495989</v>
      </c>
      <c r="AF44" s="6">
        <v>0.87855579868708977</v>
      </c>
    </row>
    <row r="45" spans="1:32" x14ac:dyDescent="0.25">
      <c r="R45" s="4"/>
      <c r="S45" s="5"/>
      <c r="T45" s="5"/>
      <c r="U45" s="5"/>
      <c r="V45" s="5"/>
      <c r="W45" s="5"/>
      <c r="X45" s="5"/>
      <c r="Y45" s="5"/>
      <c r="Z45" s="5"/>
      <c r="AA45" s="5"/>
      <c r="AB45" s="5">
        <f>AVERAGE(AB41:AB44)</f>
        <v>1.0889457240220872</v>
      </c>
      <c r="AC45" s="5">
        <f>AVERAGE(AC41:AC44)</f>
        <v>1.4123892579062738</v>
      </c>
      <c r="AD45" s="5">
        <f>AVERAGE(AD41:AD44)</f>
        <v>0.84601365710160181</v>
      </c>
      <c r="AE45" s="5">
        <f>AVERAGE(AE41:AE44)</f>
        <v>0.79107216870147901</v>
      </c>
      <c r="AF45" s="6">
        <f>AVERAGE(AF41:AF44)</f>
        <v>0.79950934495850312</v>
      </c>
    </row>
    <row r="46" spans="1:32" x14ac:dyDescent="0.25">
      <c r="R46" s="4"/>
      <c r="S46" s="5"/>
      <c r="T46" s="5"/>
      <c r="U46" s="5"/>
      <c r="V46" s="5"/>
      <c r="W46" s="5"/>
      <c r="X46" s="5"/>
      <c r="Y46" s="5"/>
      <c r="Z46" s="5"/>
      <c r="AA46" s="5"/>
      <c r="AB46" s="5">
        <f>STDEV(AB41:AB44)</f>
        <v>0.35218957056257749</v>
      </c>
      <c r="AC46" s="5">
        <f>STDEV(AC41:AC44)</f>
        <v>0.57097998569842456</v>
      </c>
      <c r="AD46" s="5">
        <f>STDEV(AD41:AD44)</f>
        <v>0.26050838402669962</v>
      </c>
      <c r="AE46" s="5">
        <f>STDEV(AE41:AE44)</f>
        <v>0.20259124997218539</v>
      </c>
      <c r="AF46" s="6">
        <f>STDEV(AF41:AF44)</f>
        <v>0.13877135140832744</v>
      </c>
    </row>
    <row r="47" spans="1:32" x14ac:dyDescent="0.25">
      <c r="R47" s="4" t="s">
        <v>35</v>
      </c>
      <c r="S47" s="5" t="s">
        <v>20</v>
      </c>
      <c r="T47" s="5" t="s">
        <v>15</v>
      </c>
      <c r="U47" s="5">
        <v>23.2</v>
      </c>
      <c r="V47" s="5">
        <v>2</v>
      </c>
      <c r="W47" s="5">
        <v>15</v>
      </c>
      <c r="X47" s="5">
        <v>1143.7</v>
      </c>
      <c r="Y47" s="5">
        <v>1210</v>
      </c>
      <c r="Z47" s="5">
        <v>1440</v>
      </c>
      <c r="AA47" s="5" t="s">
        <v>18</v>
      </c>
      <c r="AB47" s="5">
        <v>0.94293210888815993</v>
      </c>
      <c r="AC47" s="5">
        <v>1.6251384274640086</v>
      </c>
      <c r="AD47" s="5">
        <v>0.74405705229793972</v>
      </c>
      <c r="AE47" s="5">
        <v>0.81804895871392036</v>
      </c>
      <c r="AF47" s="6">
        <v>0.88317349607672191</v>
      </c>
    </row>
    <row r="48" spans="1:32" x14ac:dyDescent="0.25">
      <c r="R48" s="4" t="s">
        <v>38</v>
      </c>
      <c r="S48" s="5" t="s">
        <v>20</v>
      </c>
      <c r="T48" s="5" t="s">
        <v>12</v>
      </c>
      <c r="U48" s="5">
        <v>26</v>
      </c>
      <c r="V48" s="5">
        <v>2</v>
      </c>
      <c r="W48" s="5">
        <v>15</v>
      </c>
      <c r="X48" s="5">
        <v>1224.76</v>
      </c>
      <c r="Y48" s="5">
        <v>1518</v>
      </c>
      <c r="Z48" s="5">
        <v>1804</v>
      </c>
      <c r="AA48" s="5" t="s">
        <v>18</v>
      </c>
      <c r="AB48" s="5">
        <v>1.0901948460087996</v>
      </c>
      <c r="AC48" s="5">
        <v>1.3351814516129035</v>
      </c>
      <c r="AD48" s="5">
        <v>0.60611065235342698</v>
      </c>
      <c r="AE48" s="5">
        <v>0.94039984911354202</v>
      </c>
      <c r="AF48" s="6">
        <v>0.67456230690010299</v>
      </c>
    </row>
    <row r="49" spans="18:32" x14ac:dyDescent="0.25">
      <c r="R49" s="4" t="s">
        <v>47</v>
      </c>
      <c r="S49" s="5" t="s">
        <v>20</v>
      </c>
      <c r="T49" s="5" t="s">
        <v>15</v>
      </c>
      <c r="U49" s="5">
        <v>24.9</v>
      </c>
      <c r="V49" s="5">
        <v>2</v>
      </c>
      <c r="W49" s="5">
        <v>15</v>
      </c>
      <c r="X49" s="5">
        <v>1165.83</v>
      </c>
      <c r="Y49" s="5">
        <v>1458</v>
      </c>
      <c r="Z49" s="5">
        <v>2064</v>
      </c>
      <c r="AA49" s="5" t="s">
        <v>13</v>
      </c>
      <c r="AB49" s="5">
        <v>0.96360708534621586</v>
      </c>
      <c r="AC49" s="5">
        <v>1.8269858541893362</v>
      </c>
      <c r="AD49" s="5">
        <v>0.89161392405063278</v>
      </c>
      <c r="AE49" s="5">
        <v>0.64014869888475834</v>
      </c>
      <c r="AF49" s="6">
        <v>0.72463768115942029</v>
      </c>
    </row>
    <row r="50" spans="18:32" x14ac:dyDescent="0.25">
      <c r="R50" s="4"/>
      <c r="S50" s="5"/>
      <c r="T50" s="5"/>
      <c r="U50" s="5"/>
      <c r="V50" s="5"/>
      <c r="W50" s="5"/>
      <c r="X50" s="5"/>
      <c r="Y50" s="5"/>
      <c r="Z50" s="5"/>
      <c r="AA50" s="5"/>
      <c r="AB50" s="5">
        <f>AVERAGE(AB47:AB49)</f>
        <v>0.99891134674772519</v>
      </c>
      <c r="AC50" s="5">
        <f>AVERAGE(AC47:AC49)</f>
        <v>1.5957685777554158</v>
      </c>
      <c r="AD50" s="5">
        <f>AVERAGE(AD47:AD49)</f>
        <v>0.74726054290066646</v>
      </c>
      <c r="AE50" s="5">
        <f>AVERAGE(AE47:AE49)</f>
        <v>0.79953250223740691</v>
      </c>
      <c r="AF50" s="6">
        <f>AVERAGE(AF47:AF49)</f>
        <v>0.76079116137874836</v>
      </c>
    </row>
    <row r="51" spans="18:32" ht="15.75" thickBot="1" x14ac:dyDescent="0.3">
      <c r="R51" s="7"/>
      <c r="S51" s="8"/>
      <c r="T51" s="8"/>
      <c r="U51" s="8"/>
      <c r="V51" s="8"/>
      <c r="W51" s="8"/>
      <c r="X51" s="8"/>
      <c r="Y51" s="8"/>
      <c r="Z51" s="8"/>
      <c r="AA51" s="8"/>
      <c r="AB51" s="8">
        <f>STDEV(AB47:AB49)</f>
        <v>7.9726856145813416E-2</v>
      </c>
      <c r="AC51" s="8">
        <f>STDEV(AC47:AC49)</f>
        <v>0.24721414533218128</v>
      </c>
      <c r="AD51" s="8">
        <f>STDEV(AD47:AD49)</f>
        <v>0.14277859188787195</v>
      </c>
      <c r="AE51" s="8">
        <f>STDEV(AE47:AE49)</f>
        <v>0.15097957700881867</v>
      </c>
      <c r="AF51" s="9">
        <f>STDEV(AF47:AF49)</f>
        <v>0.10890345569079979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dcterms:created xsi:type="dcterms:W3CDTF">2015-06-05T18:17:20Z</dcterms:created>
  <dcterms:modified xsi:type="dcterms:W3CDTF">2019-11-19T06:55:37Z</dcterms:modified>
</cp:coreProperties>
</file>