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CC9CFC5-54D7-467D-8173-8760ED46E3F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Lobe" sheetId="2" r:id="rId2"/>
    <sheet name="Sublobe" sheetId="4" r:id="rId3"/>
    <sheet name="NearAcini" sheetId="3" r:id="rId4"/>
    <sheet name="Graphics" sheetId="5" r:id="rId5"/>
  </sheets>
  <definedNames>
    <definedName name="_xlnm._FilterDatabase" localSheetId="0" hidden="1">Summary!$A$1:$J$55</definedName>
    <definedName name="_xlchart.v1.0" hidden="1">Graphics!$A$1:$A$54</definedName>
    <definedName name="_xlchart.v1.1" hidden="1">Graphics!$B$1:$B$18</definedName>
    <definedName name="_xlchart.v1.2" hidden="1">Graphics!$D$1:$D$18</definedName>
    <definedName name="_xlchart.v1.3" hidden="1">Graphics!$D$1:$D$18</definedName>
    <definedName name="_xlchart.v1.4" hidden="1">Graphics!$C$1:$C$18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1" l="1"/>
  <c r="E59" i="1"/>
  <c r="D59" i="1"/>
  <c r="E23" i="3"/>
  <c r="F23" i="3" s="1"/>
  <c r="E23" i="2"/>
  <c r="F23" i="2" s="1"/>
  <c r="D23" i="2"/>
  <c r="D23" i="3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2" i="1"/>
  <c r="J2" i="1" s="1"/>
</calcChain>
</file>

<file path=xl/sharedStrings.xml><?xml version="1.0" encoding="utf-8"?>
<sst xmlns="http://schemas.openxmlformats.org/spreadsheetml/2006/main" count="221" uniqueCount="32">
  <si>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</si>
  <si>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</si>
  <si>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</si>
  <si>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</si>
  <si>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</si>
  <si>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</si>
  <si>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</si>
  <si>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</si>
  <si>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</si>
  <si>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</si>
  <si>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</si>
  <si>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</si>
  <si>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</si>
  <si>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</si>
  <si>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</si>
  <si>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</si>
  <si>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</si>
  <si>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</si>
  <si>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Lobe</t>
  </si>
  <si>
    <t>Sublobe</t>
  </si>
  <si>
    <t>NearAcini</t>
  </si>
  <si>
    <t>Slope</t>
  </si>
  <si>
    <t>Intercept</t>
  </si>
  <si>
    <t>level</t>
  </si>
  <si>
    <t>sample</t>
  </si>
  <si>
    <t>Slope_st</t>
  </si>
  <si>
    <t>Intercept_st</t>
  </si>
  <si>
    <t>crossing_x</t>
  </si>
  <si>
    <t>crossing_y</t>
  </si>
  <si>
    <t>MEAN</t>
  </si>
  <si>
    <t>SD</t>
  </si>
  <si>
    <t>REL_SD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</si>
</sst>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Overall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Overall</a:t>
          </a:r>
        </a:p>
      </cx:txPr>
    </cx:title>
    <cx:plotArea>
      <cx:plotAreaRegion>
        <cx:series layoutId="boxWhisker" uniqueId="{ED9589B8-217D-4AF2-9845-41F588F9532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Lobe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Lobe</a:t>
          </a:r>
        </a:p>
      </cx:txPr>
    </cx:title>
    <cx:plotArea>
      <cx:plotAreaRegion>
        <cx:series layoutId="boxWhisker" uniqueId="{D06C8A08-D45B-44F1-AC4E-2855BAC22D2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Sublobe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Sublobe</a:t>
          </a:r>
        </a:p>
      </cx:txPr>
    </cx:title>
    <cx:plotArea>
      <cx:plotAreaRegion>
        <cx:series layoutId="boxWhisker" uniqueId="{55613FA9-C2C9-4952-8933-D40045D86B3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NearAcini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NearAcini</a:t>
          </a:r>
        </a:p>
      </cx:txPr>
    </cx:title>
    <cx:plotArea>
      <cx:plotAreaRegion>
        <cx:series layoutId="boxWhisker" uniqueId="{692870D7-2D9A-4910-A518-02D1FAC4031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147637</xdr:rowOff>
    </xdr:from>
    <xdr:to>
      <xdr:col>10</xdr:col>
      <xdr:colOff>571499</xdr:colOff>
      <xdr:row>18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E28B09-CF06-46F7-A250-2DD888CBCE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719137"/>
              <a:ext cx="32384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104775</xdr:colOff>
      <xdr:row>3</xdr:row>
      <xdr:rowOff>157162</xdr:rowOff>
    </xdr:from>
    <xdr:to>
      <xdr:col>18</xdr:col>
      <xdr:colOff>409575</xdr:colOff>
      <xdr:row>18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A260730-0094-4502-8005-165029CA5F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0375" y="728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466725</xdr:colOff>
      <xdr:row>3</xdr:row>
      <xdr:rowOff>157162</xdr:rowOff>
    </xdr:from>
    <xdr:to>
      <xdr:col>26</xdr:col>
      <xdr:colOff>161925</xdr:colOff>
      <xdr:row>18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F116F00-3842-46DE-962D-ABAB6C054D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9525" y="728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276225</xdr:colOff>
      <xdr:row>18</xdr:row>
      <xdr:rowOff>157162</xdr:rowOff>
    </xdr:from>
    <xdr:to>
      <xdr:col>15</xdr:col>
      <xdr:colOff>581025</xdr:colOff>
      <xdr:row>33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EA7AA85-8743-4B5F-8F7C-C69F7A7C55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3586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selection activeCell="S60" sqref="S60"/>
    </sheetView>
  </sheetViews>
  <sheetFormatPr defaultRowHeight="15" x14ac:dyDescent="0.25"/>
  <cols>
    <col min="2" max="2" width="9.7109375" bestFit="1" customWidth="1"/>
    <col min="6" max="6" width="8.5703125" bestFit="1" customWidth="1"/>
    <col min="7" max="7" width="11.7109375" bestFit="1" customWidth="1"/>
    <col min="9" max="10" width="10.140625" bestFit="1" customWidth="1"/>
  </cols>
  <sheetData>
    <row r="1" spans="1:10" x14ac:dyDescent="0.25">
      <c r="A1" t="s">
        <v>24</v>
      </c>
      <c r="B1" t="s">
        <v>23</v>
      </c>
      <c r="C1" t="s">
        <v>21</v>
      </c>
      <c r="D1" t="s">
        <v>22</v>
      </c>
      <c r="F1" t="s">
        <v>25</v>
      </c>
      <c r="G1" t="s">
        <v>26</v>
      </c>
      <c r="I1" t="s">
        <v>27</v>
      </c>
      <c r="J1" t="s">
        <v>28</v>
      </c>
    </row>
    <row r="2" spans="1:10" x14ac:dyDescent="0.25">
      <c r="A2" t="s">
        <v>0</v>
      </c>
      <c r="B2" t="s">
        <v>18</v>
      </c>
      <c r="C2">
        <v>1.049308178</v>
      </c>
      <c r="D2">
        <v>-9.861636E-3</v>
      </c>
      <c r="F2">
        <v>1</v>
      </c>
      <c r="G2">
        <v>0</v>
      </c>
      <c r="I2">
        <f>D2/(1-C2)</f>
        <v>0.20000000811224466</v>
      </c>
      <c r="J2">
        <f>I2</f>
        <v>0.20000000811224466</v>
      </c>
    </row>
    <row r="3" spans="1:10" x14ac:dyDescent="0.25">
      <c r="B3" t="s">
        <v>19</v>
      </c>
      <c r="C3">
        <v>1.1243391469999999</v>
      </c>
      <c r="D3">
        <v>-2.2203420000000001E-3</v>
      </c>
      <c r="F3">
        <v>1</v>
      </c>
      <c r="G3">
        <v>0</v>
      </c>
      <c r="I3">
        <f t="shared" ref="I3:I55" si="0">D3/(1-C3)</f>
        <v>1.7857143575224957E-2</v>
      </c>
      <c r="J3">
        <f t="shared" ref="J3:J55" si="1">I3</f>
        <v>1.7857143575224957E-2</v>
      </c>
    </row>
    <row r="4" spans="1:10" x14ac:dyDescent="0.25">
      <c r="B4" t="s">
        <v>20</v>
      </c>
      <c r="C4">
        <v>0.92754457260000001</v>
      </c>
      <c r="D4">
        <v>1.7501309999999999E-4</v>
      </c>
      <c r="F4">
        <v>1</v>
      </c>
      <c r="G4">
        <v>0</v>
      </c>
      <c r="I4">
        <f t="shared" si="0"/>
        <v>2.4154588038493856E-3</v>
      </c>
      <c r="J4">
        <f t="shared" si="1"/>
        <v>2.4154588038493856E-3</v>
      </c>
    </row>
    <row r="5" spans="1:10" x14ac:dyDescent="0.25">
      <c r="A5" t="s">
        <v>1</v>
      </c>
      <c r="B5" t="s">
        <v>18</v>
      </c>
      <c r="C5">
        <v>0.99431304300000001</v>
      </c>
      <c r="D5">
        <v>1.137391E-3</v>
      </c>
      <c r="F5">
        <v>1</v>
      </c>
      <c r="G5">
        <v>0</v>
      </c>
      <c r="I5">
        <f t="shared" si="0"/>
        <v>0.19999992966361474</v>
      </c>
      <c r="J5">
        <f t="shared" si="1"/>
        <v>0.19999992966361474</v>
      </c>
    </row>
    <row r="6" spans="1:10" x14ac:dyDescent="0.25">
      <c r="B6" t="s">
        <v>19</v>
      </c>
      <c r="C6">
        <v>1.1215876440000001</v>
      </c>
      <c r="D6">
        <v>-2.2106840000000001E-3</v>
      </c>
      <c r="F6">
        <v>1</v>
      </c>
      <c r="G6">
        <v>0</v>
      </c>
      <c r="I6">
        <f t="shared" si="0"/>
        <v>1.8181814592936746E-2</v>
      </c>
      <c r="J6">
        <f t="shared" si="1"/>
        <v>1.8181814592936746E-2</v>
      </c>
    </row>
    <row r="7" spans="1:10" x14ac:dyDescent="0.25">
      <c r="B7" t="s">
        <v>20</v>
      </c>
      <c r="C7">
        <v>0.93380956709999996</v>
      </c>
      <c r="D7">
        <v>1.6714759999999999E-4</v>
      </c>
      <c r="F7">
        <v>1</v>
      </c>
      <c r="G7">
        <v>0</v>
      </c>
      <c r="I7">
        <f t="shared" si="0"/>
        <v>2.5252531623796027E-3</v>
      </c>
      <c r="J7">
        <f t="shared" si="1"/>
        <v>2.5252531623796027E-3</v>
      </c>
    </row>
    <row r="8" spans="1:10" x14ac:dyDescent="0.25">
      <c r="A8" t="s">
        <v>2</v>
      </c>
      <c r="B8" t="s">
        <v>18</v>
      </c>
      <c r="C8">
        <v>1.0614135499999999</v>
      </c>
      <c r="D8" s="1">
        <v>-1.2282710000000001E-2</v>
      </c>
      <c r="F8">
        <v>1</v>
      </c>
      <c r="G8">
        <v>0</v>
      </c>
      <c r="I8">
        <f t="shared" si="0"/>
        <v>0.20000000000000023</v>
      </c>
      <c r="J8">
        <f t="shared" si="1"/>
        <v>0.20000000000000023</v>
      </c>
    </row>
    <row r="9" spans="1:10" x14ac:dyDescent="0.25">
      <c r="B9" t="s">
        <v>19</v>
      </c>
      <c r="C9">
        <v>1.1447722259999999</v>
      </c>
      <c r="D9">
        <v>-2.5852179999999998E-3</v>
      </c>
      <c r="F9">
        <v>1</v>
      </c>
      <c r="G9">
        <v>0</v>
      </c>
      <c r="I9">
        <f t="shared" si="0"/>
        <v>1.7857140636906424E-2</v>
      </c>
      <c r="J9">
        <f t="shared" si="1"/>
        <v>1.7857140636906424E-2</v>
      </c>
    </row>
    <row r="10" spans="1:10" x14ac:dyDescent="0.25">
      <c r="B10" t="s">
        <v>20</v>
      </c>
      <c r="C10">
        <v>1.010216</v>
      </c>
      <c r="D10" s="1">
        <v>-3.371745E-5</v>
      </c>
      <c r="F10">
        <v>1</v>
      </c>
      <c r="G10">
        <v>0</v>
      </c>
      <c r="I10">
        <f t="shared" si="0"/>
        <v>3.3004551683633505E-3</v>
      </c>
      <c r="J10">
        <f t="shared" si="1"/>
        <v>3.3004551683633505E-3</v>
      </c>
    </row>
    <row r="11" spans="1:10" x14ac:dyDescent="0.25">
      <c r="A11" t="s">
        <v>3</v>
      </c>
      <c r="B11" t="s">
        <v>18</v>
      </c>
      <c r="C11">
        <v>1.2407805700000001</v>
      </c>
      <c r="D11">
        <v>-4.8156110000000002E-2</v>
      </c>
      <c r="F11">
        <v>1</v>
      </c>
      <c r="G11">
        <v>0</v>
      </c>
      <c r="I11">
        <f t="shared" si="0"/>
        <v>0.1999999833873638</v>
      </c>
      <c r="J11">
        <f t="shared" si="1"/>
        <v>0.1999999833873638</v>
      </c>
    </row>
    <row r="12" spans="1:10" x14ac:dyDescent="0.25">
      <c r="B12" t="s">
        <v>19</v>
      </c>
      <c r="C12">
        <v>1.112983987</v>
      </c>
      <c r="D12">
        <v>-2.092296E-3</v>
      </c>
      <c r="F12">
        <v>1</v>
      </c>
      <c r="G12">
        <v>0</v>
      </c>
      <c r="I12">
        <f t="shared" si="0"/>
        <v>1.8518518026806752E-2</v>
      </c>
      <c r="J12">
        <f t="shared" si="1"/>
        <v>1.8518518026806752E-2</v>
      </c>
    </row>
    <row r="13" spans="1:10" x14ac:dyDescent="0.25">
      <c r="B13" t="s">
        <v>20</v>
      </c>
      <c r="C13">
        <v>1.0075369999999999</v>
      </c>
      <c r="D13" s="1">
        <v>-1.8294209999999999E-5</v>
      </c>
      <c r="F13">
        <v>1</v>
      </c>
      <c r="G13">
        <v>0</v>
      </c>
      <c r="I13">
        <f t="shared" si="0"/>
        <v>2.4272535491575201E-3</v>
      </c>
      <c r="J13">
        <f t="shared" si="1"/>
        <v>2.4272535491575201E-3</v>
      </c>
    </row>
    <row r="14" spans="1:10" x14ac:dyDescent="0.25">
      <c r="A14" t="s">
        <v>4</v>
      </c>
      <c r="B14" t="s">
        <v>18</v>
      </c>
      <c r="C14">
        <v>1.24394787</v>
      </c>
      <c r="D14">
        <v>-4.8789569999999997E-2</v>
      </c>
      <c r="F14">
        <v>1</v>
      </c>
      <c r="G14">
        <v>0</v>
      </c>
      <c r="I14">
        <f t="shared" si="0"/>
        <v>0.19999998360305424</v>
      </c>
      <c r="J14">
        <f t="shared" si="1"/>
        <v>0.19999998360305424</v>
      </c>
    </row>
    <row r="15" spans="1:10" x14ac:dyDescent="0.25">
      <c r="B15" t="s">
        <v>19</v>
      </c>
      <c r="C15">
        <v>1.2299674469999999</v>
      </c>
      <c r="D15">
        <v>-4.1812259999999997E-3</v>
      </c>
      <c r="F15">
        <v>1</v>
      </c>
      <c r="G15">
        <v>0</v>
      </c>
      <c r="I15">
        <f t="shared" si="0"/>
        <v>1.8181816837754435E-2</v>
      </c>
      <c r="J15">
        <f t="shared" si="1"/>
        <v>1.8181816837754435E-2</v>
      </c>
    </row>
    <row r="16" spans="1:10" x14ac:dyDescent="0.25">
      <c r="B16" t="s">
        <v>20</v>
      </c>
      <c r="C16">
        <v>0.85535745750000003</v>
      </c>
      <c r="D16">
        <v>3.1105919999999999E-4</v>
      </c>
      <c r="F16">
        <v>1</v>
      </c>
      <c r="G16">
        <v>0</v>
      </c>
      <c r="I16">
        <f t="shared" si="0"/>
        <v>2.1505374188233732E-3</v>
      </c>
      <c r="J16">
        <f t="shared" si="1"/>
        <v>2.1505374188233732E-3</v>
      </c>
    </row>
    <row r="17" spans="1:10" x14ac:dyDescent="0.25">
      <c r="A17" t="s">
        <v>5</v>
      </c>
      <c r="B17" t="s">
        <v>18</v>
      </c>
      <c r="C17">
        <v>1.11410812</v>
      </c>
      <c r="D17">
        <v>-2.2821620000000001E-2</v>
      </c>
      <c r="F17">
        <v>1</v>
      </c>
      <c r="G17">
        <v>0</v>
      </c>
      <c r="I17">
        <f t="shared" si="0"/>
        <v>0.19999996494552705</v>
      </c>
      <c r="J17">
        <f t="shared" si="1"/>
        <v>0.19999996494552705</v>
      </c>
    </row>
    <row r="18" spans="1:10" x14ac:dyDescent="0.25">
      <c r="B18" t="s">
        <v>19</v>
      </c>
      <c r="C18">
        <v>1.188792463</v>
      </c>
      <c r="D18">
        <v>-3.562122E-3</v>
      </c>
      <c r="F18">
        <v>1</v>
      </c>
      <c r="G18">
        <v>0</v>
      </c>
      <c r="I18">
        <f t="shared" si="0"/>
        <v>1.8867924828121982E-2</v>
      </c>
      <c r="J18">
        <f t="shared" si="1"/>
        <v>1.8867924828121982E-2</v>
      </c>
    </row>
    <row r="19" spans="1:10" x14ac:dyDescent="0.25">
      <c r="B19" t="s">
        <v>20</v>
      </c>
      <c r="C19">
        <v>0.91063319509999996</v>
      </c>
      <c r="D19">
        <v>2.3152019999999999E-4</v>
      </c>
      <c r="F19">
        <v>1</v>
      </c>
      <c r="G19">
        <v>0</v>
      </c>
      <c r="I19">
        <f t="shared" si="0"/>
        <v>2.5906733519125724E-3</v>
      </c>
      <c r="J19">
        <f t="shared" si="1"/>
        <v>2.5906733519125724E-3</v>
      </c>
    </row>
    <row r="20" spans="1:10" x14ac:dyDescent="0.25">
      <c r="A20" t="s">
        <v>6</v>
      </c>
      <c r="B20" t="s">
        <v>18</v>
      </c>
      <c r="C20">
        <v>1.0895431600000001</v>
      </c>
      <c r="D20">
        <v>-1.7908629999999998E-2</v>
      </c>
      <c r="F20">
        <v>1</v>
      </c>
      <c r="G20">
        <v>0</v>
      </c>
      <c r="I20">
        <f t="shared" si="0"/>
        <v>0.19999997766440211</v>
      </c>
      <c r="J20">
        <f t="shared" si="1"/>
        <v>0.19999997766440211</v>
      </c>
    </row>
    <row r="21" spans="1:10" x14ac:dyDescent="0.25">
      <c r="B21" t="s">
        <v>19</v>
      </c>
      <c r="C21">
        <v>1.1757259900000001</v>
      </c>
      <c r="D21">
        <v>-3.137964E-3</v>
      </c>
      <c r="F21">
        <v>1</v>
      </c>
      <c r="G21">
        <v>0</v>
      </c>
      <c r="I21">
        <f t="shared" si="0"/>
        <v>1.7857142247427363E-2</v>
      </c>
      <c r="J21">
        <f t="shared" si="1"/>
        <v>1.7857142247427363E-2</v>
      </c>
    </row>
    <row r="22" spans="1:10" x14ac:dyDescent="0.25">
      <c r="B22" t="s">
        <v>20</v>
      </c>
      <c r="C22">
        <v>0.82532879709999996</v>
      </c>
      <c r="D22">
        <v>4.4558979999999998E-4</v>
      </c>
      <c r="F22">
        <v>1</v>
      </c>
      <c r="G22">
        <v>0</v>
      </c>
      <c r="I22">
        <f t="shared" si="0"/>
        <v>2.5510203891771555E-3</v>
      </c>
      <c r="J22">
        <f t="shared" si="1"/>
        <v>2.5510203891771555E-3</v>
      </c>
    </row>
    <row r="23" spans="1:10" x14ac:dyDescent="0.25">
      <c r="A23" t="s">
        <v>7</v>
      </c>
      <c r="B23" t="s">
        <v>18</v>
      </c>
      <c r="C23">
        <v>0.66511324999999999</v>
      </c>
      <c r="D23">
        <v>6.6977350000000005E-2</v>
      </c>
      <c r="F23">
        <v>1</v>
      </c>
      <c r="G23">
        <v>0</v>
      </c>
      <c r="I23">
        <f t="shared" si="0"/>
        <v>0.2</v>
      </c>
      <c r="J23">
        <f t="shared" si="1"/>
        <v>0.2</v>
      </c>
    </row>
    <row r="24" spans="1:10" x14ac:dyDescent="0.25">
      <c r="B24" t="s">
        <v>19</v>
      </c>
      <c r="C24">
        <v>1.0842752170000001</v>
      </c>
      <c r="D24">
        <v>-1.5322770000000001E-3</v>
      </c>
      <c r="F24">
        <v>1</v>
      </c>
      <c r="G24">
        <v>0</v>
      </c>
      <c r="I24">
        <f t="shared" si="0"/>
        <v>1.8181822065198583E-2</v>
      </c>
      <c r="J24">
        <f t="shared" si="1"/>
        <v>1.8181822065198583E-2</v>
      </c>
    </row>
    <row r="25" spans="1:10" x14ac:dyDescent="0.25">
      <c r="B25" t="s">
        <v>20</v>
      </c>
      <c r="C25">
        <v>0.82884534919999997</v>
      </c>
      <c r="D25">
        <v>4.5279009999999999E-4</v>
      </c>
      <c r="F25">
        <v>1</v>
      </c>
      <c r="G25">
        <v>0</v>
      </c>
      <c r="I25">
        <f t="shared" si="0"/>
        <v>2.6455027537002221E-3</v>
      </c>
      <c r="J25">
        <f t="shared" si="1"/>
        <v>2.6455027537002221E-3</v>
      </c>
    </row>
    <row r="26" spans="1:10" x14ac:dyDescent="0.25">
      <c r="A26" t="s">
        <v>8</v>
      </c>
      <c r="B26" t="s">
        <v>18</v>
      </c>
      <c r="C26">
        <v>0.98126648900000002</v>
      </c>
      <c r="D26">
        <v>3.7467020000000002E-3</v>
      </c>
      <c r="F26">
        <v>1</v>
      </c>
      <c r="G26">
        <v>0</v>
      </c>
      <c r="I26">
        <f t="shared" si="0"/>
        <v>0.19999998932394489</v>
      </c>
      <c r="J26">
        <f t="shared" si="1"/>
        <v>0.19999998932394489</v>
      </c>
    </row>
    <row r="27" spans="1:10" x14ac:dyDescent="0.25">
      <c r="B27" t="s">
        <v>19</v>
      </c>
      <c r="C27">
        <v>0.92173455449999997</v>
      </c>
      <c r="D27">
        <v>-1.8289510000000001E-3</v>
      </c>
      <c r="F27">
        <v>1</v>
      </c>
      <c r="G27">
        <v>0</v>
      </c>
      <c r="I27">
        <f t="shared" si="0"/>
        <v>-2.3368563078069993E-2</v>
      </c>
      <c r="J27">
        <f t="shared" si="1"/>
        <v>-2.3368563078069993E-2</v>
      </c>
    </row>
    <row r="28" spans="1:10" x14ac:dyDescent="0.25">
      <c r="B28" t="s">
        <v>20</v>
      </c>
      <c r="C28">
        <v>1.0951054389999999</v>
      </c>
      <c r="D28">
        <v>2.081528E-4</v>
      </c>
      <c r="F28">
        <v>1</v>
      </c>
      <c r="G28">
        <v>0</v>
      </c>
      <c r="I28">
        <f t="shared" si="0"/>
        <v>-2.1886529539072966E-3</v>
      </c>
      <c r="J28">
        <f t="shared" si="1"/>
        <v>-2.1886529539072966E-3</v>
      </c>
    </row>
    <row r="29" spans="1:10" x14ac:dyDescent="0.25">
      <c r="A29" t="s">
        <v>9</v>
      </c>
      <c r="B29" t="s">
        <v>18</v>
      </c>
      <c r="C29">
        <v>1.0355130050000001</v>
      </c>
      <c r="D29">
        <v>-7.1026010000000001E-3</v>
      </c>
      <c r="F29">
        <v>1</v>
      </c>
      <c r="G29">
        <v>0</v>
      </c>
      <c r="I29">
        <f t="shared" si="0"/>
        <v>0.19999999999999946</v>
      </c>
      <c r="J29">
        <f t="shared" si="1"/>
        <v>0.19999999999999946</v>
      </c>
    </row>
    <row r="30" spans="1:10" x14ac:dyDescent="0.25">
      <c r="B30" t="s">
        <v>19</v>
      </c>
      <c r="C30">
        <v>1.2127186999999999</v>
      </c>
      <c r="D30">
        <v>-3.9392350000000001E-3</v>
      </c>
      <c r="F30">
        <v>1</v>
      </c>
      <c r="G30">
        <v>0</v>
      </c>
      <c r="I30">
        <f t="shared" si="0"/>
        <v>1.8518517647954796E-2</v>
      </c>
      <c r="J30">
        <f t="shared" si="1"/>
        <v>1.8518517647954796E-2</v>
      </c>
    </row>
    <row r="31" spans="1:10" x14ac:dyDescent="0.25">
      <c r="B31" t="s">
        <v>20</v>
      </c>
      <c r="C31">
        <v>0.88706067609999995</v>
      </c>
      <c r="D31">
        <v>3.1198709999999999E-4</v>
      </c>
      <c r="F31">
        <v>1</v>
      </c>
      <c r="G31">
        <v>0</v>
      </c>
      <c r="I31">
        <f t="shared" si="0"/>
        <v>2.7624310933208962E-3</v>
      </c>
      <c r="J31">
        <f t="shared" si="1"/>
        <v>2.7624310933208962E-3</v>
      </c>
    </row>
    <row r="32" spans="1:10" x14ac:dyDescent="0.25">
      <c r="A32" t="s">
        <v>10</v>
      </c>
      <c r="B32" t="s">
        <v>18</v>
      </c>
      <c r="C32">
        <v>0.93106710999999998</v>
      </c>
      <c r="D32">
        <v>1.378658E-2</v>
      </c>
      <c r="F32">
        <v>1</v>
      </c>
      <c r="G32">
        <v>0</v>
      </c>
      <c r="I32">
        <f t="shared" si="0"/>
        <v>0.20000002901372618</v>
      </c>
      <c r="J32">
        <f t="shared" si="1"/>
        <v>0.20000002901372618</v>
      </c>
    </row>
    <row r="33" spans="1:10" x14ac:dyDescent="0.25">
      <c r="B33" t="s">
        <v>19</v>
      </c>
      <c r="C33">
        <v>1.1260508469999999</v>
      </c>
      <c r="D33">
        <v>-2.3342749999999998E-3</v>
      </c>
      <c r="F33">
        <v>1</v>
      </c>
      <c r="G33">
        <v>0</v>
      </c>
      <c r="I33">
        <f t="shared" si="0"/>
        <v>1.8518518959257779E-2</v>
      </c>
      <c r="J33">
        <f t="shared" si="1"/>
        <v>1.8518518959257779E-2</v>
      </c>
    </row>
    <row r="34" spans="1:10" x14ac:dyDescent="0.25">
      <c r="B34" t="s">
        <v>20</v>
      </c>
      <c r="C34">
        <v>0.92164241619999998</v>
      </c>
      <c r="D34">
        <v>1.843708E-4</v>
      </c>
      <c r="F34">
        <v>1</v>
      </c>
      <c r="G34">
        <v>0</v>
      </c>
      <c r="I34">
        <f t="shared" si="0"/>
        <v>2.3529413626457423E-3</v>
      </c>
      <c r="J34">
        <f t="shared" si="1"/>
        <v>2.3529413626457423E-3</v>
      </c>
    </row>
    <row r="35" spans="1:10" x14ac:dyDescent="0.25">
      <c r="A35" t="s">
        <v>11</v>
      </c>
      <c r="B35" t="s">
        <v>18</v>
      </c>
      <c r="C35">
        <v>0.91120727000000001</v>
      </c>
      <c r="D35">
        <v>1.7758550000000001E-2</v>
      </c>
      <c r="F35">
        <v>1</v>
      </c>
      <c r="G35">
        <v>0</v>
      </c>
      <c r="I35">
        <f t="shared" si="0"/>
        <v>0.2000000450487332</v>
      </c>
      <c r="J35">
        <f t="shared" si="1"/>
        <v>0.2000000450487332</v>
      </c>
    </row>
    <row r="36" spans="1:10" x14ac:dyDescent="0.25">
      <c r="B36" t="s">
        <v>19</v>
      </c>
      <c r="C36">
        <v>1.1725330570000001</v>
      </c>
      <c r="D36">
        <v>-3.0809470000000001E-3</v>
      </c>
      <c r="F36">
        <v>1</v>
      </c>
      <c r="G36">
        <v>0</v>
      </c>
      <c r="I36">
        <f t="shared" si="0"/>
        <v>1.7857140269646982E-2</v>
      </c>
      <c r="J36">
        <f t="shared" si="1"/>
        <v>1.7857140269646982E-2</v>
      </c>
    </row>
    <row r="37" spans="1:10" x14ac:dyDescent="0.25">
      <c r="B37" t="s">
        <v>20</v>
      </c>
      <c r="C37">
        <v>1.0123957976</v>
      </c>
      <c r="D37">
        <v>-2.9443700000000001E-5</v>
      </c>
      <c r="F37">
        <v>1</v>
      </c>
      <c r="G37">
        <v>0</v>
      </c>
      <c r="I37">
        <f t="shared" si="0"/>
        <v>2.3752969312761324E-3</v>
      </c>
      <c r="J37">
        <f t="shared" si="1"/>
        <v>2.3752969312761324E-3</v>
      </c>
    </row>
    <row r="38" spans="1:10" x14ac:dyDescent="0.25">
      <c r="A38" t="s">
        <v>12</v>
      </c>
      <c r="B38" t="s">
        <v>18</v>
      </c>
      <c r="C38">
        <v>1.0094701829999999</v>
      </c>
      <c r="D38">
        <v>-1.8940370000000001E-3</v>
      </c>
      <c r="F38">
        <v>1</v>
      </c>
      <c r="G38">
        <v>0</v>
      </c>
      <c r="I38">
        <f t="shared" si="0"/>
        <v>0.20000004223783407</v>
      </c>
      <c r="J38">
        <f t="shared" si="1"/>
        <v>0.20000004223783407</v>
      </c>
    </row>
    <row r="39" spans="1:10" x14ac:dyDescent="0.25">
      <c r="B39" t="s">
        <v>19</v>
      </c>
      <c r="C39">
        <v>1.177856421</v>
      </c>
      <c r="D39">
        <v>-3.3557819999999999E-3</v>
      </c>
      <c r="F39">
        <v>1</v>
      </c>
      <c r="G39">
        <v>0</v>
      </c>
      <c r="I39">
        <f t="shared" si="0"/>
        <v>1.8867927180430556E-2</v>
      </c>
      <c r="J39">
        <f t="shared" si="1"/>
        <v>1.8867927180430556E-2</v>
      </c>
    </row>
    <row r="40" spans="1:10" x14ac:dyDescent="0.25">
      <c r="B40" t="s">
        <v>20</v>
      </c>
      <c r="C40" s="1">
        <v>0.97111400000000003</v>
      </c>
      <c r="D40" s="1">
        <v>7.1500059999999994E-5</v>
      </c>
      <c r="F40">
        <v>1</v>
      </c>
      <c r="G40">
        <v>0</v>
      </c>
      <c r="I40">
        <f t="shared" si="0"/>
        <v>2.4752496018832677E-3</v>
      </c>
      <c r="J40">
        <f t="shared" si="1"/>
        <v>2.4752496018832677E-3</v>
      </c>
    </row>
    <row r="41" spans="1:10" x14ac:dyDescent="0.25">
      <c r="A41" t="s">
        <v>13</v>
      </c>
      <c r="B41" t="s">
        <v>18</v>
      </c>
      <c r="C41">
        <v>1.19096603</v>
      </c>
      <c r="D41">
        <v>-3.8193209999999998E-2</v>
      </c>
      <c r="F41">
        <v>1</v>
      </c>
      <c r="G41">
        <v>0</v>
      </c>
      <c r="I41">
        <f t="shared" si="0"/>
        <v>0.2000000209461337</v>
      </c>
      <c r="J41">
        <f t="shared" si="1"/>
        <v>0.2000000209461337</v>
      </c>
    </row>
    <row r="42" spans="1:10" x14ac:dyDescent="0.25">
      <c r="B42" t="s">
        <v>19</v>
      </c>
      <c r="C42">
        <v>1.205683973</v>
      </c>
      <c r="D42">
        <v>-3.9554610000000004E-3</v>
      </c>
      <c r="F42">
        <v>1</v>
      </c>
      <c r="G42">
        <v>0</v>
      </c>
      <c r="I42">
        <f t="shared" si="0"/>
        <v>1.9230769137272553E-2</v>
      </c>
      <c r="J42">
        <f t="shared" si="1"/>
        <v>1.9230769137272553E-2</v>
      </c>
    </row>
    <row r="43" spans="1:10" x14ac:dyDescent="0.25">
      <c r="B43" t="s">
        <v>20</v>
      </c>
      <c r="C43">
        <v>0.9035277652</v>
      </c>
      <c r="D43">
        <v>1.989118E-4</v>
      </c>
      <c r="F43">
        <v>1</v>
      </c>
      <c r="G43">
        <v>0</v>
      </c>
      <c r="I43">
        <f t="shared" si="0"/>
        <v>2.0618554179072462E-3</v>
      </c>
      <c r="J43">
        <f t="shared" si="1"/>
        <v>2.0618554179072462E-3</v>
      </c>
    </row>
    <row r="44" spans="1:10" x14ac:dyDescent="0.25">
      <c r="A44" t="s">
        <v>14</v>
      </c>
      <c r="B44" t="s">
        <v>18</v>
      </c>
      <c r="C44">
        <v>1.0346748139999999</v>
      </c>
      <c r="D44">
        <v>-6.9349629999999997E-3</v>
      </c>
      <c r="F44">
        <v>1</v>
      </c>
      <c r="G44">
        <v>0</v>
      </c>
      <c r="I44">
        <f t="shared" si="0"/>
        <v>0.20000000576787552</v>
      </c>
      <c r="J44">
        <f t="shared" si="1"/>
        <v>0.20000000576787552</v>
      </c>
    </row>
    <row r="45" spans="1:10" x14ac:dyDescent="0.25">
      <c r="B45" t="s">
        <v>19</v>
      </c>
      <c r="C45">
        <v>1.217813797</v>
      </c>
      <c r="D45">
        <v>-4.1887269999999997E-3</v>
      </c>
      <c r="F45">
        <v>1</v>
      </c>
      <c r="G45">
        <v>0</v>
      </c>
      <c r="I45">
        <f t="shared" si="0"/>
        <v>1.9230769848798877E-2</v>
      </c>
      <c r="J45">
        <f t="shared" si="1"/>
        <v>1.9230769848798877E-2</v>
      </c>
    </row>
    <row r="46" spans="1:10" x14ac:dyDescent="0.25">
      <c r="B46" t="s">
        <v>20</v>
      </c>
      <c r="C46">
        <v>1.1737584574</v>
      </c>
      <c r="D46">
        <v>-6.2056589999999999E-4</v>
      </c>
      <c r="F46">
        <v>1</v>
      </c>
      <c r="G46">
        <v>0</v>
      </c>
      <c r="I46">
        <f t="shared" si="0"/>
        <v>3.571428460437058E-3</v>
      </c>
      <c r="J46">
        <f t="shared" si="1"/>
        <v>3.571428460437058E-3</v>
      </c>
    </row>
    <row r="47" spans="1:10" x14ac:dyDescent="0.25">
      <c r="A47" t="s">
        <v>15</v>
      </c>
      <c r="B47" t="s">
        <v>18</v>
      </c>
      <c r="C47">
        <v>0.67627895000000005</v>
      </c>
      <c r="D47">
        <v>6.4744209999999996E-2</v>
      </c>
      <c r="F47">
        <v>1</v>
      </c>
      <c r="G47">
        <v>0</v>
      </c>
      <c r="I47">
        <f t="shared" si="0"/>
        <v>0.2</v>
      </c>
      <c r="J47">
        <f t="shared" si="1"/>
        <v>0.2</v>
      </c>
    </row>
    <row r="48" spans="1:10" x14ac:dyDescent="0.25">
      <c r="B48" t="s">
        <v>19</v>
      </c>
      <c r="C48">
        <v>0.71934074800000003</v>
      </c>
      <c r="D48">
        <v>-9.8287750000000001E-4</v>
      </c>
      <c r="F48">
        <v>1</v>
      </c>
      <c r="G48">
        <v>0</v>
      </c>
      <c r="I48">
        <f t="shared" si="0"/>
        <v>-3.5020313529517998E-3</v>
      </c>
      <c r="J48">
        <f t="shared" si="1"/>
        <v>-3.5020313529517998E-3</v>
      </c>
    </row>
    <row r="49" spans="1:10" x14ac:dyDescent="0.25">
      <c r="B49" t="s">
        <v>20</v>
      </c>
      <c r="C49">
        <v>1.0511096276</v>
      </c>
      <c r="D49">
        <v>1.2202580000000001E-3</v>
      </c>
      <c r="F49">
        <v>1</v>
      </c>
      <c r="G49">
        <v>0</v>
      </c>
      <c r="I49">
        <f t="shared" si="0"/>
        <v>-2.3875306029426033E-2</v>
      </c>
      <c r="J49">
        <f t="shared" si="1"/>
        <v>-2.3875306029426033E-2</v>
      </c>
    </row>
    <row r="50" spans="1:10" x14ac:dyDescent="0.25">
      <c r="A50" t="s">
        <v>16</v>
      </c>
      <c r="B50" t="s">
        <v>18</v>
      </c>
      <c r="C50">
        <v>1.48372836</v>
      </c>
      <c r="D50">
        <v>-9.6745670000000006E-2</v>
      </c>
      <c r="F50">
        <v>1</v>
      </c>
      <c r="G50">
        <v>0</v>
      </c>
      <c r="I50">
        <f t="shared" si="0"/>
        <v>0.19999999586544814</v>
      </c>
      <c r="J50">
        <f t="shared" si="1"/>
        <v>0.19999999586544814</v>
      </c>
    </row>
    <row r="51" spans="1:10" x14ac:dyDescent="0.25">
      <c r="B51" t="s">
        <v>19</v>
      </c>
      <c r="C51">
        <v>1.18545272</v>
      </c>
      <c r="D51">
        <v>-3.4343099999999999E-3</v>
      </c>
      <c r="F51">
        <v>1</v>
      </c>
      <c r="G51">
        <v>0</v>
      </c>
      <c r="I51">
        <f t="shared" si="0"/>
        <v>1.8518520515633307E-2</v>
      </c>
      <c r="J51">
        <f t="shared" si="1"/>
        <v>1.8518520515633307E-2</v>
      </c>
    </row>
    <row r="52" spans="1:10" x14ac:dyDescent="0.25">
      <c r="B52" t="s">
        <v>20</v>
      </c>
      <c r="C52">
        <v>0.67451328600000005</v>
      </c>
      <c r="D52">
        <v>1.291614E-3</v>
      </c>
      <c r="F52">
        <v>1</v>
      </c>
      <c r="G52">
        <v>0</v>
      </c>
      <c r="I52">
        <f t="shared" si="0"/>
        <v>3.9682541389385257E-3</v>
      </c>
      <c r="J52">
        <f t="shared" si="1"/>
        <v>3.9682541389385257E-3</v>
      </c>
    </row>
    <row r="53" spans="1:10" x14ac:dyDescent="0.25">
      <c r="A53" t="s">
        <v>17</v>
      </c>
      <c r="B53" t="s">
        <v>18</v>
      </c>
      <c r="C53">
        <v>0.85986463999999996</v>
      </c>
      <c r="D53">
        <v>2.8027070000000001E-2</v>
      </c>
      <c r="F53">
        <v>1</v>
      </c>
      <c r="G53">
        <v>0</v>
      </c>
      <c r="I53">
        <f t="shared" si="0"/>
        <v>0.19999998572808456</v>
      </c>
      <c r="J53">
        <f t="shared" si="1"/>
        <v>0.19999998572808456</v>
      </c>
    </row>
    <row r="54" spans="1:10" x14ac:dyDescent="0.25">
      <c r="B54" t="s">
        <v>19</v>
      </c>
      <c r="C54">
        <v>1.1895540609999999</v>
      </c>
      <c r="D54">
        <v>-3.4464370000000001E-3</v>
      </c>
      <c r="F54">
        <v>1</v>
      </c>
      <c r="G54">
        <v>0</v>
      </c>
      <c r="I54">
        <f t="shared" si="0"/>
        <v>1.8181815687926629E-2</v>
      </c>
      <c r="J54">
        <f t="shared" si="1"/>
        <v>1.8181815687926629E-2</v>
      </c>
    </row>
    <row r="55" spans="1:10" x14ac:dyDescent="0.25">
      <c r="B55" t="s">
        <v>20</v>
      </c>
      <c r="C55">
        <v>1.0486517094000001</v>
      </c>
      <c r="D55">
        <v>-1.332924E-4</v>
      </c>
      <c r="F55">
        <v>1</v>
      </c>
      <c r="G55">
        <v>0</v>
      </c>
      <c r="I55">
        <f t="shared" si="0"/>
        <v>2.7397269621938464E-3</v>
      </c>
      <c r="J55">
        <f t="shared" si="1"/>
        <v>2.7397269621938464E-3</v>
      </c>
    </row>
    <row r="58" spans="1:10" x14ac:dyDescent="0.25">
      <c r="D58" t="s">
        <v>29</v>
      </c>
      <c r="E58" t="s">
        <v>30</v>
      </c>
      <c r="F58" t="s">
        <v>31</v>
      </c>
    </row>
    <row r="59" spans="1:10" x14ac:dyDescent="0.25">
      <c r="D59">
        <f>AVERAGE(I2:I55)</f>
        <v>7.193344534290548E-2</v>
      </c>
      <c r="E59">
        <f>_xlfn.STDEV.S(I2:I55)</f>
        <v>9.1862765934919072E-2</v>
      </c>
      <c r="F59">
        <f>E59/D59</f>
        <v>1.2770522181581998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CD56-F02F-435D-A78D-F55FE0F23D77}">
  <dimension ref="A1:J23"/>
  <sheetViews>
    <sheetView workbookViewId="0">
      <selection activeCell="I2" sqref="I2:I19"/>
    </sheetView>
  </sheetViews>
  <sheetFormatPr defaultRowHeight="15" x14ac:dyDescent="0.25"/>
  <cols>
    <col min="9" max="9" width="11" bestFit="1" customWidth="1"/>
  </cols>
  <sheetData>
    <row r="1" spans="1:10" x14ac:dyDescent="0.25">
      <c r="A1" t="s">
        <v>24</v>
      </c>
      <c r="B1" t="s">
        <v>23</v>
      </c>
      <c r="C1" t="s">
        <v>21</v>
      </c>
      <c r="D1" t="s">
        <v>22</v>
      </c>
      <c r="F1" t="s">
        <v>25</v>
      </c>
      <c r="G1" t="s">
        <v>26</v>
      </c>
      <c r="I1" t="s">
        <v>27</v>
      </c>
      <c r="J1" t="s">
        <v>28</v>
      </c>
    </row>
    <row r="2" spans="1:10" x14ac:dyDescent="0.25">
      <c r="A2" t="s">
        <v>0</v>
      </c>
      <c r="B2" t="s">
        <v>18</v>
      </c>
      <c r="C2">
        <v>1.049308178</v>
      </c>
      <c r="D2">
        <v>-9.861636E-3</v>
      </c>
      <c r="F2">
        <v>1</v>
      </c>
      <c r="G2">
        <v>0</v>
      </c>
      <c r="J2">
        <v>0.20000000811224466</v>
      </c>
    </row>
    <row r="3" spans="1:10" x14ac:dyDescent="0.25">
      <c r="A3" t="s">
        <v>1</v>
      </c>
      <c r="B3" t="s">
        <v>18</v>
      </c>
      <c r="C3">
        <v>0.99431304300000001</v>
      </c>
      <c r="D3">
        <v>1.137391E-3</v>
      </c>
      <c r="F3">
        <v>1</v>
      </c>
      <c r="G3">
        <v>0</v>
      </c>
      <c r="J3">
        <v>0.19999992966361474</v>
      </c>
    </row>
    <row r="4" spans="1:10" x14ac:dyDescent="0.25">
      <c r="A4" t="s">
        <v>2</v>
      </c>
      <c r="B4" t="s">
        <v>18</v>
      </c>
      <c r="C4">
        <v>1.0614135499999999</v>
      </c>
      <c r="D4" s="1">
        <v>-1.2282710000000001E-2</v>
      </c>
      <c r="F4">
        <v>1</v>
      </c>
      <c r="G4">
        <v>0</v>
      </c>
      <c r="J4">
        <v>0.20000000000000023</v>
      </c>
    </row>
    <row r="5" spans="1:10" x14ac:dyDescent="0.25">
      <c r="A5" t="s">
        <v>3</v>
      </c>
      <c r="B5" t="s">
        <v>18</v>
      </c>
      <c r="C5">
        <v>1.2407805700000001</v>
      </c>
      <c r="D5">
        <v>-4.8156110000000002E-2</v>
      </c>
      <c r="F5">
        <v>1</v>
      </c>
      <c r="G5">
        <v>0</v>
      </c>
      <c r="J5">
        <v>0.1999999833873638</v>
      </c>
    </row>
    <row r="6" spans="1:10" x14ac:dyDescent="0.25">
      <c r="A6" t="s">
        <v>4</v>
      </c>
      <c r="B6" t="s">
        <v>18</v>
      </c>
      <c r="C6">
        <v>1.24394787</v>
      </c>
      <c r="D6">
        <v>-4.8789569999999997E-2</v>
      </c>
      <c r="F6">
        <v>1</v>
      </c>
      <c r="G6">
        <v>0</v>
      </c>
      <c r="J6">
        <v>0.19999998360305424</v>
      </c>
    </row>
    <row r="7" spans="1:10" x14ac:dyDescent="0.25">
      <c r="A7" t="s">
        <v>5</v>
      </c>
      <c r="B7" t="s">
        <v>18</v>
      </c>
      <c r="C7">
        <v>1.11410812</v>
      </c>
      <c r="D7">
        <v>-2.2821620000000001E-2</v>
      </c>
      <c r="F7">
        <v>1</v>
      </c>
      <c r="G7">
        <v>0</v>
      </c>
      <c r="J7">
        <v>0.19999996494552705</v>
      </c>
    </row>
    <row r="8" spans="1:10" x14ac:dyDescent="0.25">
      <c r="A8" t="s">
        <v>6</v>
      </c>
      <c r="B8" t="s">
        <v>18</v>
      </c>
      <c r="C8">
        <v>1.0895431600000001</v>
      </c>
      <c r="D8">
        <v>-1.7908629999999998E-2</v>
      </c>
      <c r="F8">
        <v>1</v>
      </c>
      <c r="G8">
        <v>0</v>
      </c>
      <c r="J8">
        <v>0.19999997766440211</v>
      </c>
    </row>
    <row r="9" spans="1:10" x14ac:dyDescent="0.25">
      <c r="A9" t="s">
        <v>7</v>
      </c>
      <c r="B9" t="s">
        <v>18</v>
      </c>
      <c r="C9">
        <v>0.66511324999999999</v>
      </c>
      <c r="D9">
        <v>6.6977350000000005E-2</v>
      </c>
      <c r="F9">
        <v>1</v>
      </c>
      <c r="G9">
        <v>0</v>
      </c>
      <c r="J9">
        <v>0.2</v>
      </c>
    </row>
    <row r="10" spans="1:10" x14ac:dyDescent="0.25">
      <c r="A10" t="s">
        <v>8</v>
      </c>
      <c r="B10" t="s">
        <v>18</v>
      </c>
      <c r="C10">
        <v>0.98126648900000002</v>
      </c>
      <c r="D10">
        <v>3.7467020000000002E-3</v>
      </c>
      <c r="F10">
        <v>1</v>
      </c>
      <c r="G10">
        <v>0</v>
      </c>
      <c r="J10">
        <v>0.19999998932394489</v>
      </c>
    </row>
    <row r="11" spans="1:10" x14ac:dyDescent="0.25">
      <c r="A11" t="s">
        <v>9</v>
      </c>
      <c r="B11" t="s">
        <v>18</v>
      </c>
      <c r="C11">
        <v>1.0355130050000001</v>
      </c>
      <c r="D11">
        <v>-7.1026010000000001E-3</v>
      </c>
      <c r="F11">
        <v>1</v>
      </c>
      <c r="G11">
        <v>0</v>
      </c>
      <c r="J11">
        <v>0.19999999999999946</v>
      </c>
    </row>
    <row r="12" spans="1:10" x14ac:dyDescent="0.25">
      <c r="A12" t="s">
        <v>10</v>
      </c>
      <c r="B12" t="s">
        <v>18</v>
      </c>
      <c r="C12">
        <v>0.93106710999999998</v>
      </c>
      <c r="D12">
        <v>1.378658E-2</v>
      </c>
      <c r="F12">
        <v>1</v>
      </c>
      <c r="G12">
        <v>0</v>
      </c>
      <c r="J12">
        <v>0.20000002901372618</v>
      </c>
    </row>
    <row r="13" spans="1:10" x14ac:dyDescent="0.25">
      <c r="A13" t="s">
        <v>11</v>
      </c>
      <c r="B13" t="s">
        <v>18</v>
      </c>
      <c r="C13">
        <v>0.91120727000000001</v>
      </c>
      <c r="D13">
        <v>1.7758550000000001E-2</v>
      </c>
      <c r="F13">
        <v>1</v>
      </c>
      <c r="G13">
        <v>0</v>
      </c>
      <c r="J13">
        <v>0.2000000450487332</v>
      </c>
    </row>
    <row r="14" spans="1:10" x14ac:dyDescent="0.25">
      <c r="A14" t="s">
        <v>12</v>
      </c>
      <c r="B14" t="s">
        <v>18</v>
      </c>
      <c r="C14">
        <v>1.0094701829999999</v>
      </c>
      <c r="D14">
        <v>-1.8940370000000001E-3</v>
      </c>
      <c r="F14">
        <v>1</v>
      </c>
      <c r="G14">
        <v>0</v>
      </c>
      <c r="J14">
        <v>0.20000004223783407</v>
      </c>
    </row>
    <row r="15" spans="1:10" x14ac:dyDescent="0.25">
      <c r="A15" t="s">
        <v>13</v>
      </c>
      <c r="B15" t="s">
        <v>18</v>
      </c>
      <c r="C15">
        <v>1.19096603</v>
      </c>
      <c r="D15">
        <v>-3.8193209999999998E-2</v>
      </c>
      <c r="F15">
        <v>1</v>
      </c>
      <c r="G15">
        <v>0</v>
      </c>
      <c r="J15">
        <v>0.2000000209461337</v>
      </c>
    </row>
    <row r="16" spans="1:10" x14ac:dyDescent="0.25">
      <c r="A16" t="s">
        <v>14</v>
      </c>
      <c r="B16" t="s">
        <v>18</v>
      </c>
      <c r="C16">
        <v>1.0346748139999999</v>
      </c>
      <c r="D16">
        <v>-6.9349629999999997E-3</v>
      </c>
      <c r="F16">
        <v>1</v>
      </c>
      <c r="G16">
        <v>0</v>
      </c>
      <c r="J16">
        <v>0.20000000576787552</v>
      </c>
    </row>
    <row r="17" spans="1:10" x14ac:dyDescent="0.25">
      <c r="A17" t="s">
        <v>15</v>
      </c>
      <c r="B17" t="s">
        <v>18</v>
      </c>
      <c r="C17">
        <v>0.67627895000000005</v>
      </c>
      <c r="D17">
        <v>6.4744209999999996E-2</v>
      </c>
      <c r="F17">
        <v>1</v>
      </c>
      <c r="G17">
        <v>0</v>
      </c>
      <c r="J17">
        <v>0.2</v>
      </c>
    </row>
    <row r="18" spans="1:10" x14ac:dyDescent="0.25">
      <c r="A18" t="s">
        <v>16</v>
      </c>
      <c r="B18" t="s">
        <v>18</v>
      </c>
      <c r="C18">
        <v>1.48372836</v>
      </c>
      <c r="D18">
        <v>-9.6745670000000006E-2</v>
      </c>
      <c r="F18">
        <v>1</v>
      </c>
      <c r="G18">
        <v>0</v>
      </c>
      <c r="J18">
        <v>0.19999999586544814</v>
      </c>
    </row>
    <row r="19" spans="1:10" x14ac:dyDescent="0.25">
      <c r="A19" t="s">
        <v>17</v>
      </c>
      <c r="B19" t="s">
        <v>18</v>
      </c>
      <c r="C19">
        <v>0.85986463999999996</v>
      </c>
      <c r="D19">
        <v>2.8027070000000001E-2</v>
      </c>
      <c r="F19">
        <v>1</v>
      </c>
      <c r="G19">
        <v>0</v>
      </c>
      <c r="J19">
        <v>0.19999998572808456</v>
      </c>
    </row>
    <row r="22" spans="1:10" x14ac:dyDescent="0.25">
      <c r="D22" t="s">
        <v>29</v>
      </c>
      <c r="E22" t="s">
        <v>30</v>
      </c>
      <c r="F22" t="s">
        <v>31</v>
      </c>
    </row>
    <row r="23" spans="1:10" x14ac:dyDescent="0.25">
      <c r="D23">
        <f>AVERAGE(Graphics!B1:B18)</f>
        <v>0.19999999785044373</v>
      </c>
      <c r="E23">
        <f>_xlfn.STDEV.S(Graphics!B1:B18)</f>
        <v>2.7294006998976121E-8</v>
      </c>
      <c r="F23">
        <f>E23/D23</f>
        <v>1.3647003646163071E-7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6396-E1A8-4CDA-A5E9-1F2B2CBCF1A5}">
  <dimension ref="A1:J19"/>
  <sheetViews>
    <sheetView workbookViewId="0">
      <selection activeCell="I2" sqref="I2:I19"/>
    </sheetView>
  </sheetViews>
  <sheetFormatPr defaultRowHeight="15" x14ac:dyDescent="0.25"/>
  <sheetData>
    <row r="1" spans="1:10" x14ac:dyDescent="0.25">
      <c r="A1" t="s">
        <v>24</v>
      </c>
      <c r="B1" t="s">
        <v>23</v>
      </c>
      <c r="C1" t="s">
        <v>21</v>
      </c>
      <c r="D1" t="s">
        <v>22</v>
      </c>
      <c r="F1" t="s">
        <v>25</v>
      </c>
      <c r="G1" t="s">
        <v>26</v>
      </c>
      <c r="I1" t="s">
        <v>27</v>
      </c>
      <c r="J1" t="s">
        <v>28</v>
      </c>
    </row>
    <row r="2" spans="1:10" x14ac:dyDescent="0.25">
      <c r="A2" t="s">
        <v>0</v>
      </c>
      <c r="B2" t="s">
        <v>19</v>
      </c>
      <c r="C2">
        <v>1.1243391469999999</v>
      </c>
      <c r="D2">
        <v>-2.2203420000000001E-3</v>
      </c>
      <c r="F2">
        <v>1</v>
      </c>
      <c r="G2">
        <v>0</v>
      </c>
      <c r="J2">
        <v>1.7857143575224957E-2</v>
      </c>
    </row>
    <row r="3" spans="1:10" x14ac:dyDescent="0.25">
      <c r="A3" t="s">
        <v>1</v>
      </c>
      <c r="B3" t="s">
        <v>19</v>
      </c>
      <c r="C3">
        <v>1.1215876440000001</v>
      </c>
      <c r="D3">
        <v>-2.2106840000000001E-3</v>
      </c>
      <c r="F3">
        <v>1</v>
      </c>
      <c r="G3">
        <v>0</v>
      </c>
      <c r="J3">
        <v>1.8181814592936746E-2</v>
      </c>
    </row>
    <row r="4" spans="1:10" x14ac:dyDescent="0.25">
      <c r="A4" t="s">
        <v>2</v>
      </c>
      <c r="B4" t="s">
        <v>19</v>
      </c>
      <c r="C4">
        <v>1.1447722259999999</v>
      </c>
      <c r="D4">
        <v>-2.5852179999999998E-3</v>
      </c>
      <c r="F4">
        <v>1</v>
      </c>
      <c r="G4">
        <v>0</v>
      </c>
      <c r="J4">
        <v>1.7857140636906424E-2</v>
      </c>
    </row>
    <row r="5" spans="1:10" x14ac:dyDescent="0.25">
      <c r="A5" t="s">
        <v>3</v>
      </c>
      <c r="B5" t="s">
        <v>19</v>
      </c>
      <c r="C5">
        <v>1.112983987</v>
      </c>
      <c r="D5">
        <v>-2.092296E-3</v>
      </c>
      <c r="F5">
        <v>1</v>
      </c>
      <c r="G5">
        <v>0</v>
      </c>
      <c r="J5">
        <v>1.8518518026806752E-2</v>
      </c>
    </row>
    <row r="6" spans="1:10" x14ac:dyDescent="0.25">
      <c r="A6" t="s">
        <v>4</v>
      </c>
      <c r="B6" t="s">
        <v>19</v>
      </c>
      <c r="C6">
        <v>1.2299674469999999</v>
      </c>
      <c r="D6">
        <v>-4.1812259999999997E-3</v>
      </c>
      <c r="F6">
        <v>1</v>
      </c>
      <c r="G6">
        <v>0</v>
      </c>
      <c r="J6">
        <v>1.8181816837754435E-2</v>
      </c>
    </row>
    <row r="7" spans="1:10" x14ac:dyDescent="0.25">
      <c r="A7" t="s">
        <v>5</v>
      </c>
      <c r="B7" t="s">
        <v>19</v>
      </c>
      <c r="C7">
        <v>1.188792463</v>
      </c>
      <c r="D7">
        <v>-3.562122E-3</v>
      </c>
      <c r="F7">
        <v>1</v>
      </c>
      <c r="G7">
        <v>0</v>
      </c>
      <c r="J7">
        <v>1.8867924828121982E-2</v>
      </c>
    </row>
    <row r="8" spans="1:10" x14ac:dyDescent="0.25">
      <c r="A8" t="s">
        <v>6</v>
      </c>
      <c r="B8" t="s">
        <v>19</v>
      </c>
      <c r="C8">
        <v>1.1757259900000001</v>
      </c>
      <c r="D8">
        <v>-3.137964E-3</v>
      </c>
      <c r="F8">
        <v>1</v>
      </c>
      <c r="G8">
        <v>0</v>
      </c>
      <c r="J8">
        <v>1.7857142247427363E-2</v>
      </c>
    </row>
    <row r="9" spans="1:10" x14ac:dyDescent="0.25">
      <c r="A9" t="s">
        <v>7</v>
      </c>
      <c r="B9" t="s">
        <v>19</v>
      </c>
      <c r="C9">
        <v>1.0842752170000001</v>
      </c>
      <c r="D9">
        <v>-1.5322770000000001E-3</v>
      </c>
      <c r="F9">
        <v>1</v>
      </c>
      <c r="G9">
        <v>0</v>
      </c>
      <c r="J9">
        <v>1.8181822065198583E-2</v>
      </c>
    </row>
    <row r="10" spans="1:10" x14ac:dyDescent="0.25">
      <c r="A10" t="s">
        <v>8</v>
      </c>
      <c r="B10" t="s">
        <v>19</v>
      </c>
      <c r="C10">
        <v>0.92173455449999997</v>
      </c>
      <c r="D10">
        <v>-1.8289510000000001E-3</v>
      </c>
      <c r="F10">
        <v>1</v>
      </c>
      <c r="G10">
        <v>0</v>
      </c>
      <c r="J10">
        <v>-2.3368563078069993E-2</v>
      </c>
    </row>
    <row r="11" spans="1:10" x14ac:dyDescent="0.25">
      <c r="A11" t="s">
        <v>9</v>
      </c>
      <c r="B11" t="s">
        <v>19</v>
      </c>
      <c r="C11">
        <v>1.2127186999999999</v>
      </c>
      <c r="D11">
        <v>-3.9392350000000001E-3</v>
      </c>
      <c r="F11">
        <v>1</v>
      </c>
      <c r="G11">
        <v>0</v>
      </c>
      <c r="J11">
        <v>1.8518517647954796E-2</v>
      </c>
    </row>
    <row r="12" spans="1:10" x14ac:dyDescent="0.25">
      <c r="A12" t="s">
        <v>10</v>
      </c>
      <c r="B12" t="s">
        <v>19</v>
      </c>
      <c r="C12">
        <v>1.1260508469999999</v>
      </c>
      <c r="D12">
        <v>-2.3342749999999998E-3</v>
      </c>
      <c r="F12">
        <v>1</v>
      </c>
      <c r="G12">
        <v>0</v>
      </c>
      <c r="J12">
        <v>1.8518518959257779E-2</v>
      </c>
    </row>
    <row r="13" spans="1:10" x14ac:dyDescent="0.25">
      <c r="A13" t="s">
        <v>11</v>
      </c>
      <c r="B13" t="s">
        <v>19</v>
      </c>
      <c r="C13">
        <v>1.1725330570000001</v>
      </c>
      <c r="D13">
        <v>-3.0809470000000001E-3</v>
      </c>
      <c r="F13">
        <v>1</v>
      </c>
      <c r="G13">
        <v>0</v>
      </c>
      <c r="J13">
        <v>1.7857140269646982E-2</v>
      </c>
    </row>
    <row r="14" spans="1:10" x14ac:dyDescent="0.25">
      <c r="A14" t="s">
        <v>12</v>
      </c>
      <c r="B14" t="s">
        <v>19</v>
      </c>
      <c r="C14">
        <v>1.177856421</v>
      </c>
      <c r="D14">
        <v>-3.3557819999999999E-3</v>
      </c>
      <c r="F14">
        <v>1</v>
      </c>
      <c r="G14">
        <v>0</v>
      </c>
      <c r="J14">
        <v>1.8867927180430556E-2</v>
      </c>
    </row>
    <row r="15" spans="1:10" x14ac:dyDescent="0.25">
      <c r="A15" t="s">
        <v>13</v>
      </c>
      <c r="B15" t="s">
        <v>19</v>
      </c>
      <c r="C15">
        <v>1.205683973</v>
      </c>
      <c r="D15">
        <v>-3.9554610000000004E-3</v>
      </c>
      <c r="F15">
        <v>1</v>
      </c>
      <c r="G15">
        <v>0</v>
      </c>
      <c r="J15">
        <v>1.9230769137272553E-2</v>
      </c>
    </row>
    <row r="16" spans="1:10" x14ac:dyDescent="0.25">
      <c r="A16" t="s">
        <v>14</v>
      </c>
      <c r="B16" t="s">
        <v>19</v>
      </c>
      <c r="C16">
        <v>1.217813797</v>
      </c>
      <c r="D16">
        <v>-4.1887269999999997E-3</v>
      </c>
      <c r="F16">
        <v>1</v>
      </c>
      <c r="G16">
        <v>0</v>
      </c>
      <c r="J16">
        <v>1.9230769848798877E-2</v>
      </c>
    </row>
    <row r="17" spans="1:10" x14ac:dyDescent="0.25">
      <c r="A17" t="s">
        <v>15</v>
      </c>
      <c r="B17" t="s">
        <v>19</v>
      </c>
      <c r="C17">
        <v>0.71934074800000003</v>
      </c>
      <c r="D17">
        <v>-9.8287750000000001E-4</v>
      </c>
      <c r="F17">
        <v>1</v>
      </c>
      <c r="G17">
        <v>0</v>
      </c>
      <c r="J17">
        <v>-3.5020313529517998E-3</v>
      </c>
    </row>
    <row r="18" spans="1:10" x14ac:dyDescent="0.25">
      <c r="A18" t="s">
        <v>16</v>
      </c>
      <c r="B18" t="s">
        <v>19</v>
      </c>
      <c r="C18">
        <v>1.18545272</v>
      </c>
      <c r="D18">
        <v>-3.4343099999999999E-3</v>
      </c>
      <c r="F18">
        <v>1</v>
      </c>
      <c r="G18">
        <v>0</v>
      </c>
      <c r="J18">
        <v>1.8518520515633307E-2</v>
      </c>
    </row>
    <row r="19" spans="1:10" x14ac:dyDescent="0.25">
      <c r="A19" t="s">
        <v>17</v>
      </c>
      <c r="B19" t="s">
        <v>19</v>
      </c>
      <c r="C19">
        <v>1.1895540609999999</v>
      </c>
      <c r="D19">
        <v>-3.4464370000000001E-3</v>
      </c>
      <c r="F19">
        <v>1</v>
      </c>
      <c r="G19">
        <v>0</v>
      </c>
      <c r="J19">
        <v>1.8181815687926629E-2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8A3C-91D6-471D-BCD6-48BAB5FD5511}">
  <dimension ref="A1:J23"/>
  <sheetViews>
    <sheetView workbookViewId="0">
      <selection activeCell="I2" sqref="I2:I19"/>
    </sheetView>
  </sheetViews>
  <sheetFormatPr defaultRowHeight="15" x14ac:dyDescent="0.25"/>
  <cols>
    <col min="2" max="2" width="9.7109375" bestFit="1" customWidth="1"/>
    <col min="9" max="10" width="12.7109375" bestFit="1" customWidth="1"/>
  </cols>
  <sheetData>
    <row r="1" spans="1:10" x14ac:dyDescent="0.25">
      <c r="A1" t="s">
        <v>24</v>
      </c>
      <c r="B1" t="s">
        <v>23</v>
      </c>
      <c r="C1" t="s">
        <v>21</v>
      </c>
      <c r="D1" t="s">
        <v>22</v>
      </c>
      <c r="F1" t="s">
        <v>25</v>
      </c>
      <c r="G1" t="s">
        <v>26</v>
      </c>
      <c r="I1" t="s">
        <v>27</v>
      </c>
      <c r="J1" t="s">
        <v>28</v>
      </c>
    </row>
    <row r="2" spans="1:10" x14ac:dyDescent="0.25">
      <c r="A2" t="s">
        <v>0</v>
      </c>
      <c r="B2" t="s">
        <v>20</v>
      </c>
      <c r="C2">
        <v>0.92754457260000001</v>
      </c>
      <c r="D2">
        <v>1.7501309999999999E-4</v>
      </c>
      <c r="F2">
        <v>1</v>
      </c>
      <c r="G2">
        <v>0</v>
      </c>
      <c r="J2">
        <v>2.4154588038493856E-3</v>
      </c>
    </row>
    <row r="3" spans="1:10" x14ac:dyDescent="0.25">
      <c r="A3" t="s">
        <v>1</v>
      </c>
      <c r="B3" t="s">
        <v>20</v>
      </c>
      <c r="C3">
        <v>0.93380956709999996</v>
      </c>
      <c r="D3">
        <v>1.6714759999999999E-4</v>
      </c>
      <c r="F3">
        <v>1</v>
      </c>
      <c r="G3">
        <v>0</v>
      </c>
      <c r="J3">
        <v>2.5252531623796027E-3</v>
      </c>
    </row>
    <row r="4" spans="1:10" x14ac:dyDescent="0.25">
      <c r="A4" t="s">
        <v>2</v>
      </c>
      <c r="B4" t="s">
        <v>20</v>
      </c>
      <c r="C4">
        <v>1.010216</v>
      </c>
      <c r="D4" s="1">
        <v>-3.371745E-5</v>
      </c>
      <c r="F4">
        <v>1</v>
      </c>
      <c r="G4">
        <v>0</v>
      </c>
      <c r="J4">
        <v>3.3004551683633505E-3</v>
      </c>
    </row>
    <row r="5" spans="1:10" x14ac:dyDescent="0.25">
      <c r="A5" t="s">
        <v>3</v>
      </c>
      <c r="B5" t="s">
        <v>20</v>
      </c>
      <c r="C5">
        <v>1.0075369999999999</v>
      </c>
      <c r="D5" s="1">
        <v>-1.8294209999999999E-5</v>
      </c>
      <c r="F5">
        <v>1</v>
      </c>
      <c r="G5">
        <v>0</v>
      </c>
      <c r="J5">
        <v>2.4272535491575201E-3</v>
      </c>
    </row>
    <row r="6" spans="1:10" x14ac:dyDescent="0.25">
      <c r="A6" t="s">
        <v>4</v>
      </c>
      <c r="B6" t="s">
        <v>20</v>
      </c>
      <c r="C6">
        <v>0.85535745750000003</v>
      </c>
      <c r="D6">
        <v>3.1105919999999999E-4</v>
      </c>
      <c r="F6">
        <v>1</v>
      </c>
      <c r="G6">
        <v>0</v>
      </c>
      <c r="J6">
        <v>2.1505374188233732E-3</v>
      </c>
    </row>
    <row r="7" spans="1:10" x14ac:dyDescent="0.25">
      <c r="A7" t="s">
        <v>5</v>
      </c>
      <c r="B7" t="s">
        <v>20</v>
      </c>
      <c r="C7">
        <v>0.91063319509999996</v>
      </c>
      <c r="D7">
        <v>2.3152019999999999E-4</v>
      </c>
      <c r="F7">
        <v>1</v>
      </c>
      <c r="G7">
        <v>0</v>
      </c>
      <c r="J7">
        <v>2.5906733519125724E-3</v>
      </c>
    </row>
    <row r="8" spans="1:10" x14ac:dyDescent="0.25">
      <c r="A8" t="s">
        <v>6</v>
      </c>
      <c r="B8" t="s">
        <v>20</v>
      </c>
      <c r="C8">
        <v>0.82532879709999996</v>
      </c>
      <c r="D8">
        <v>4.4558979999999998E-4</v>
      </c>
      <c r="F8">
        <v>1</v>
      </c>
      <c r="G8">
        <v>0</v>
      </c>
      <c r="J8">
        <v>2.5510203891771555E-3</v>
      </c>
    </row>
    <row r="9" spans="1:10" x14ac:dyDescent="0.25">
      <c r="A9" t="s">
        <v>7</v>
      </c>
      <c r="B9" t="s">
        <v>20</v>
      </c>
      <c r="C9">
        <v>0.82884534919999997</v>
      </c>
      <c r="D9">
        <v>4.5279009999999999E-4</v>
      </c>
      <c r="F9">
        <v>1</v>
      </c>
      <c r="G9">
        <v>0</v>
      </c>
      <c r="J9">
        <v>2.6455027537002221E-3</v>
      </c>
    </row>
    <row r="10" spans="1:10" x14ac:dyDescent="0.25">
      <c r="A10" t="s">
        <v>8</v>
      </c>
      <c r="B10" t="s">
        <v>20</v>
      </c>
      <c r="C10">
        <v>1.0951054389999999</v>
      </c>
      <c r="D10">
        <v>2.081528E-4</v>
      </c>
      <c r="F10">
        <v>1</v>
      </c>
      <c r="G10">
        <v>0</v>
      </c>
      <c r="J10">
        <v>-2.1886529539072966E-3</v>
      </c>
    </row>
    <row r="11" spans="1:10" x14ac:dyDescent="0.25">
      <c r="A11" t="s">
        <v>9</v>
      </c>
      <c r="B11" t="s">
        <v>20</v>
      </c>
      <c r="C11">
        <v>0.88706067609999995</v>
      </c>
      <c r="D11">
        <v>3.1198709999999999E-4</v>
      </c>
      <c r="F11">
        <v>1</v>
      </c>
      <c r="G11">
        <v>0</v>
      </c>
      <c r="J11">
        <v>2.7624310933208962E-3</v>
      </c>
    </row>
    <row r="12" spans="1:10" x14ac:dyDescent="0.25">
      <c r="A12" t="s">
        <v>10</v>
      </c>
      <c r="B12" t="s">
        <v>20</v>
      </c>
      <c r="C12">
        <v>0.92164241619999998</v>
      </c>
      <c r="D12">
        <v>1.843708E-4</v>
      </c>
      <c r="F12">
        <v>1</v>
      </c>
      <c r="G12">
        <v>0</v>
      </c>
      <c r="J12">
        <v>2.3529413626457423E-3</v>
      </c>
    </row>
    <row r="13" spans="1:10" x14ac:dyDescent="0.25">
      <c r="A13" t="s">
        <v>11</v>
      </c>
      <c r="B13" t="s">
        <v>20</v>
      </c>
      <c r="C13">
        <v>1.0123957976</v>
      </c>
      <c r="D13">
        <v>-2.9443700000000001E-5</v>
      </c>
      <c r="F13">
        <v>1</v>
      </c>
      <c r="G13">
        <v>0</v>
      </c>
      <c r="J13">
        <v>2.3752969312761324E-3</v>
      </c>
    </row>
    <row r="14" spans="1:10" x14ac:dyDescent="0.25">
      <c r="A14" t="s">
        <v>12</v>
      </c>
      <c r="B14" t="s">
        <v>20</v>
      </c>
      <c r="C14" s="1">
        <v>0.97111400000000003</v>
      </c>
      <c r="D14" s="1">
        <v>7.1500059999999994E-5</v>
      </c>
      <c r="F14">
        <v>1</v>
      </c>
      <c r="G14">
        <v>0</v>
      </c>
      <c r="J14">
        <v>2.4752496018832677E-3</v>
      </c>
    </row>
    <row r="15" spans="1:10" x14ac:dyDescent="0.25">
      <c r="A15" t="s">
        <v>13</v>
      </c>
      <c r="B15" t="s">
        <v>20</v>
      </c>
      <c r="C15">
        <v>0.9035277652</v>
      </c>
      <c r="D15">
        <v>1.989118E-4</v>
      </c>
      <c r="F15">
        <v>1</v>
      </c>
      <c r="G15">
        <v>0</v>
      </c>
      <c r="J15">
        <v>2.0618554179072462E-3</v>
      </c>
    </row>
    <row r="16" spans="1:10" x14ac:dyDescent="0.25">
      <c r="A16" t="s">
        <v>14</v>
      </c>
      <c r="B16" t="s">
        <v>20</v>
      </c>
      <c r="C16">
        <v>1.1737584574</v>
      </c>
      <c r="D16">
        <v>-6.2056589999999999E-4</v>
      </c>
      <c r="F16">
        <v>1</v>
      </c>
      <c r="G16">
        <v>0</v>
      </c>
      <c r="J16">
        <v>3.571428460437058E-3</v>
      </c>
    </row>
    <row r="17" spans="1:10" x14ac:dyDescent="0.25">
      <c r="A17" t="s">
        <v>15</v>
      </c>
      <c r="B17" t="s">
        <v>20</v>
      </c>
      <c r="C17">
        <v>1.0511096276</v>
      </c>
      <c r="D17">
        <v>1.2202580000000001E-3</v>
      </c>
      <c r="F17">
        <v>1</v>
      </c>
      <c r="G17">
        <v>0</v>
      </c>
      <c r="J17">
        <v>-2.3875306029426033E-2</v>
      </c>
    </row>
    <row r="18" spans="1:10" x14ac:dyDescent="0.25">
      <c r="A18" t="s">
        <v>16</v>
      </c>
      <c r="B18" t="s">
        <v>20</v>
      </c>
      <c r="C18">
        <v>0.67451328600000005</v>
      </c>
      <c r="D18">
        <v>1.291614E-3</v>
      </c>
      <c r="F18">
        <v>1</v>
      </c>
      <c r="G18">
        <v>0</v>
      </c>
      <c r="J18">
        <v>3.9682541389385257E-3</v>
      </c>
    </row>
    <row r="19" spans="1:10" x14ac:dyDescent="0.25">
      <c r="A19" t="s">
        <v>17</v>
      </c>
      <c r="B19" t="s">
        <v>20</v>
      </c>
      <c r="C19">
        <v>1.0486517094000001</v>
      </c>
      <c r="D19">
        <v>-1.332924E-4</v>
      </c>
      <c r="F19">
        <v>1</v>
      </c>
      <c r="G19">
        <v>0</v>
      </c>
      <c r="J19">
        <v>2.7397269621938464E-3</v>
      </c>
    </row>
    <row r="22" spans="1:10" x14ac:dyDescent="0.25">
      <c r="D22" t="s">
        <v>29</v>
      </c>
      <c r="E22" t="s">
        <v>30</v>
      </c>
      <c r="F22" t="s">
        <v>31</v>
      </c>
    </row>
    <row r="23" spans="1:10" x14ac:dyDescent="0.25">
      <c r="D23">
        <f>AVERAGE(Graphics!D1:D18)</f>
        <v>9.3607664347958698E-4</v>
      </c>
      <c r="E23">
        <f>_xlfn.STDEV.S(Graphics!D1:D18)</f>
        <v>6.3156322204699286E-3</v>
      </c>
      <c r="F23">
        <f>E23/D23</f>
        <v>6.7469178559924758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D4EF-F283-43A7-89D5-9F0C79F3B9B0}">
  <dimension ref="A1:D54"/>
  <sheetViews>
    <sheetView topLeftCell="B1" workbookViewId="0">
      <selection activeCell="S23" sqref="S23"/>
    </sheetView>
  </sheetViews>
  <sheetFormatPr defaultRowHeight="15" x14ac:dyDescent="0.25"/>
  <sheetData>
    <row r="1" spans="1:4" x14ac:dyDescent="0.25">
      <c r="A1">
        <v>0.20000000811224466</v>
      </c>
      <c r="B1">
        <v>0.20000000811224466</v>
      </c>
      <c r="C1">
        <v>1.7857143575224957E-2</v>
      </c>
      <c r="D1">
        <v>2.4154588038493856E-3</v>
      </c>
    </row>
    <row r="2" spans="1:4" x14ac:dyDescent="0.25">
      <c r="A2">
        <v>1.7857143575224957E-2</v>
      </c>
      <c r="B2">
        <v>0.19999992966361474</v>
      </c>
      <c r="C2">
        <v>1.8181814592936746E-2</v>
      </c>
      <c r="D2">
        <v>2.5252531623796027E-3</v>
      </c>
    </row>
    <row r="3" spans="1:4" x14ac:dyDescent="0.25">
      <c r="A3">
        <v>2.4154588038493856E-3</v>
      </c>
      <c r="B3">
        <v>0.20000000000000023</v>
      </c>
      <c r="C3">
        <v>1.7857140636906424E-2</v>
      </c>
      <c r="D3">
        <v>3.3004551683633505E-3</v>
      </c>
    </row>
    <row r="4" spans="1:4" x14ac:dyDescent="0.25">
      <c r="A4">
        <v>0.19999992966361474</v>
      </c>
      <c r="B4">
        <v>0.1999999833873638</v>
      </c>
      <c r="C4">
        <v>1.8518518026806752E-2</v>
      </c>
      <c r="D4">
        <v>2.4272535491575201E-3</v>
      </c>
    </row>
    <row r="5" spans="1:4" x14ac:dyDescent="0.25">
      <c r="A5">
        <v>1.8181814592936746E-2</v>
      </c>
      <c r="B5">
        <v>0.19999998360305424</v>
      </c>
      <c r="C5">
        <v>1.8181816837754435E-2</v>
      </c>
      <c r="D5">
        <v>2.1505374188233732E-3</v>
      </c>
    </row>
    <row r="6" spans="1:4" x14ac:dyDescent="0.25">
      <c r="A6">
        <v>2.5252531623796027E-3</v>
      </c>
      <c r="B6">
        <v>0.19999996494552705</v>
      </c>
      <c r="C6">
        <v>1.8867924828121982E-2</v>
      </c>
      <c r="D6">
        <v>2.5906733519125724E-3</v>
      </c>
    </row>
    <row r="7" spans="1:4" x14ac:dyDescent="0.25">
      <c r="A7">
        <v>0.20000000000000023</v>
      </c>
      <c r="B7">
        <v>0.19999997766440211</v>
      </c>
      <c r="C7">
        <v>1.7857142247427363E-2</v>
      </c>
      <c r="D7">
        <v>2.5510203891771555E-3</v>
      </c>
    </row>
    <row r="8" spans="1:4" x14ac:dyDescent="0.25">
      <c r="A8">
        <v>1.7857140636906424E-2</v>
      </c>
      <c r="B8">
        <v>0.2</v>
      </c>
      <c r="C8">
        <v>1.8181822065198583E-2</v>
      </c>
      <c r="D8">
        <v>2.6455027537002221E-3</v>
      </c>
    </row>
    <row r="9" spans="1:4" x14ac:dyDescent="0.25">
      <c r="A9">
        <v>3.3004551683633505E-3</v>
      </c>
      <c r="B9">
        <v>0.19999998932394489</v>
      </c>
      <c r="C9">
        <v>-2.3368563078069993E-2</v>
      </c>
      <c r="D9">
        <v>-2.1886529539072966E-3</v>
      </c>
    </row>
    <row r="10" spans="1:4" x14ac:dyDescent="0.25">
      <c r="A10">
        <v>0.1999999833873638</v>
      </c>
      <c r="B10">
        <v>0.19999999999999946</v>
      </c>
      <c r="C10">
        <v>1.8518517647954796E-2</v>
      </c>
      <c r="D10">
        <v>2.7624310933208962E-3</v>
      </c>
    </row>
    <row r="11" spans="1:4" x14ac:dyDescent="0.25">
      <c r="A11">
        <v>1.8518518026806752E-2</v>
      </c>
      <c r="B11">
        <v>0.20000002901372618</v>
      </c>
      <c r="C11">
        <v>1.8518518959257779E-2</v>
      </c>
      <c r="D11">
        <v>2.3529413626457423E-3</v>
      </c>
    </row>
    <row r="12" spans="1:4" x14ac:dyDescent="0.25">
      <c r="A12">
        <v>2.4272535491575201E-3</v>
      </c>
      <c r="B12">
        <v>0.2000000450487332</v>
      </c>
      <c r="C12">
        <v>1.7857140269646982E-2</v>
      </c>
      <c r="D12">
        <v>2.3752969312761324E-3</v>
      </c>
    </row>
    <row r="13" spans="1:4" x14ac:dyDescent="0.25">
      <c r="A13">
        <v>0.19999998360305424</v>
      </c>
      <c r="B13">
        <v>0.20000004223783407</v>
      </c>
      <c r="C13">
        <v>1.8867927180430556E-2</v>
      </c>
      <c r="D13">
        <v>2.4752496018832677E-3</v>
      </c>
    </row>
    <row r="14" spans="1:4" x14ac:dyDescent="0.25">
      <c r="A14">
        <v>1.8181816837754435E-2</v>
      </c>
      <c r="B14">
        <v>0.2000000209461337</v>
      </c>
      <c r="C14">
        <v>1.9230769137272553E-2</v>
      </c>
      <c r="D14">
        <v>2.0618554179072462E-3</v>
      </c>
    </row>
    <row r="15" spans="1:4" x14ac:dyDescent="0.25">
      <c r="A15">
        <v>2.1505374188233732E-3</v>
      </c>
      <c r="B15">
        <v>0.20000000576787552</v>
      </c>
      <c r="C15">
        <v>1.9230769848798877E-2</v>
      </c>
      <c r="D15">
        <v>3.571428460437058E-3</v>
      </c>
    </row>
    <row r="16" spans="1:4" x14ac:dyDescent="0.25">
      <c r="A16">
        <v>0.19999996494552705</v>
      </c>
      <c r="B16">
        <v>0.2</v>
      </c>
      <c r="C16">
        <v>-3.5020313529517998E-3</v>
      </c>
      <c r="D16">
        <v>-2.3875306029426033E-2</v>
      </c>
    </row>
    <row r="17" spans="1:4" x14ac:dyDescent="0.25">
      <c r="A17">
        <v>1.8867924828121982E-2</v>
      </c>
      <c r="B17">
        <v>0.19999999586544814</v>
      </c>
      <c r="C17">
        <v>1.8518520515633307E-2</v>
      </c>
      <c r="D17">
        <v>3.9682541389385257E-3</v>
      </c>
    </row>
    <row r="18" spans="1:4" x14ac:dyDescent="0.25">
      <c r="A18">
        <v>2.5906733519125724E-3</v>
      </c>
      <c r="B18">
        <v>0.19999998572808456</v>
      </c>
      <c r="C18">
        <v>1.8181815687926629E-2</v>
      </c>
      <c r="D18">
        <v>2.7397269621938464E-3</v>
      </c>
    </row>
    <row r="19" spans="1:4" x14ac:dyDescent="0.25">
      <c r="A19">
        <v>0.19999997766440211</v>
      </c>
    </row>
    <row r="20" spans="1:4" x14ac:dyDescent="0.25">
      <c r="A20">
        <v>1.7857142247427363E-2</v>
      </c>
    </row>
    <row r="21" spans="1:4" x14ac:dyDescent="0.25">
      <c r="A21">
        <v>2.5510203891771555E-3</v>
      </c>
    </row>
    <row r="22" spans="1:4" x14ac:dyDescent="0.25">
      <c r="A22">
        <v>0.2</v>
      </c>
    </row>
    <row r="23" spans="1:4" x14ac:dyDescent="0.25">
      <c r="A23">
        <v>1.8181822065198583E-2</v>
      </c>
    </row>
    <row r="24" spans="1:4" x14ac:dyDescent="0.25">
      <c r="A24">
        <v>2.6455027537002221E-3</v>
      </c>
    </row>
    <row r="25" spans="1:4" x14ac:dyDescent="0.25">
      <c r="A25">
        <v>0.19999998932394489</v>
      </c>
    </row>
    <row r="26" spans="1:4" x14ac:dyDescent="0.25">
      <c r="A26">
        <v>-2.3368563078069993E-2</v>
      </c>
    </row>
    <row r="27" spans="1:4" x14ac:dyDescent="0.25">
      <c r="A27">
        <v>-2.1886529539072966E-3</v>
      </c>
    </row>
    <row r="28" spans="1:4" x14ac:dyDescent="0.25">
      <c r="A28">
        <v>0.19999999999999946</v>
      </c>
    </row>
    <row r="29" spans="1:4" x14ac:dyDescent="0.25">
      <c r="A29">
        <v>1.8518517647954796E-2</v>
      </c>
    </row>
    <row r="30" spans="1:4" x14ac:dyDescent="0.25">
      <c r="A30">
        <v>2.7624310933208962E-3</v>
      </c>
    </row>
    <row r="31" spans="1:4" x14ac:dyDescent="0.25">
      <c r="A31">
        <v>0.20000002901372618</v>
      </c>
    </row>
    <row r="32" spans="1:4" x14ac:dyDescent="0.25">
      <c r="A32">
        <v>1.8518518959257779E-2</v>
      </c>
    </row>
    <row r="33" spans="1:1" x14ac:dyDescent="0.25">
      <c r="A33">
        <v>2.3529413626457423E-3</v>
      </c>
    </row>
    <row r="34" spans="1:1" x14ac:dyDescent="0.25">
      <c r="A34">
        <v>0.2000000450487332</v>
      </c>
    </row>
    <row r="35" spans="1:1" x14ac:dyDescent="0.25">
      <c r="A35">
        <v>1.7857140269646982E-2</v>
      </c>
    </row>
    <row r="36" spans="1:1" x14ac:dyDescent="0.25">
      <c r="A36">
        <v>2.3752969312761324E-3</v>
      </c>
    </row>
    <row r="37" spans="1:1" x14ac:dyDescent="0.25">
      <c r="A37">
        <v>0.20000004223783407</v>
      </c>
    </row>
    <row r="38" spans="1:1" x14ac:dyDescent="0.25">
      <c r="A38">
        <v>1.8867927180430556E-2</v>
      </c>
    </row>
    <row r="39" spans="1:1" x14ac:dyDescent="0.25">
      <c r="A39">
        <v>2.4752496018832677E-3</v>
      </c>
    </row>
    <row r="40" spans="1:1" x14ac:dyDescent="0.25">
      <c r="A40">
        <v>0.2000000209461337</v>
      </c>
    </row>
    <row r="41" spans="1:1" x14ac:dyDescent="0.25">
      <c r="A41">
        <v>1.9230769137272553E-2</v>
      </c>
    </row>
    <row r="42" spans="1:1" x14ac:dyDescent="0.25">
      <c r="A42">
        <v>2.0618554179072462E-3</v>
      </c>
    </row>
    <row r="43" spans="1:1" x14ac:dyDescent="0.25">
      <c r="A43">
        <v>0.20000000576787552</v>
      </c>
    </row>
    <row r="44" spans="1:1" x14ac:dyDescent="0.25">
      <c r="A44">
        <v>1.9230769848798877E-2</v>
      </c>
    </row>
    <row r="45" spans="1:1" x14ac:dyDescent="0.25">
      <c r="A45">
        <v>3.571428460437058E-3</v>
      </c>
    </row>
    <row r="46" spans="1:1" x14ac:dyDescent="0.25">
      <c r="A46">
        <v>0.2</v>
      </c>
    </row>
    <row r="47" spans="1:1" x14ac:dyDescent="0.25">
      <c r="A47">
        <v>-3.5020313529517998E-3</v>
      </c>
    </row>
    <row r="48" spans="1:1" x14ac:dyDescent="0.25">
      <c r="A48">
        <v>-2.3875306029426033E-2</v>
      </c>
    </row>
    <row r="49" spans="1:1" x14ac:dyDescent="0.25">
      <c r="A49">
        <v>0.19999999586544814</v>
      </c>
    </row>
    <row r="50" spans="1:1" x14ac:dyDescent="0.25">
      <c r="A50">
        <v>1.8518520515633307E-2</v>
      </c>
    </row>
    <row r="51" spans="1:1" x14ac:dyDescent="0.25">
      <c r="A51">
        <v>3.9682541389385257E-3</v>
      </c>
    </row>
    <row r="52" spans="1:1" x14ac:dyDescent="0.25">
      <c r="A52">
        <v>0.19999998572808456</v>
      </c>
    </row>
    <row r="53" spans="1:1" x14ac:dyDescent="0.25">
      <c r="A53">
        <v>1.8181815687926629E-2</v>
      </c>
    </row>
    <row r="54" spans="1:1" x14ac:dyDescent="0.25">
      <c r="A54">
        <v>2.7397269621938464E-3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Lobe</vt:lpstr>
      <vt:lpstr>Sublobe</vt:lpstr>
      <vt:lpstr>NearAcini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2019-03-15T07:42:27Z</dcterms:modified>
</cp:coreProperties>
</file>