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4200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I35" i="3" l="1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Y136" i="2"/>
  <c r="P136" i="2"/>
  <c r="Y135" i="2"/>
  <c r="P135" i="2"/>
  <c r="Y134" i="2"/>
  <c r="P134" i="2"/>
  <c r="Y133" i="2"/>
  <c r="P133" i="2"/>
  <c r="Y132" i="2"/>
  <c r="P132" i="2"/>
  <c r="Y131" i="2"/>
  <c r="P131" i="2"/>
  <c r="Y130" i="2"/>
  <c r="P130" i="2"/>
  <c r="Y129" i="2"/>
  <c r="P129" i="2"/>
  <c r="Y128" i="2"/>
  <c r="P128" i="2"/>
  <c r="Y127" i="2"/>
  <c r="P127" i="2"/>
  <c r="Y126" i="2"/>
  <c r="P126" i="2"/>
  <c r="Y125" i="2"/>
  <c r="P125" i="2"/>
  <c r="Y124" i="2"/>
  <c r="P124" i="2"/>
  <c r="Y123" i="2"/>
  <c r="P123" i="2"/>
  <c r="Y122" i="2"/>
  <c r="P122" i="2"/>
  <c r="Y121" i="2"/>
  <c r="P121" i="2"/>
  <c r="Y120" i="2"/>
  <c r="P120" i="2"/>
  <c r="Y119" i="2"/>
  <c r="P119" i="2"/>
  <c r="Y118" i="2"/>
  <c r="P118" i="2"/>
  <c r="Y117" i="2"/>
  <c r="P117" i="2"/>
  <c r="Y116" i="2"/>
  <c r="P116" i="2"/>
  <c r="Y115" i="2"/>
  <c r="P115" i="2"/>
  <c r="Y114" i="2"/>
  <c r="P114" i="2"/>
  <c r="Y113" i="2"/>
  <c r="P113" i="2"/>
  <c r="Y112" i="2"/>
  <c r="P112" i="2"/>
  <c r="Y111" i="2"/>
  <c r="P111" i="2"/>
  <c r="Y110" i="2"/>
  <c r="P110" i="2"/>
  <c r="Y109" i="2"/>
  <c r="P109" i="2"/>
  <c r="Y108" i="2"/>
  <c r="P108" i="2"/>
  <c r="Y107" i="2"/>
  <c r="P107" i="2"/>
  <c r="Y106" i="2"/>
  <c r="P106" i="2"/>
  <c r="Y105" i="2"/>
  <c r="P105" i="2"/>
  <c r="Y104" i="2"/>
  <c r="P104" i="2"/>
  <c r="Y103" i="2"/>
  <c r="P103" i="2"/>
  <c r="Y102" i="2"/>
  <c r="P102" i="2"/>
  <c r="Y101" i="2"/>
  <c r="P101" i="2"/>
  <c r="Y100" i="2"/>
  <c r="P100" i="2"/>
  <c r="Y99" i="2"/>
  <c r="P99" i="2"/>
  <c r="Y98" i="2"/>
  <c r="P98" i="2"/>
  <c r="Y97" i="2"/>
  <c r="P97" i="2"/>
  <c r="Y96" i="2"/>
  <c r="P96" i="2"/>
  <c r="Y95" i="2"/>
  <c r="P95" i="2"/>
  <c r="Y94" i="2"/>
  <c r="P94" i="2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P64" i="2"/>
  <c r="Y63" i="2"/>
  <c r="P63" i="2"/>
  <c r="Y62" i="2"/>
  <c r="P62" i="2"/>
  <c r="Y61" i="2"/>
  <c r="P61" i="2"/>
  <c r="Y60" i="2"/>
  <c r="P60" i="2"/>
  <c r="Y59" i="2"/>
  <c r="P59" i="2"/>
  <c r="Y58" i="2"/>
  <c r="P58" i="2"/>
  <c r="Y57" i="2"/>
  <c r="P57" i="2"/>
  <c r="Y56" i="2"/>
  <c r="P56" i="2"/>
  <c r="Y55" i="2"/>
  <c r="P55" i="2"/>
  <c r="Y54" i="2"/>
  <c r="P54" i="2"/>
  <c r="Y53" i="2"/>
  <c r="P53" i="2"/>
  <c r="Y52" i="2"/>
  <c r="P52" i="2"/>
  <c r="Y51" i="2"/>
  <c r="P51" i="2"/>
  <c r="Y50" i="2"/>
  <c r="P50" i="2"/>
  <c r="Y49" i="2"/>
  <c r="P49" i="2"/>
  <c r="Y48" i="2"/>
  <c r="P48" i="2"/>
  <c r="Y47" i="2"/>
  <c r="P47" i="2"/>
  <c r="Y46" i="2"/>
  <c r="P46" i="2"/>
  <c r="Y45" i="2"/>
  <c r="P45" i="2"/>
  <c r="Y44" i="2"/>
  <c r="P44" i="2"/>
  <c r="Y43" i="2"/>
  <c r="P43" i="2"/>
  <c r="Y42" i="2"/>
  <c r="P42" i="2"/>
  <c r="Y41" i="2"/>
  <c r="P41" i="2"/>
  <c r="Y40" i="2"/>
  <c r="P40" i="2"/>
  <c r="Y39" i="2"/>
  <c r="P39" i="2"/>
  <c r="Y38" i="2"/>
  <c r="P38" i="2"/>
  <c r="AN37" i="2"/>
  <c r="AM37" i="2"/>
  <c r="AL37" i="2"/>
  <c r="Y37" i="2"/>
  <c r="P37" i="2"/>
  <c r="AN36" i="2"/>
  <c r="AM36" i="2"/>
  <c r="AL36" i="2"/>
  <c r="Y36" i="2"/>
  <c r="P36" i="2"/>
  <c r="AN35" i="2"/>
  <c r="AM35" i="2"/>
  <c r="AL35" i="2"/>
  <c r="Y35" i="2"/>
  <c r="P35" i="2"/>
  <c r="AN34" i="2"/>
  <c r="AM34" i="2"/>
  <c r="AL34" i="2"/>
  <c r="Y34" i="2"/>
  <c r="P34" i="2"/>
  <c r="AN33" i="2"/>
  <c r="AM33" i="2"/>
  <c r="AL33" i="2"/>
  <c r="Y33" i="2"/>
  <c r="P33" i="2"/>
  <c r="AN32" i="2"/>
  <c r="AM32" i="2"/>
  <c r="AL32" i="2"/>
  <c r="Y32" i="2"/>
  <c r="P32" i="2"/>
  <c r="AN31" i="2"/>
  <c r="AM31" i="2"/>
  <c r="AL31" i="2"/>
  <c r="Y31" i="2"/>
  <c r="P31" i="2"/>
  <c r="AN30" i="2"/>
  <c r="AM30" i="2"/>
  <c r="AL30" i="2"/>
  <c r="Y30" i="2"/>
  <c r="P30" i="2"/>
  <c r="AN29" i="2"/>
  <c r="AM29" i="2"/>
  <c r="AL29" i="2"/>
  <c r="Y29" i="2"/>
  <c r="P29" i="2"/>
  <c r="AN28" i="2"/>
  <c r="AM28" i="2"/>
  <c r="AL28" i="2"/>
  <c r="Y28" i="2"/>
  <c r="P28" i="2"/>
  <c r="AN27" i="2"/>
  <c r="AM27" i="2"/>
  <c r="AL27" i="2"/>
  <c r="Y27" i="2"/>
  <c r="P27" i="2"/>
  <c r="AN26" i="2"/>
  <c r="AM26" i="2"/>
  <c r="AL26" i="2"/>
  <c r="Y26" i="2"/>
  <c r="P26" i="2"/>
  <c r="AN25" i="2"/>
  <c r="AM25" i="2"/>
  <c r="AL25" i="2"/>
  <c r="Y25" i="2"/>
  <c r="P25" i="2"/>
  <c r="AN24" i="2"/>
  <c r="AM24" i="2"/>
  <c r="AL24" i="2"/>
  <c r="Y24" i="2"/>
  <c r="P24" i="2"/>
  <c r="AN23" i="2"/>
  <c r="AM23" i="2"/>
  <c r="AL23" i="2"/>
  <c r="Y23" i="2"/>
  <c r="P23" i="2"/>
  <c r="AN22" i="2"/>
  <c r="AM22" i="2"/>
  <c r="AL22" i="2"/>
  <c r="Y22" i="2"/>
  <c r="P22" i="2"/>
  <c r="AN21" i="2"/>
  <c r="AL21" i="2"/>
  <c r="Y21" i="2"/>
  <c r="P21" i="2"/>
  <c r="AN20" i="2"/>
  <c r="AM20" i="2"/>
  <c r="AL20" i="2"/>
  <c r="Y20" i="2"/>
  <c r="P20" i="2"/>
  <c r="AN19" i="2"/>
  <c r="AM19" i="2"/>
  <c r="AL19" i="2"/>
  <c r="Y19" i="2"/>
  <c r="P19" i="2"/>
  <c r="AN18" i="2"/>
  <c r="AM18" i="2"/>
  <c r="AL18" i="2"/>
  <c r="Y18" i="2"/>
  <c r="P18" i="2"/>
  <c r="AN17" i="2"/>
  <c r="AM17" i="2"/>
  <c r="AL17" i="2"/>
  <c r="Y17" i="2"/>
  <c r="P17" i="2"/>
  <c r="AN16" i="2"/>
  <c r="AM16" i="2"/>
  <c r="Y16" i="2"/>
  <c r="P16" i="2"/>
  <c r="AN15" i="2"/>
  <c r="AM15" i="2"/>
  <c r="AL15" i="2"/>
  <c r="Y15" i="2"/>
  <c r="P15" i="2"/>
  <c r="AN14" i="2"/>
  <c r="AL14" i="2"/>
  <c r="Y14" i="2"/>
  <c r="P14" i="2"/>
  <c r="AN13" i="2"/>
  <c r="AM13" i="2"/>
  <c r="AL13" i="2"/>
  <c r="Y13" i="2"/>
  <c r="P13" i="2"/>
  <c r="AN12" i="2"/>
  <c r="AM12" i="2"/>
  <c r="AL12" i="2"/>
  <c r="Y12" i="2"/>
  <c r="P12" i="2"/>
  <c r="AN11" i="2"/>
  <c r="AM11" i="2"/>
  <c r="AL11" i="2"/>
  <c r="Y11" i="2"/>
  <c r="P11" i="2"/>
  <c r="AN10" i="2"/>
  <c r="AM10" i="2"/>
  <c r="AL10" i="2"/>
  <c r="Y10" i="2"/>
  <c r="P10" i="2"/>
  <c r="AN9" i="2"/>
  <c r="AM9" i="2"/>
  <c r="AL9" i="2"/>
  <c r="Y9" i="2"/>
  <c r="P9" i="2"/>
  <c r="AN8" i="2"/>
  <c r="AM8" i="2"/>
  <c r="AL8" i="2"/>
  <c r="Y8" i="2"/>
  <c r="P8" i="2"/>
  <c r="AN7" i="2"/>
  <c r="AM7" i="2"/>
  <c r="AL7" i="2"/>
  <c r="Y7" i="2"/>
  <c r="P7" i="2"/>
  <c r="AN6" i="2"/>
  <c r="AM6" i="2"/>
  <c r="AL6" i="2"/>
  <c r="Y6" i="2"/>
  <c r="P6" i="2"/>
  <c r="AN5" i="2"/>
  <c r="AM5" i="2"/>
  <c r="AL5" i="2"/>
  <c r="Y5" i="2"/>
  <c r="P5" i="2"/>
  <c r="AN4" i="2"/>
  <c r="AM4" i="2"/>
  <c r="AL4" i="2"/>
  <c r="Y4" i="2"/>
  <c r="P4" i="2"/>
  <c r="AN3" i="2"/>
  <c r="AM3" i="2"/>
  <c r="AL3" i="2"/>
  <c r="Y3" i="2"/>
  <c r="P3" i="2"/>
  <c r="AN2" i="2"/>
  <c r="AM2" i="2"/>
  <c r="AL2" i="2"/>
  <c r="Y2" i="2"/>
  <c r="P2" i="2"/>
</calcChain>
</file>

<file path=xl/sharedStrings.xml><?xml version="1.0" encoding="utf-8"?>
<sst xmlns="http://schemas.openxmlformats.org/spreadsheetml/2006/main" count="2765" uniqueCount="230">
  <si>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</si>
  <si>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</si>
  <si>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</si>
  <si>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</si>
  <si>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</si>
  <si>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</si>
  <si>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</si>
  <si>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</si>
  <si>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</si>
  <si>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</si>
  <si>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</si>
  <si>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</si>
  <si>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</si>
  <si>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</si>
  <si>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</si>
  <si>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</si>
  <si>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</si>
  <si>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</si>
  <si>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</si>
  <si>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</si>
  <si>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</si>
  <si>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</si>
  <si>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</si>
  <si>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</si>
  <si>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</si>
  <si>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</si>
  <si>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</si>
  <si>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</si>
  <si>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</si>
  <si>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</si>
  <si>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</si>
  <si>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</si>
  <si>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</si>
  <si>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</si>
  <si>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</si>
  <si>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</si>
  <si>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</si>
  <si>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</si>
  <si>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</si>
  <si>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</si>
  <si>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</si>
  <si>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</si>
  <si>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</si>
  <si>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</si>
  <si>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</si>
  <si>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</si>
  <si>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</si>
  <si>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</si>
  <si>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</si>
  <si>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</si>
  <si>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</si>
  <si>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</si>
  <si>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</si>
  <si>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</si>
  <si>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</si>
  <si>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</si>
  <si>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</si>
  <si>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</si>
  <si>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</si>
  <si>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</si>
  <si>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</si>
  <si>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</si>
  <si>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</si>
  <si>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</si>
  <si>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</si>
  <si>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</si>
  <si>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</si>
  <si>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</si>
  <si>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</si>
  <si>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</si>
  <si>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</si>
  <si>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</si>
  <si>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</si>
  <si>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</si>
  <si>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</si>
  <si>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</si>
  <si>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</si>
  <si>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</si>
  <si>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</si>
  <si>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</si>
  <si>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</si>
  <si>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</si>
  <si>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</si>
  <si>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</si>
  <si>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</si>
  <si>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</si>
  <si>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</si>
  <si>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</si>
  <si>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</si>
  <si>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</si>
  <si>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</si>
  <si>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</si>
  <si>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</si>
  <si>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</si>
  <si>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</si>
  <si>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</si>
  <si>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</si>
  <si>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</si>
  <si>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</si>
  <si>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</si>
  <si>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</si>
  <si>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</si>
  <si>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</si>
  <si>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</si>
  <si>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</si>
  <si>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</si>
  <si>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</si>
  <si>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</si>
  <si>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</si>
  <si>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</si>
  <si>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</si>
  <si>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</si>
  <si>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</si>
  <si>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</si>
  <si>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</si>
  <si>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</si>
  <si>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</si>
  <si>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</si>
  <si>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</si>
  <si>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</si>
  <si>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</si>
  <si>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</si>
  <si>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</si>
  <si>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</si>
  <si>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</si>
  <si>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</si>
  <si>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</si>
  <si>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</si>
  <si>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</si>
  <si>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</si>
  <si>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</si>
  <si>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</si>
  <si>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</si>
  <si>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</si>
  <si>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</si>
  <si>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</si>
  <si>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</si>
  <si>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</si>
  <si>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</si>
  <si>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</si>
  <si>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</si>
  <si>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</si>
  <si>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</si>
  <si>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</si>
  <si>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</si>
  <si>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</si>
  <si>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</si>
  <si>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</si>
  <si>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</si>
  <si>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</si>
  <si>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</si>
  <si>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</si>
  <si>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</si>
  <si>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</si>
  <si>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</si>
  <si>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</si>
  <si>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</si>
  <si>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</si>
  <si>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</si>
  <si>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</si>
  <si>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</si>
  <si>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</si>
  <si>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</si>
  <si>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</si>
  <si>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</si>
  <si>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</si>
  <si>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</si>
  <si>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</si>
  <si>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</si>
  <si>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</si>
  <si>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</si>
  <si>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</si>
  <si>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</si>
  <si>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</si>
  <si>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</si>
  <si>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</si>
  <si>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</si>
  <si>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</si>
  <si>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</si>
  <si>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</si>
  <si>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</si>
  <si>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</si>
  <si>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</si>
  <si>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</si>
  <si>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</si>
  <si>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</si>
  <si>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</si>
  <si>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</si>
  <si>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</si>
  <si>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</si>
  <si>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</si>
  <si>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</si>
  <si>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</si>
  <si>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</si>
  <si>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</si>
  <si>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</si>
  <si>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</si>
  <si>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</si>
  <si>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</si>
  <si>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</si>
  <si>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</si>
  <si>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</si>
  <si>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</si>
  <si>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</si>
  <si>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</si>
  <si>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</si>
  <si>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</si>
  <si>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</si>
  <si>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</si>
  <si>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</si>
  <si>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</si>
  <si>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</si>
  <si>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</si>
  <si>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</si>
  <si>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</si>
  <si>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</si>
  <si>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</si>
  <si>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</si>
  <si>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</si>
  <si>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</si>
  <si>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</si>
  <si>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</si>
  <si>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</si>
  <si>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</si>
  <si>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</si>
  <si>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</si>
  <si>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</si>
  <si>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</si>
  <si>
    <t>PB</t>
  </si>
  <si>
    <t>PIO2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</si>
</sst>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0" fontId="3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64" fontId="3" fillId="0" borderId="0" xfId="0" applyNumberFormat="1" applyFont="1"/>
    <xf numFmtId="1" fontId="5" fillId="0" borderId="0" xfId="0" applyNumberFormat="1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42896"/>
        <c:axId val="273143456"/>
      </c:scatterChart>
      <c:valAx>
        <c:axId val="27314289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3456"/>
        <c:crosses val="autoZero"/>
        <c:crossBetween val="midCat"/>
      </c:valAx>
      <c:valAx>
        <c:axId val="2731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46256"/>
        <c:axId val="273146816"/>
      </c:scatterChart>
      <c:valAx>
        <c:axId val="2731462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6816"/>
        <c:crosses val="autoZero"/>
        <c:crossBetween val="midCat"/>
      </c:valAx>
      <c:valAx>
        <c:axId val="273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49616"/>
        <c:axId val="273150176"/>
      </c:scatterChart>
      <c:valAx>
        <c:axId val="273149616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176"/>
        <c:crosses val="autoZero"/>
        <c:crossBetween val="midCat"/>
      </c:valAx>
      <c:valAx>
        <c:axId val="2731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88672"/>
        <c:axId val="275389232"/>
      </c:scatterChart>
      <c:valAx>
        <c:axId val="2753886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89232"/>
        <c:crosses val="autoZero"/>
        <c:crossBetween val="midCat"/>
      </c:valAx>
      <c:valAx>
        <c:axId val="2753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92032"/>
        <c:axId val="275392592"/>
      </c:scatterChart>
      <c:valAx>
        <c:axId val="27539203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92592"/>
        <c:crosses val="autoZero"/>
        <c:crossBetween val="midCat"/>
      </c:valAx>
      <c:valAx>
        <c:axId val="275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7"/>
  <sheetViews>
    <sheetView tabSelected="1" topLeftCell="B1" zoomScale="85" zoomScaleNormal="85" workbookViewId="0">
      <pane ySplit="1" topLeftCell="A2" activePane="bottomLeft" state="frozen"/>
      <selection pane="bottomLeft" activeCell="AG15" sqref="AG15"/>
    </sheetView>
  </sheetViews>
  <sheetFormatPr defaultColWidth="9" defaultRowHeight="15"/>
  <cols>
    <col min="1" max="1" width="13.5703125" customWidth="1"/>
    <col min="2" max="2" width="8.28515625" customWidth="1"/>
    <col min="3" max="3" width="7.140625" style="6" customWidth="1"/>
    <col min="4" max="4" width="5.42578125" customWidth="1"/>
    <col min="5" max="5" width="8.42578125" customWidth="1"/>
    <col min="6" max="6" width="9.28515625" customWidth="1"/>
    <col min="7" max="8" width="6.42578125" customWidth="1"/>
    <col min="9" max="10" width="9.7109375" customWidth="1"/>
    <col min="11" max="13" width="6.42578125" customWidth="1"/>
    <col min="14" max="15" width="6.140625" customWidth="1"/>
    <col min="16" max="18" width="6.42578125" customWidth="1"/>
    <col min="19" max="19" width="7.140625" customWidth="1"/>
    <col min="20" max="20" width="6.42578125" style="7" customWidth="1"/>
    <col min="21" max="21" width="6" customWidth="1"/>
    <col min="22" max="22" width="7.28515625" customWidth="1"/>
    <col min="23" max="23" width="6.7109375" customWidth="1"/>
    <col min="24" max="25" width="5.5703125" customWidth="1"/>
    <col min="26" max="26" width="6.140625" customWidth="1"/>
    <col min="27" max="27" width="6.85546875" customWidth="1"/>
    <col min="28" max="29" width="7" customWidth="1"/>
    <col min="30" max="30" width="6" customWidth="1"/>
    <col min="31" max="31" width="6.7109375" bestFit="1" customWidth="1"/>
    <col min="32" max="32" width="8.140625" customWidth="1"/>
    <col min="33" max="33" width="5.5703125" customWidth="1"/>
    <col min="34" max="34" width="8" customWidth="1"/>
    <col min="37" max="37" width="8" bestFit="1" customWidth="1"/>
    <col min="38" max="38" width="10.5703125" bestFit="1" customWidth="1"/>
    <col min="39" max="39" width="11.85546875" bestFit="1" customWidth="1"/>
    <col min="40" max="40" width="5.7109375" bestFit="1" customWidth="1"/>
    <col min="41" max="42" width="6.5703125" bestFit="1" customWidth="1"/>
  </cols>
  <sheetData>
    <row r="1" spans="1:42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t="s">
        <v>37</v>
      </c>
      <c r="AM1" t="s">
        <v>38</v>
      </c>
      <c r="AN1" t="s">
        <v>39</v>
      </c>
      <c r="AO1" t="s">
        <v>228</v>
      </c>
      <c r="AP1" s="21" t="s">
        <v>229</v>
      </c>
    </row>
    <row r="2" spans="1:42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9.6999999999999993</v>
      </c>
      <c r="V2" s="2">
        <v>-4.3</v>
      </c>
      <c r="W2" s="13">
        <v>54</v>
      </c>
      <c r="X2" s="14">
        <v>28.803999999999998</v>
      </c>
      <c r="Y2" s="14">
        <f t="shared" ref="Y2:Y65" si="0">1.39*O2*J2/100+0.003*K2</f>
        <v>17.518375000000002</v>
      </c>
      <c r="Z2">
        <v>37.0777</v>
      </c>
      <c r="AA2">
        <v>7.41</v>
      </c>
      <c r="AB2">
        <v>7.23</v>
      </c>
      <c r="AC2">
        <v>-5.5</v>
      </c>
      <c r="AD2" s="5">
        <v>19.835000000000001</v>
      </c>
      <c r="AE2" s="5">
        <v>158</v>
      </c>
      <c r="AF2" s="5">
        <v>66.33</v>
      </c>
      <c r="AG2" s="5">
        <v>29</v>
      </c>
      <c r="AH2" s="5">
        <v>1194.33</v>
      </c>
      <c r="AI2" s="5">
        <v>1572</v>
      </c>
      <c r="AJ2" s="5">
        <v>1.3</v>
      </c>
      <c r="AK2" s="5">
        <v>21.5</v>
      </c>
      <c r="AL2" s="5">
        <f>AD2/C2</f>
        <v>0.29385185185185186</v>
      </c>
      <c r="AM2" s="5">
        <f>AH2/C2</f>
        <v>17.693777777777775</v>
      </c>
      <c r="AN2" s="5">
        <f>C2/(E2/100)^2</f>
        <v>22.55337632396672</v>
      </c>
      <c r="AO2" s="20">
        <v>445</v>
      </c>
      <c r="AP2">
        <v>21</v>
      </c>
    </row>
    <row r="3" spans="1:42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76.900000000000006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56.099999999999994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20.132616999999996</v>
      </c>
      <c r="Z3">
        <v>33.707000000000001</v>
      </c>
      <c r="AA3">
        <v>7.39</v>
      </c>
      <c r="AB3">
        <v>7.23</v>
      </c>
      <c r="AC3">
        <v>-6.6</v>
      </c>
      <c r="AD3" s="15">
        <v>11.819000000000001</v>
      </c>
      <c r="AE3" s="5">
        <v>137.80000000000001</v>
      </c>
      <c r="AF3" s="5">
        <v>66.33</v>
      </c>
      <c r="AG3" s="5">
        <v>38.83</v>
      </c>
      <c r="AH3" s="5">
        <v>1403.33</v>
      </c>
      <c r="AI3" s="5">
        <v>1664.33</v>
      </c>
      <c r="AJ3" s="5">
        <v>1.17</v>
      </c>
      <c r="AK3" s="5">
        <v>13.5</v>
      </c>
      <c r="AL3" s="5">
        <f t="shared" ref="AL3:AL37" si="2">AD3/C3</f>
        <v>0.21887037037037038</v>
      </c>
      <c r="AM3" s="5">
        <f t="shared" ref="AM3:AM37" si="3">AH3/C3</f>
        <v>25.987592592592591</v>
      </c>
      <c r="AN3" s="5">
        <f t="shared" ref="AN3:AN37" si="4">C3/(E3/100)^2</f>
        <v>18.253109789075179</v>
      </c>
      <c r="AO3" s="20">
        <v>445</v>
      </c>
      <c r="AP3">
        <v>21</v>
      </c>
    </row>
    <row r="4" spans="1:42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17.193080000000002</v>
      </c>
      <c r="Z4">
        <v>42.064100000000003</v>
      </c>
      <c r="AA4">
        <v>7.45</v>
      </c>
      <c r="AB4">
        <v>7.26</v>
      </c>
      <c r="AC4">
        <v>-3</v>
      </c>
      <c r="AD4" s="15">
        <v>15.394285714285701</v>
      </c>
      <c r="AE4" s="5">
        <v>186.67</v>
      </c>
      <c r="AF4" s="5">
        <v>78</v>
      </c>
      <c r="AG4" s="5">
        <v>34</v>
      </c>
      <c r="AH4" s="5">
        <v>1283.67</v>
      </c>
      <c r="AI4" s="5">
        <v>1656.33</v>
      </c>
      <c r="AJ4" s="5">
        <v>1.29</v>
      </c>
      <c r="AK4" s="5">
        <v>21.33</v>
      </c>
      <c r="AL4" s="5">
        <f t="shared" si="2"/>
        <v>0.20803088803088784</v>
      </c>
      <c r="AM4" s="5">
        <f t="shared" si="3"/>
        <v>17.346891891891893</v>
      </c>
      <c r="AN4" s="5">
        <f t="shared" si="4"/>
        <v>24.163265306122447</v>
      </c>
      <c r="AO4" s="20">
        <v>445</v>
      </c>
      <c r="AP4">
        <v>21</v>
      </c>
    </row>
    <row r="5" spans="1:42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81.599999999999994</v>
      </c>
      <c r="K5" s="2">
        <v>51</v>
      </c>
      <c r="L5" s="2">
        <v>37</v>
      </c>
      <c r="M5" s="2">
        <v>7.38</v>
      </c>
      <c r="N5" s="2">
        <v>29</v>
      </c>
      <c r="O5" s="2">
        <v>18.100000000000001</v>
      </c>
      <c r="P5" s="2">
        <f t="shared" si="1"/>
        <v>54.300000000000004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29.986000000000001</v>
      </c>
      <c r="Y5" s="14">
        <f t="shared" si="0"/>
        <v>20.682743999999996</v>
      </c>
      <c r="Z5">
        <v>32.388199999999998</v>
      </c>
      <c r="AA5">
        <v>7.37</v>
      </c>
      <c r="AB5">
        <v>7.2</v>
      </c>
      <c r="AC5">
        <v>-7.7</v>
      </c>
      <c r="AD5" s="15">
        <v>13.90875</v>
      </c>
      <c r="AE5" s="5">
        <v>160.5</v>
      </c>
      <c r="AF5" s="5">
        <v>83.5</v>
      </c>
      <c r="AG5" s="5">
        <v>34</v>
      </c>
      <c r="AH5" s="5">
        <v>1603</v>
      </c>
      <c r="AI5" s="5">
        <v>2116.5</v>
      </c>
      <c r="AJ5" s="5">
        <v>1.325</v>
      </c>
      <c r="AK5" s="5">
        <v>23</v>
      </c>
      <c r="AL5" s="5">
        <f t="shared" si="2"/>
        <v>0.25288636363636363</v>
      </c>
      <c r="AM5" s="5">
        <f t="shared" si="3"/>
        <v>29.145454545454545</v>
      </c>
      <c r="AN5" s="5">
        <f t="shared" si="4"/>
        <v>18.919685933213508</v>
      </c>
      <c r="AO5" s="20">
        <v>441</v>
      </c>
      <c r="AP5">
        <v>21</v>
      </c>
    </row>
    <row r="6" spans="1:42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76.900000000000006</v>
      </c>
      <c r="K6" s="2">
        <v>46</v>
      </c>
      <c r="L6" s="2">
        <v>37</v>
      </c>
      <c r="M6" s="2">
        <v>7.34</v>
      </c>
      <c r="N6" s="2">
        <v>33</v>
      </c>
      <c r="O6" s="2">
        <v>16.399999999999999</v>
      </c>
      <c r="P6" s="2">
        <f t="shared" si="1"/>
        <v>49.199999999999996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17.668123999999999</v>
      </c>
      <c r="Z6">
        <v>35.490499999999997</v>
      </c>
      <c r="AA6">
        <v>7.37</v>
      </c>
      <c r="AB6">
        <v>7.2</v>
      </c>
      <c r="AC6">
        <v>-7.2</v>
      </c>
      <c r="AD6" s="15">
        <v>11.2525</v>
      </c>
      <c r="AE6" s="5">
        <v>183</v>
      </c>
      <c r="AF6" s="5">
        <v>58.5</v>
      </c>
      <c r="AG6" s="5">
        <v>38</v>
      </c>
      <c r="AH6" s="5">
        <v>1154.5</v>
      </c>
      <c r="AI6" s="5">
        <v>1364</v>
      </c>
      <c r="AJ6" s="5">
        <v>1.19</v>
      </c>
      <c r="AK6" s="5">
        <v>18</v>
      </c>
      <c r="AL6" s="5">
        <f t="shared" si="2"/>
        <v>0.20459090909090907</v>
      </c>
      <c r="AM6" s="5">
        <f t="shared" si="3"/>
        <v>20.990909090909092</v>
      </c>
      <c r="AN6" s="5">
        <f t="shared" si="4"/>
        <v>18.591130340724717</v>
      </c>
      <c r="AO6" s="20">
        <v>439</v>
      </c>
      <c r="AP6">
        <v>21</v>
      </c>
    </row>
    <row r="7" spans="1:42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54.599999999999994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29.062000000000001</v>
      </c>
      <c r="Y7" s="14">
        <f t="shared" si="0"/>
        <v>19.23199</v>
      </c>
      <c r="Z7">
        <v>39.192100000000003</v>
      </c>
      <c r="AA7">
        <v>7.42</v>
      </c>
      <c r="AB7">
        <v>7.25</v>
      </c>
      <c r="AC7">
        <v>-4</v>
      </c>
      <c r="AD7" s="15">
        <v>14.65</v>
      </c>
      <c r="AE7" s="5">
        <v>170.5</v>
      </c>
      <c r="AF7" s="5">
        <v>68.5</v>
      </c>
      <c r="AG7" s="5">
        <v>51</v>
      </c>
      <c r="AH7" s="5">
        <v>1202.5</v>
      </c>
      <c r="AI7" s="5">
        <v>1593.5</v>
      </c>
      <c r="AJ7" s="5">
        <v>1.33</v>
      </c>
      <c r="AK7" s="5">
        <v>27.5</v>
      </c>
      <c r="AL7" s="5">
        <f t="shared" si="2"/>
        <v>0.22890625000000001</v>
      </c>
      <c r="AM7" s="5">
        <f t="shared" si="3"/>
        <v>18.7890625</v>
      </c>
      <c r="AN7" s="5">
        <f t="shared" si="4"/>
        <v>23.086149212275338</v>
      </c>
      <c r="AO7" s="20">
        <v>443</v>
      </c>
      <c r="AP7">
        <v>21</v>
      </c>
    </row>
    <row r="8" spans="1:42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30.318999999999999</v>
      </c>
      <c r="Y8" s="14">
        <f t="shared" si="0"/>
        <v>19.195049999999998</v>
      </c>
      <c r="Z8">
        <v>39.185600000000001</v>
      </c>
      <c r="AA8">
        <v>7.43</v>
      </c>
      <c r="AB8">
        <v>7.25</v>
      </c>
      <c r="AC8">
        <v>-4</v>
      </c>
      <c r="AD8" s="15">
        <v>10.3575</v>
      </c>
      <c r="AE8" s="5">
        <v>169</v>
      </c>
      <c r="AF8" s="5">
        <v>58.5</v>
      </c>
      <c r="AG8" s="5">
        <v>26</v>
      </c>
      <c r="AH8" s="5">
        <v>1304</v>
      </c>
      <c r="AI8" s="5">
        <v>1593</v>
      </c>
      <c r="AJ8" s="5">
        <v>1.22</v>
      </c>
      <c r="AK8" s="5">
        <v>20</v>
      </c>
      <c r="AL8" s="5">
        <f t="shared" si="2"/>
        <v>0.19180555555555556</v>
      </c>
      <c r="AM8" s="5">
        <f t="shared" si="3"/>
        <v>24.148148148148149</v>
      </c>
      <c r="AN8" s="5">
        <f t="shared" si="4"/>
        <v>18.467220683287167</v>
      </c>
      <c r="AO8" s="20">
        <v>443</v>
      </c>
      <c r="AP8">
        <v>21</v>
      </c>
    </row>
    <row r="9" spans="1:42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44.400000000000006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-4.4000000000000004</v>
      </c>
      <c r="W9" s="13">
        <v>45</v>
      </c>
      <c r="X9" s="14">
        <v>30.564</v>
      </c>
      <c r="Y9" s="14">
        <f t="shared" si="0"/>
        <v>17.104327999999999</v>
      </c>
      <c r="Z9">
        <v>37.460500000000003</v>
      </c>
      <c r="AA9">
        <v>7.41</v>
      </c>
      <c r="AB9">
        <v>7.23</v>
      </c>
      <c r="AC9">
        <v>-5.6</v>
      </c>
      <c r="AD9" s="15">
        <v>12.03</v>
      </c>
      <c r="AE9" s="5">
        <v>79.5</v>
      </c>
      <c r="AF9" s="5">
        <v>45.5</v>
      </c>
      <c r="AG9" s="5">
        <v>41.5</v>
      </c>
      <c r="AH9" s="5">
        <v>881</v>
      </c>
      <c r="AI9" s="5">
        <v>1138.5</v>
      </c>
      <c r="AJ9" s="5">
        <v>1.29</v>
      </c>
      <c r="AK9" s="5">
        <v>14.5</v>
      </c>
      <c r="AL9" s="5">
        <f t="shared" si="2"/>
        <v>0.24551020408163263</v>
      </c>
      <c r="AM9" s="5">
        <f t="shared" si="3"/>
        <v>17.979591836734695</v>
      </c>
      <c r="AN9" s="5">
        <f t="shared" si="4"/>
        <v>19.879102600511175</v>
      </c>
      <c r="AO9" s="20">
        <v>454</v>
      </c>
      <c r="AP9">
        <v>21</v>
      </c>
    </row>
    <row r="10" spans="1:42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14.929244999999998</v>
      </c>
      <c r="Z10">
        <v>41.351999999999997</v>
      </c>
      <c r="AA10">
        <v>7.43</v>
      </c>
      <c r="AB10">
        <v>7.24</v>
      </c>
      <c r="AC10">
        <v>-4</v>
      </c>
      <c r="AD10" s="15">
        <v>8.5449999999999999</v>
      </c>
      <c r="AE10" s="5">
        <v>152</v>
      </c>
      <c r="AF10" s="5">
        <v>37</v>
      </c>
      <c r="AG10" s="5">
        <v>41.5</v>
      </c>
      <c r="AH10" s="5">
        <v>601</v>
      </c>
      <c r="AI10" s="5">
        <v>870</v>
      </c>
      <c r="AJ10" s="5">
        <v>1.45</v>
      </c>
      <c r="AK10" s="5">
        <v>14</v>
      </c>
      <c r="AL10" s="5">
        <f t="shared" si="2"/>
        <v>0.15258928571428571</v>
      </c>
      <c r="AM10" s="5">
        <f t="shared" si="3"/>
        <v>10.732142857142858</v>
      </c>
      <c r="AN10" s="5">
        <f t="shared" si="4"/>
        <v>22.012362299898783</v>
      </c>
      <c r="AO10" s="20">
        <v>444</v>
      </c>
      <c r="AP10">
        <v>21</v>
      </c>
    </row>
    <row r="11" spans="1:42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36.299999999999997</v>
      </c>
      <c r="Q11" s="2">
        <v>0.2</v>
      </c>
      <c r="R11" s="2">
        <v>0</v>
      </c>
      <c r="S11" s="2">
        <v>13.5</v>
      </c>
      <c r="T11" s="2">
        <v>16.600000000000001</v>
      </c>
      <c r="U11" s="2">
        <v>6.4</v>
      </c>
      <c r="V11" s="2">
        <v>-2.4</v>
      </c>
      <c r="W11" s="13">
        <v>43</v>
      </c>
      <c r="X11" s="14">
        <v>29.295000000000002</v>
      </c>
      <c r="Y11" s="14">
        <f t="shared" si="0"/>
        <v>13.807028000000001</v>
      </c>
      <c r="Z11">
        <v>44.3232</v>
      </c>
      <c r="AA11">
        <v>7.45</v>
      </c>
      <c r="AB11">
        <v>7.25</v>
      </c>
      <c r="AC11">
        <v>-3</v>
      </c>
      <c r="AD11" s="15">
        <v>7.9169230769230703</v>
      </c>
      <c r="AE11" s="5">
        <v>142</v>
      </c>
      <c r="AF11" s="5">
        <v>37.25</v>
      </c>
      <c r="AG11" s="5">
        <v>38</v>
      </c>
      <c r="AH11" s="5">
        <v>989.25</v>
      </c>
      <c r="AI11" s="5">
        <v>1089.5</v>
      </c>
      <c r="AJ11" s="5">
        <v>1.095</v>
      </c>
      <c r="AK11" s="5">
        <v>10.75</v>
      </c>
      <c r="AL11" s="5">
        <f t="shared" si="2"/>
        <v>0.14526464361326735</v>
      </c>
      <c r="AM11" s="5">
        <f t="shared" si="3"/>
        <v>18.151376146788991</v>
      </c>
      <c r="AN11" s="5">
        <f t="shared" si="4"/>
        <v>20.018365472910929</v>
      </c>
      <c r="AO11" s="20">
        <v>452</v>
      </c>
      <c r="AP11">
        <v>21</v>
      </c>
    </row>
    <row r="12" spans="1:42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73.099999999999994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42.900000000000006</v>
      </c>
      <c r="Q12" s="2">
        <v>0.1</v>
      </c>
      <c r="R12" s="2">
        <v>0</v>
      </c>
      <c r="S12" s="2">
        <v>14.3</v>
      </c>
      <c r="T12" s="2">
        <v>19.600000000000001</v>
      </c>
      <c r="U12" s="2">
        <v>8.1999999999999993</v>
      </c>
      <c r="V12" s="2">
        <v>-3.6</v>
      </c>
      <c r="W12" s="13">
        <v>47</v>
      </c>
      <c r="X12" s="14">
        <v>28.762</v>
      </c>
      <c r="Y12" s="14">
        <f t="shared" si="0"/>
        <v>14.656086999999998</v>
      </c>
      <c r="Z12">
        <v>41.181800000000003</v>
      </c>
      <c r="AA12">
        <v>7.42</v>
      </c>
      <c r="AB12">
        <v>7.24</v>
      </c>
      <c r="AC12">
        <v>-4</v>
      </c>
      <c r="AD12" s="15">
        <v>13.5971428571429</v>
      </c>
      <c r="AE12" s="5">
        <v>148.33000000000001</v>
      </c>
      <c r="AF12" s="5">
        <v>29</v>
      </c>
      <c r="AG12" s="5">
        <v>32</v>
      </c>
      <c r="AH12" s="5">
        <v>703.33</v>
      </c>
      <c r="AI12" s="5">
        <v>754</v>
      </c>
      <c r="AJ12" s="5">
        <v>1.07</v>
      </c>
      <c r="AK12" s="5">
        <v>13.33</v>
      </c>
      <c r="AL12" s="5">
        <f t="shared" si="2"/>
        <v>0.24280612244898037</v>
      </c>
      <c r="AM12" s="5">
        <f t="shared" si="3"/>
        <v>12.559464285714286</v>
      </c>
      <c r="AN12" s="5">
        <f t="shared" si="4"/>
        <v>19.377162629757787</v>
      </c>
      <c r="AO12" s="20">
        <v>444</v>
      </c>
      <c r="AP12">
        <v>21</v>
      </c>
    </row>
    <row r="13" spans="1:42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72.900000000000006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29.472000000000001</v>
      </c>
      <c r="Y13" s="14">
        <f t="shared" si="0"/>
        <v>11.773065000000001</v>
      </c>
      <c r="Z13">
        <v>47.023499999999999</v>
      </c>
      <c r="AA13">
        <v>7.48</v>
      </c>
      <c r="AB13">
        <v>7.27</v>
      </c>
      <c r="AC13">
        <v>-1.3</v>
      </c>
      <c r="AD13" s="15">
        <v>11.398571428571399</v>
      </c>
      <c r="AE13" s="5">
        <v>148.33000000000001</v>
      </c>
      <c r="AF13" s="5">
        <v>45.67</v>
      </c>
      <c r="AG13" s="5">
        <v>33</v>
      </c>
      <c r="AH13" s="5">
        <v>948.67</v>
      </c>
      <c r="AI13" s="5">
        <v>1134.33</v>
      </c>
      <c r="AJ13" s="5">
        <v>1.19</v>
      </c>
      <c r="AK13" s="5">
        <v>19</v>
      </c>
      <c r="AL13" s="5">
        <f t="shared" si="2"/>
        <v>0.17270562770562725</v>
      </c>
      <c r="AM13" s="5">
        <f t="shared" si="3"/>
        <v>14.373787878787878</v>
      </c>
      <c r="AN13" s="5">
        <f t="shared" si="4"/>
        <v>24.840980089578082</v>
      </c>
      <c r="AO13" s="20">
        <v>453</v>
      </c>
      <c r="AP13">
        <v>21</v>
      </c>
    </row>
    <row r="14" spans="1:42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44.400000000000006</v>
      </c>
      <c r="Q14" s="2">
        <v>0.5</v>
      </c>
      <c r="R14" s="2">
        <v>0.1</v>
      </c>
      <c r="S14" s="2">
        <v>16.8</v>
      </c>
      <c r="T14" s="2">
        <v>20.100000000000001</v>
      </c>
      <c r="U14" s="2">
        <v>4.8</v>
      </c>
      <c r="V14" s="2">
        <v>-3.7</v>
      </c>
      <c r="W14" s="13">
        <v>48</v>
      </c>
      <c r="X14" s="14">
        <v>30.393999999999998</v>
      </c>
      <c r="Y14" s="14">
        <f t="shared" si="0"/>
        <v>17.230759999999997</v>
      </c>
      <c r="Z14">
        <v>38.190199999999997</v>
      </c>
      <c r="AA14">
        <v>7.42</v>
      </c>
      <c r="AB14">
        <v>7.24</v>
      </c>
      <c r="AC14">
        <v>-5</v>
      </c>
      <c r="AD14" s="15">
        <v>10.1269230769231</v>
      </c>
      <c r="AE14" s="5" t="s">
        <v>71</v>
      </c>
      <c r="AF14" s="5" t="s">
        <v>71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5">
        <f t="shared" si="2"/>
        <v>0.16074481074481112</v>
      </c>
      <c r="AM14" s="5" t="s">
        <v>71</v>
      </c>
      <c r="AN14" s="5">
        <f t="shared" si="4"/>
        <v>21.295294753921041</v>
      </c>
      <c r="AO14" s="20">
        <v>443</v>
      </c>
      <c r="AP14">
        <v>21</v>
      </c>
    </row>
    <row r="15" spans="1:42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78.400000000000006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28.428999999999998</v>
      </c>
      <c r="Y15" s="14">
        <f t="shared" si="0"/>
        <v>16.054495999999997</v>
      </c>
      <c r="Z15">
        <v>36.330399999999997</v>
      </c>
      <c r="AA15">
        <v>7.38</v>
      </c>
      <c r="AB15">
        <v>7.2</v>
      </c>
      <c r="AC15">
        <v>-7</v>
      </c>
      <c r="AD15" s="15">
        <v>12.3</v>
      </c>
      <c r="AE15" s="5">
        <v>77</v>
      </c>
      <c r="AF15" s="5">
        <v>52</v>
      </c>
      <c r="AG15" s="5">
        <v>36</v>
      </c>
      <c r="AH15" s="5">
        <v>1081</v>
      </c>
      <c r="AI15" s="5">
        <v>1160</v>
      </c>
      <c r="AJ15" s="5">
        <v>1.08</v>
      </c>
      <c r="AK15" s="5">
        <v>19</v>
      </c>
      <c r="AL15" s="5">
        <f t="shared" si="2"/>
        <v>0.28941176470588237</v>
      </c>
      <c r="AM15" s="5">
        <f t="shared" si="3"/>
        <v>25.435294117647057</v>
      </c>
      <c r="AN15" s="5">
        <f t="shared" si="4"/>
        <v>17.689906347554629</v>
      </c>
      <c r="AO15" s="20">
        <v>443</v>
      </c>
      <c r="AP15">
        <v>21</v>
      </c>
    </row>
    <row r="16" spans="1:42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42.900000000000006</v>
      </c>
      <c r="Q16" s="2">
        <v>0.4</v>
      </c>
      <c r="R16" s="2">
        <v>0.2</v>
      </c>
      <c r="S16" s="2">
        <v>14.7</v>
      </c>
      <c r="T16" s="2">
        <v>19.399999999999999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15.108380999999998</v>
      </c>
      <c r="Z16">
        <v>39.552700000000002</v>
      </c>
      <c r="AA16">
        <v>7.38</v>
      </c>
      <c r="AB16">
        <v>7.2</v>
      </c>
      <c r="AC16">
        <v>-5.5</v>
      </c>
      <c r="AD16" s="16" t="s">
        <v>71</v>
      </c>
      <c r="AE16" s="5">
        <v>0</v>
      </c>
      <c r="AF16" s="5">
        <v>27</v>
      </c>
      <c r="AG16" s="5">
        <v>34.67</v>
      </c>
      <c r="AH16" s="5">
        <v>604.33000000000004</v>
      </c>
      <c r="AI16" s="5">
        <v>690.67</v>
      </c>
      <c r="AJ16" s="5">
        <v>1.1399999999999999</v>
      </c>
      <c r="AK16" s="5">
        <v>11.67</v>
      </c>
      <c r="AL16" s="5" t="s">
        <v>71</v>
      </c>
      <c r="AM16" s="5">
        <f t="shared" si="3"/>
        <v>12.85808510638298</v>
      </c>
      <c r="AN16" s="5">
        <f t="shared" si="4"/>
        <v>17.474717430101133</v>
      </c>
      <c r="AO16" s="20">
        <v>443</v>
      </c>
      <c r="AP16">
        <v>21</v>
      </c>
    </row>
    <row r="17" spans="1:42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8.3000000000000007</v>
      </c>
      <c r="V17" s="2">
        <v>-7.1</v>
      </c>
      <c r="W17" s="13">
        <v>50</v>
      </c>
      <c r="X17" s="14">
        <v>29.334</v>
      </c>
      <c r="Y17" s="14">
        <f t="shared" si="0"/>
        <v>17.101489999999995</v>
      </c>
      <c r="Z17">
        <v>33.718600000000002</v>
      </c>
      <c r="AA17">
        <v>7.36</v>
      </c>
      <c r="AB17">
        <v>7.18</v>
      </c>
      <c r="AC17">
        <v>-8.1</v>
      </c>
      <c r="AD17" s="15">
        <v>8.5850000000000009</v>
      </c>
      <c r="AE17" s="5">
        <v>0</v>
      </c>
      <c r="AF17" s="5">
        <v>24</v>
      </c>
      <c r="AG17" s="5">
        <v>43.5</v>
      </c>
      <c r="AH17" s="5">
        <v>537</v>
      </c>
      <c r="AI17" s="5">
        <v>684</v>
      </c>
      <c r="AJ17" s="5">
        <v>1.27</v>
      </c>
      <c r="AK17" s="5">
        <v>7.5</v>
      </c>
      <c r="AL17" s="5">
        <f t="shared" si="2"/>
        <v>0.15330357142857146</v>
      </c>
      <c r="AM17" s="5">
        <f t="shared" si="3"/>
        <v>9.5892857142857135</v>
      </c>
      <c r="AN17" s="5">
        <f t="shared" si="4"/>
        <v>20.820939916716245</v>
      </c>
      <c r="AO17" s="20">
        <v>454</v>
      </c>
      <c r="AP17">
        <v>21</v>
      </c>
    </row>
    <row r="18" spans="1:42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79.599999999999994</v>
      </c>
      <c r="K18" s="2">
        <v>50</v>
      </c>
      <c r="L18" s="2">
        <v>37</v>
      </c>
      <c r="M18" s="2">
        <v>7.32</v>
      </c>
      <c r="N18" s="2">
        <v>28</v>
      </c>
      <c r="O18" s="2">
        <v>17.100000000000001</v>
      </c>
      <c r="P18" s="2">
        <f t="shared" si="1"/>
        <v>51.300000000000004</v>
      </c>
      <c r="Q18" s="2">
        <v>0</v>
      </c>
      <c r="R18" s="2">
        <v>0.1</v>
      </c>
      <c r="S18" s="2">
        <v>18.600000000000001</v>
      </c>
      <c r="T18" s="2">
        <v>23.4</v>
      </c>
      <c r="U18" s="2">
        <v>12.2</v>
      </c>
      <c r="V18" s="2">
        <v>-9.9</v>
      </c>
      <c r="W18" s="13">
        <v>53</v>
      </c>
      <c r="X18" s="14">
        <v>29.678000000000001</v>
      </c>
      <c r="Y18" s="14">
        <f t="shared" si="0"/>
        <v>19.070124</v>
      </c>
      <c r="Z18">
        <v>27.883199999999999</v>
      </c>
      <c r="AA18">
        <v>7.3</v>
      </c>
      <c r="AB18">
        <v>7.15</v>
      </c>
      <c r="AC18">
        <v>-11</v>
      </c>
      <c r="AD18" s="15">
        <v>16.2433333333333</v>
      </c>
      <c r="AE18" s="5">
        <v>178.5</v>
      </c>
      <c r="AF18" s="5">
        <v>120</v>
      </c>
      <c r="AG18" s="5">
        <v>56</v>
      </c>
      <c r="AH18" s="5">
        <v>1736</v>
      </c>
      <c r="AI18" s="5">
        <v>2526.5</v>
      </c>
      <c r="AJ18" s="5">
        <v>1.46</v>
      </c>
      <c r="AK18" s="5">
        <v>31</v>
      </c>
      <c r="AL18" s="5">
        <f t="shared" si="2"/>
        <v>0.23541062801932319</v>
      </c>
      <c r="AM18" s="5">
        <f t="shared" si="3"/>
        <v>25.159420289855074</v>
      </c>
      <c r="AN18" s="5">
        <f t="shared" si="4"/>
        <v>24.740937287102444</v>
      </c>
      <c r="AO18" s="20">
        <v>443</v>
      </c>
      <c r="AP18">
        <v>21</v>
      </c>
    </row>
    <row r="19" spans="1:42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77.900000000000006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19.105174999999999</v>
      </c>
      <c r="Z19">
        <v>37.319800000000001</v>
      </c>
      <c r="AA19">
        <v>7.39</v>
      </c>
      <c r="AB19">
        <v>7.22</v>
      </c>
      <c r="AC19">
        <v>-5.6</v>
      </c>
      <c r="AD19" s="15">
        <v>12.6657142857143</v>
      </c>
      <c r="AE19" s="5">
        <v>200</v>
      </c>
      <c r="AF19" s="5">
        <v>90</v>
      </c>
      <c r="AG19" s="5">
        <v>42.5</v>
      </c>
      <c r="AH19" s="5">
        <v>1638</v>
      </c>
      <c r="AI19" s="5">
        <v>2245.5</v>
      </c>
      <c r="AJ19" s="5">
        <v>1.37</v>
      </c>
      <c r="AK19" s="5">
        <v>23</v>
      </c>
      <c r="AL19" s="5">
        <f t="shared" si="2"/>
        <v>0.19790178571428593</v>
      </c>
      <c r="AM19" s="5">
        <f t="shared" si="3"/>
        <v>25.59375</v>
      </c>
      <c r="AN19" s="5">
        <f t="shared" si="4"/>
        <v>23.507805325987146</v>
      </c>
      <c r="AO19" s="20">
        <v>455</v>
      </c>
      <c r="AP19">
        <v>21</v>
      </c>
    </row>
    <row r="20" spans="1:42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-4.9000000000000004</v>
      </c>
      <c r="W20" s="13">
        <v>51</v>
      </c>
      <c r="X20" s="14">
        <v>28.920999999999999</v>
      </c>
      <c r="Y20" s="14">
        <f t="shared" si="0"/>
        <v>16.667207999999999</v>
      </c>
      <c r="Z20">
        <v>41.067999999999998</v>
      </c>
      <c r="AA20">
        <v>7.4</v>
      </c>
      <c r="AB20">
        <v>7.22</v>
      </c>
      <c r="AC20">
        <v>-5</v>
      </c>
      <c r="AD20" s="15">
        <v>12.297499999999999</v>
      </c>
      <c r="AE20" s="5">
        <v>165</v>
      </c>
      <c r="AF20" s="5">
        <v>62.5</v>
      </c>
      <c r="AG20" s="5">
        <v>39</v>
      </c>
      <c r="AH20" s="5">
        <v>1099</v>
      </c>
      <c r="AI20" s="5">
        <v>1518</v>
      </c>
      <c r="AJ20" s="5">
        <v>1.39</v>
      </c>
      <c r="AK20" s="5">
        <v>24</v>
      </c>
      <c r="AL20" s="5">
        <f t="shared" si="2"/>
        <v>0.19834677419354838</v>
      </c>
      <c r="AM20" s="5">
        <f t="shared" si="3"/>
        <v>17.725806451612904</v>
      </c>
      <c r="AN20" s="5">
        <f t="shared" si="4"/>
        <v>22.230987127541326</v>
      </c>
      <c r="AO20" s="20">
        <v>443</v>
      </c>
      <c r="AP20">
        <v>21</v>
      </c>
    </row>
    <row r="21" spans="1:42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48.900000000000006</v>
      </c>
      <c r="Q21" s="2">
        <v>1.5</v>
      </c>
      <c r="R21" s="2">
        <v>0</v>
      </c>
      <c r="S21" s="2">
        <v>18.100000000000001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33.382300000000001</v>
      </c>
      <c r="AA21">
        <v>7.35</v>
      </c>
      <c r="AB21">
        <v>7.18</v>
      </c>
      <c r="AC21">
        <v>-8</v>
      </c>
      <c r="AD21" s="15">
        <v>14.8325</v>
      </c>
      <c r="AE21" s="5" t="s">
        <v>71</v>
      </c>
      <c r="AF21" s="5" t="s">
        <v>71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5">
        <f t="shared" si="2"/>
        <v>0.27467592592592593</v>
      </c>
      <c r="AM21" s="5" t="s">
        <v>71</v>
      </c>
      <c r="AN21" s="5">
        <f t="shared" si="4"/>
        <v>19.596458121643199</v>
      </c>
      <c r="AO21" s="20">
        <v>455</v>
      </c>
      <c r="AP21">
        <v>21</v>
      </c>
    </row>
    <row r="22" spans="1:42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78.400000000000006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-9.1999999999999993</v>
      </c>
      <c r="W22" s="13">
        <v>49</v>
      </c>
      <c r="X22" s="14">
        <v>28.919</v>
      </c>
      <c r="Y22" s="14">
        <f t="shared" si="0"/>
        <v>17.147255999999999</v>
      </c>
      <c r="Z22">
        <v>30.747399999999999</v>
      </c>
      <c r="AA22">
        <v>7.32</v>
      </c>
      <c r="AB22">
        <v>7.15</v>
      </c>
      <c r="AC22">
        <v>-10</v>
      </c>
      <c r="AD22" s="15">
        <v>12.047499999999999</v>
      </c>
      <c r="AE22" s="5">
        <v>162.5</v>
      </c>
      <c r="AF22" s="5">
        <v>66.5</v>
      </c>
      <c r="AG22" s="5">
        <v>36.5</v>
      </c>
      <c r="AH22" s="5">
        <v>1447</v>
      </c>
      <c r="AI22" s="5">
        <v>1671.5</v>
      </c>
      <c r="AJ22" s="5">
        <v>1.155</v>
      </c>
      <c r="AK22" s="5">
        <v>20.5</v>
      </c>
      <c r="AL22" s="5">
        <f t="shared" si="2"/>
        <v>0.20419491525423727</v>
      </c>
      <c r="AM22" s="5">
        <f t="shared" si="3"/>
        <v>24.525423728813561</v>
      </c>
      <c r="AN22" s="5">
        <f t="shared" si="4"/>
        <v>21.6712580348944</v>
      </c>
      <c r="AO22" s="20">
        <v>443</v>
      </c>
      <c r="AP22">
        <v>21</v>
      </c>
    </row>
    <row r="23" spans="1:42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29.498999999999999</v>
      </c>
      <c r="Y23" s="14">
        <f t="shared" si="0"/>
        <v>17.097887999999998</v>
      </c>
      <c r="Z23">
        <v>37.535200000000003</v>
      </c>
      <c r="AA23">
        <v>7.4</v>
      </c>
      <c r="AB23">
        <v>7.22</v>
      </c>
      <c r="AC23">
        <v>-6</v>
      </c>
      <c r="AD23" s="15">
        <v>15.4175</v>
      </c>
      <c r="AE23" s="5">
        <v>168</v>
      </c>
      <c r="AF23" s="5">
        <v>99.5</v>
      </c>
      <c r="AG23" s="5">
        <v>49.5</v>
      </c>
      <c r="AH23" s="5">
        <v>1655.5</v>
      </c>
      <c r="AI23" s="5">
        <v>2269.5</v>
      </c>
      <c r="AJ23" s="5">
        <v>1.37</v>
      </c>
      <c r="AK23" s="5">
        <v>25</v>
      </c>
      <c r="AL23" s="5">
        <f t="shared" si="2"/>
        <v>0.24866935483870969</v>
      </c>
      <c r="AM23" s="5">
        <f t="shared" si="3"/>
        <v>26.701612903225808</v>
      </c>
      <c r="AN23" s="5">
        <f t="shared" si="4"/>
        <v>22.230987127541326</v>
      </c>
      <c r="AO23" s="20">
        <v>454</v>
      </c>
      <c r="AP23">
        <v>21</v>
      </c>
    </row>
    <row r="24" spans="1:42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16.399999999999999</v>
      </c>
      <c r="T24" s="2">
        <v>20.5</v>
      </c>
      <c r="U24" s="2">
        <v>9.6999999999999993</v>
      </c>
      <c r="V24" s="2">
        <v>-7.4</v>
      </c>
      <c r="W24" s="13">
        <v>50</v>
      </c>
      <c r="X24" s="14">
        <v>28.47</v>
      </c>
      <c r="Y24" s="14">
        <f t="shared" si="0"/>
        <v>16.836254999999998</v>
      </c>
      <c r="Z24">
        <v>36.700400000000002</v>
      </c>
      <c r="AA24">
        <v>7.36</v>
      </c>
      <c r="AB24">
        <v>7.19</v>
      </c>
      <c r="AC24">
        <v>-7</v>
      </c>
      <c r="AD24" s="15">
        <v>15.775</v>
      </c>
      <c r="AE24" s="5">
        <v>186.5</v>
      </c>
      <c r="AF24" s="5">
        <v>92.5</v>
      </c>
      <c r="AG24" s="5">
        <v>43</v>
      </c>
      <c r="AH24" s="5">
        <v>1478.5</v>
      </c>
      <c r="AI24" s="5">
        <v>2032</v>
      </c>
      <c r="AJ24" s="5">
        <v>1.38</v>
      </c>
      <c r="AK24" s="5">
        <v>24</v>
      </c>
      <c r="AL24" s="5">
        <f t="shared" si="2"/>
        <v>0.27198275862068966</v>
      </c>
      <c r="AM24" s="5">
        <f t="shared" si="3"/>
        <v>25.491379310344829</v>
      </c>
      <c r="AN24" s="5">
        <f t="shared" si="4"/>
        <v>19.605191995673341</v>
      </c>
      <c r="AO24" s="20">
        <v>443</v>
      </c>
      <c r="AP24">
        <v>21</v>
      </c>
    </row>
    <row r="25" spans="1:42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50.400000000000006</v>
      </c>
      <c r="Q25" s="2">
        <v>1.3</v>
      </c>
      <c r="R25" s="2">
        <v>0.1</v>
      </c>
      <c r="S25" s="2">
        <v>18.600000000000001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19.024415999999999</v>
      </c>
      <c r="Z25">
        <v>33.8506</v>
      </c>
      <c r="AA25">
        <v>7.36</v>
      </c>
      <c r="AB25">
        <v>7.19</v>
      </c>
      <c r="AC25">
        <v>-7.8</v>
      </c>
      <c r="AD25" s="15">
        <v>14.9725</v>
      </c>
      <c r="AE25" s="5">
        <v>182.5</v>
      </c>
      <c r="AF25" s="5">
        <v>83.5</v>
      </c>
      <c r="AG25" s="5">
        <v>44</v>
      </c>
      <c r="AH25" s="5">
        <v>1615.5</v>
      </c>
      <c r="AI25" s="5">
        <v>2226.5</v>
      </c>
      <c r="AJ25" s="5">
        <v>1.38</v>
      </c>
      <c r="AK25" s="5">
        <v>25.5</v>
      </c>
      <c r="AL25" s="5">
        <f t="shared" si="2"/>
        <v>0.24954166666666666</v>
      </c>
      <c r="AM25" s="5">
        <f t="shared" si="3"/>
        <v>26.925000000000001</v>
      </c>
      <c r="AN25" s="5">
        <f t="shared" si="4"/>
        <v>19.817677368212443</v>
      </c>
      <c r="AO25" s="20">
        <v>454</v>
      </c>
      <c r="AP25">
        <v>21</v>
      </c>
    </row>
    <row r="26" spans="1:42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-4.9000000000000004</v>
      </c>
      <c r="W26" s="13">
        <v>52</v>
      </c>
      <c r="X26" s="14">
        <v>29.204000000000001</v>
      </c>
      <c r="Y26" s="14">
        <f t="shared" si="0"/>
        <v>15.673079999999997</v>
      </c>
      <c r="Z26">
        <v>37.641199999999998</v>
      </c>
      <c r="AA26">
        <v>7.4</v>
      </c>
      <c r="AB26">
        <v>7.21</v>
      </c>
      <c r="AC26">
        <v>-6</v>
      </c>
      <c r="AD26" s="15">
        <v>16.684999999999999</v>
      </c>
      <c r="AE26" s="5">
        <v>182</v>
      </c>
      <c r="AF26" s="5">
        <v>98.5</v>
      </c>
      <c r="AG26" s="5">
        <v>40</v>
      </c>
      <c r="AH26" s="5">
        <v>2072.5</v>
      </c>
      <c r="AI26" s="5">
        <v>2600</v>
      </c>
      <c r="AJ26" s="5">
        <v>1.26</v>
      </c>
      <c r="AK26" s="5">
        <v>19.5</v>
      </c>
      <c r="AL26" s="5">
        <f t="shared" si="2"/>
        <v>0.3337</v>
      </c>
      <c r="AM26" s="5">
        <f t="shared" si="3"/>
        <v>41.45</v>
      </c>
      <c r="AN26" s="5">
        <f t="shared" si="4"/>
        <v>17.928215425436552</v>
      </c>
      <c r="AO26" s="20">
        <v>443</v>
      </c>
      <c r="AP26">
        <v>21</v>
      </c>
    </row>
    <row r="27" spans="1:42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41.099999999999994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-4.9000000000000004</v>
      </c>
      <c r="W27" s="13">
        <v>49</v>
      </c>
      <c r="X27" s="14">
        <v>30.183</v>
      </c>
      <c r="Y27" s="14">
        <f t="shared" si="0"/>
        <v>14.289948999999998</v>
      </c>
      <c r="Z27">
        <v>39.9572</v>
      </c>
      <c r="AA27">
        <v>7.4</v>
      </c>
      <c r="AB27">
        <v>7.21</v>
      </c>
      <c r="AC27">
        <v>-5.0999999999999996</v>
      </c>
      <c r="AD27" s="15">
        <v>10.293333333333299</v>
      </c>
      <c r="AE27" s="5">
        <v>161.5</v>
      </c>
      <c r="AF27" s="5">
        <v>75</v>
      </c>
      <c r="AG27" s="5">
        <v>43</v>
      </c>
      <c r="AH27" s="5">
        <v>1403</v>
      </c>
      <c r="AI27" s="5">
        <v>1618.5</v>
      </c>
      <c r="AJ27" s="5">
        <v>1.1499999999999999</v>
      </c>
      <c r="AK27" s="5">
        <v>25.5</v>
      </c>
      <c r="AL27" s="5">
        <f t="shared" si="2"/>
        <v>0.17446327683615762</v>
      </c>
      <c r="AM27" s="5">
        <f t="shared" si="3"/>
        <v>23.779661016949152</v>
      </c>
      <c r="AN27" s="5">
        <f t="shared" si="4"/>
        <v>23.046874999999996</v>
      </c>
      <c r="AO27" s="20">
        <v>443</v>
      </c>
      <c r="AP27">
        <v>21</v>
      </c>
    </row>
    <row r="28" spans="1:42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39.599999999999994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-2.2999999999999998</v>
      </c>
      <c r="W28" s="13">
        <v>47</v>
      </c>
      <c r="X28" s="14">
        <v>30.382999999999999</v>
      </c>
      <c r="Y28" s="14">
        <f t="shared" si="0"/>
        <v>15.705755999999997</v>
      </c>
      <c r="Z28">
        <v>43.8874</v>
      </c>
      <c r="AA28">
        <v>7.45</v>
      </c>
      <c r="AB28">
        <v>7.27</v>
      </c>
      <c r="AC28">
        <v>-3</v>
      </c>
      <c r="AD28" s="15">
        <v>10.647500000000001</v>
      </c>
      <c r="AE28" s="5">
        <v>178</v>
      </c>
      <c r="AF28" s="5">
        <v>53.5</v>
      </c>
      <c r="AG28" s="5">
        <v>44</v>
      </c>
      <c r="AH28" s="5">
        <v>1073</v>
      </c>
      <c r="AI28" s="5">
        <v>1430</v>
      </c>
      <c r="AJ28" s="5">
        <v>1.34</v>
      </c>
      <c r="AK28" s="5">
        <v>20.5</v>
      </c>
      <c r="AL28" s="5">
        <f t="shared" si="2"/>
        <v>0.2047596153846154</v>
      </c>
      <c r="AM28" s="5">
        <f t="shared" si="3"/>
        <v>20.634615384615383</v>
      </c>
      <c r="AN28" s="5">
        <f t="shared" si="4"/>
        <v>20.312499999999996</v>
      </c>
      <c r="AO28" s="20">
        <v>454</v>
      </c>
      <c r="AP28">
        <v>21</v>
      </c>
    </row>
    <row r="29" spans="1:42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30.900000000000002</v>
      </c>
      <c r="Q29" s="2">
        <v>1.1000000000000001</v>
      </c>
      <c r="R29" s="2">
        <v>0</v>
      </c>
      <c r="S29" s="2">
        <v>12</v>
      </c>
      <c r="T29" s="2">
        <v>14.2</v>
      </c>
      <c r="U29" s="2">
        <v>4.4000000000000004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46.826300000000003</v>
      </c>
      <c r="AA29">
        <v>7.46</v>
      </c>
      <c r="AB29">
        <v>7.26</v>
      </c>
      <c r="AC29">
        <v>-2</v>
      </c>
      <c r="AD29" s="15">
        <v>9.4499999999999993</v>
      </c>
      <c r="AE29" s="5">
        <v>170.5</v>
      </c>
      <c r="AF29" s="5">
        <v>49.5</v>
      </c>
      <c r="AG29" s="5">
        <v>36.5</v>
      </c>
      <c r="AH29" s="5">
        <v>967.5</v>
      </c>
      <c r="AI29" s="5">
        <v>1196.5</v>
      </c>
      <c r="AJ29" s="5">
        <v>1.23</v>
      </c>
      <c r="AK29" s="5">
        <v>23.5</v>
      </c>
      <c r="AL29" s="5">
        <f t="shared" si="2"/>
        <v>0.1852941176470588</v>
      </c>
      <c r="AM29" s="5">
        <f t="shared" si="3"/>
        <v>18.970588235294116</v>
      </c>
      <c r="AN29" s="5">
        <f t="shared" si="4"/>
        <v>19.195302796492154</v>
      </c>
      <c r="AO29" s="20">
        <v>443</v>
      </c>
      <c r="AP29">
        <v>21</v>
      </c>
    </row>
    <row r="30" spans="1:42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34.799999999999997</v>
      </c>
      <c r="Q30" s="2">
        <v>0.5</v>
      </c>
      <c r="R30" s="2">
        <v>0</v>
      </c>
      <c r="S30" s="2">
        <v>12.1</v>
      </c>
      <c r="T30" s="2">
        <v>16</v>
      </c>
      <c r="U30" s="2">
        <v>4.9000000000000004</v>
      </c>
      <c r="V30" s="2">
        <v>-1.5</v>
      </c>
      <c r="W30" s="13">
        <v>39</v>
      </c>
      <c r="X30" s="14">
        <v>30.561</v>
      </c>
      <c r="Y30" s="14">
        <f t="shared" si="0"/>
        <v>12.198751999999997</v>
      </c>
      <c r="Z30">
        <v>47.922400000000003</v>
      </c>
      <c r="AA30">
        <v>7.47</v>
      </c>
      <c r="AB30">
        <v>7.27</v>
      </c>
      <c r="AC30">
        <v>-1.5</v>
      </c>
      <c r="AD30" s="15">
        <v>9.5399999999999991</v>
      </c>
      <c r="AE30" s="5">
        <v>128</v>
      </c>
      <c r="AF30" s="5">
        <v>48</v>
      </c>
      <c r="AG30" s="5">
        <v>41.5</v>
      </c>
      <c r="AH30" s="5">
        <v>970.5</v>
      </c>
      <c r="AI30" s="5">
        <v>1108.5</v>
      </c>
      <c r="AJ30" s="5">
        <v>1.1399999999999999</v>
      </c>
      <c r="AK30" s="5">
        <v>21</v>
      </c>
      <c r="AL30" s="5">
        <f t="shared" si="2"/>
        <v>0.14906249999999999</v>
      </c>
      <c r="AM30" s="5">
        <f t="shared" si="3"/>
        <v>15.1640625</v>
      </c>
      <c r="AN30" s="5">
        <f t="shared" si="4"/>
        <v>22.145328719723185</v>
      </c>
      <c r="AO30" s="20">
        <v>454</v>
      </c>
      <c r="AP30">
        <v>21</v>
      </c>
    </row>
    <row r="31" spans="1:42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38.700000000000003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30.106999999999999</v>
      </c>
      <c r="Y31" s="14">
        <f t="shared" si="0"/>
        <v>15.555797999999999</v>
      </c>
      <c r="Z31">
        <v>39.383800000000001</v>
      </c>
      <c r="AA31">
        <v>7.41</v>
      </c>
      <c r="AB31">
        <v>7.24</v>
      </c>
      <c r="AC31">
        <v>-5.2</v>
      </c>
      <c r="AD31" s="15">
        <v>14.7525</v>
      </c>
      <c r="AE31" s="5">
        <v>71.5</v>
      </c>
      <c r="AF31" s="5">
        <v>54.5</v>
      </c>
      <c r="AG31" s="5">
        <v>39</v>
      </c>
      <c r="AH31" s="5">
        <v>1217.5</v>
      </c>
      <c r="AI31" s="5">
        <v>1450.5</v>
      </c>
      <c r="AJ31" s="5">
        <v>1.19</v>
      </c>
      <c r="AK31" s="5">
        <v>23.5</v>
      </c>
      <c r="AL31" s="5">
        <f t="shared" si="2"/>
        <v>0.25004237288135595</v>
      </c>
      <c r="AM31" s="5">
        <f t="shared" si="3"/>
        <v>20.635593220338983</v>
      </c>
      <c r="AN31" s="5">
        <f t="shared" si="4"/>
        <v>20.415224913494811</v>
      </c>
      <c r="AO31" s="20">
        <v>443</v>
      </c>
      <c r="AP31">
        <v>21</v>
      </c>
    </row>
    <row r="32" spans="1:42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39.299999999999997</v>
      </c>
      <c r="Q32" s="2">
        <v>1.9</v>
      </c>
      <c r="R32" s="2">
        <v>0</v>
      </c>
      <c r="S32" s="2">
        <v>13.9</v>
      </c>
      <c r="T32" s="2">
        <v>17.7</v>
      </c>
      <c r="U32" s="2">
        <v>9.8000000000000007</v>
      </c>
      <c r="V32" s="2">
        <v>-7.1</v>
      </c>
      <c r="W32" s="13">
        <v>44</v>
      </c>
      <c r="X32" s="14">
        <v>31.777000000000001</v>
      </c>
      <c r="Y32" s="14">
        <f t="shared" si="0"/>
        <v>14.040466999999998</v>
      </c>
      <c r="Z32">
        <v>34.1248</v>
      </c>
      <c r="AA32">
        <v>7.36</v>
      </c>
      <c r="AB32">
        <v>7.18</v>
      </c>
      <c r="AC32">
        <v>-8</v>
      </c>
      <c r="AD32" s="15">
        <v>15.957000000000001</v>
      </c>
      <c r="AE32" s="5">
        <v>156.25</v>
      </c>
      <c r="AF32" s="5">
        <v>53.5</v>
      </c>
      <c r="AG32" s="5">
        <v>38</v>
      </c>
      <c r="AH32" s="5">
        <v>1110.25</v>
      </c>
      <c r="AI32" s="5">
        <v>1316</v>
      </c>
      <c r="AJ32" s="5">
        <v>1.18</v>
      </c>
      <c r="AK32" s="5">
        <v>22.25</v>
      </c>
      <c r="AL32" s="5">
        <f t="shared" si="2"/>
        <v>0.3324375</v>
      </c>
      <c r="AM32" s="5">
        <f t="shared" si="3"/>
        <v>23.130208333333332</v>
      </c>
      <c r="AN32" s="5">
        <f t="shared" si="4"/>
        <v>19.227687870533565</v>
      </c>
      <c r="AO32" s="20">
        <v>454</v>
      </c>
      <c r="AP32">
        <v>21</v>
      </c>
    </row>
    <row r="33" spans="1:42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8.8000000000000007</v>
      </c>
      <c r="V33" s="2">
        <v>-7.9</v>
      </c>
      <c r="W33" s="13">
        <v>44</v>
      </c>
      <c r="X33" s="14">
        <v>28.29</v>
      </c>
      <c r="Y33" s="14">
        <f t="shared" si="0"/>
        <v>16.379199999999997</v>
      </c>
      <c r="Z33">
        <v>33.492100000000001</v>
      </c>
      <c r="AA33">
        <v>7.34</v>
      </c>
      <c r="AB33">
        <v>7.17</v>
      </c>
      <c r="AC33">
        <v>-8.5</v>
      </c>
      <c r="AD33" s="15">
        <v>12.0825</v>
      </c>
      <c r="AE33" s="5">
        <v>79.5</v>
      </c>
      <c r="AF33" s="5">
        <v>72</v>
      </c>
      <c r="AG33" s="5">
        <v>54.5</v>
      </c>
      <c r="AH33" s="5">
        <v>1107.5</v>
      </c>
      <c r="AI33" s="5">
        <v>1430</v>
      </c>
      <c r="AJ33" s="5">
        <v>1.29</v>
      </c>
      <c r="AK33" s="5">
        <v>28</v>
      </c>
      <c r="AL33" s="5">
        <f t="shared" si="2"/>
        <v>0.24165</v>
      </c>
      <c r="AM33" s="5">
        <f t="shared" si="3"/>
        <v>22.15</v>
      </c>
      <c r="AN33" s="5">
        <f t="shared" si="4"/>
        <v>21.35930624973301</v>
      </c>
      <c r="AO33" s="20">
        <v>443</v>
      </c>
      <c r="AP33">
        <v>21</v>
      </c>
    </row>
    <row r="34" spans="1:42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19.600000000000001</v>
      </c>
      <c r="U34" s="2">
        <v>7.1</v>
      </c>
      <c r="V34" s="2">
        <v>-4.0999999999999996</v>
      </c>
      <c r="W34" s="13">
        <v>50</v>
      </c>
      <c r="X34" s="14">
        <v>28.29</v>
      </c>
      <c r="Y34" s="14">
        <f t="shared" si="0"/>
        <v>15.265427999999996</v>
      </c>
      <c r="Z34">
        <v>41.586599999999997</v>
      </c>
      <c r="AA34">
        <v>7.42</v>
      </c>
      <c r="AB34">
        <v>7.24</v>
      </c>
      <c r="AC34">
        <v>-4.2</v>
      </c>
      <c r="AD34" s="15">
        <v>10.49</v>
      </c>
      <c r="AE34" s="5">
        <v>169.5</v>
      </c>
      <c r="AF34" s="5">
        <v>50.75</v>
      </c>
      <c r="AG34" s="5">
        <v>34.75</v>
      </c>
      <c r="AH34" s="5">
        <v>1020.75</v>
      </c>
      <c r="AI34" s="5">
        <v>1261.25</v>
      </c>
      <c r="AJ34" s="5">
        <v>1.24</v>
      </c>
      <c r="AK34" s="5">
        <v>22</v>
      </c>
      <c r="AL34" s="5">
        <f t="shared" si="2"/>
        <v>0.20568627450980392</v>
      </c>
      <c r="AM34" s="5">
        <f t="shared" si="3"/>
        <v>20.014705882352942</v>
      </c>
      <c r="AN34" s="5">
        <f t="shared" si="4"/>
        <v>21.504469556417607</v>
      </c>
      <c r="AO34" s="20">
        <v>455</v>
      </c>
      <c r="AP34">
        <v>21</v>
      </c>
    </row>
    <row r="35" spans="1:42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42.900000000000006</v>
      </c>
      <c r="Q35" s="2">
        <v>0</v>
      </c>
      <c r="R35" s="2">
        <v>0.2</v>
      </c>
      <c r="S35" s="2">
        <v>16</v>
      </c>
      <c r="T35" s="2">
        <v>19.899999999999999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16.190738999999997</v>
      </c>
      <c r="Z35">
        <v>27.812899999999999</v>
      </c>
      <c r="AA35">
        <v>7.29</v>
      </c>
      <c r="AB35">
        <v>7.12</v>
      </c>
      <c r="AC35">
        <v>-11.7</v>
      </c>
      <c r="AD35" s="15">
        <v>14.9625</v>
      </c>
      <c r="AE35" s="5">
        <v>178.5</v>
      </c>
      <c r="AF35" s="5">
        <v>68</v>
      </c>
      <c r="AG35" s="5">
        <v>55.5</v>
      </c>
      <c r="AH35" s="5">
        <v>977.5</v>
      </c>
      <c r="AI35" s="5">
        <v>1272</v>
      </c>
      <c r="AJ35" s="5">
        <v>1.3</v>
      </c>
      <c r="AK35" s="5">
        <v>28</v>
      </c>
      <c r="AL35" s="5">
        <f t="shared" si="2"/>
        <v>0.23750000000000002</v>
      </c>
      <c r="AM35" s="5">
        <f t="shared" si="3"/>
        <v>15.515873015873016</v>
      </c>
      <c r="AN35" s="5">
        <f t="shared" si="4"/>
        <v>21.79930795847751</v>
      </c>
      <c r="AO35" s="20">
        <v>455</v>
      </c>
      <c r="AP35">
        <v>21</v>
      </c>
    </row>
    <row r="36" spans="1:42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67.599999999999994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44.099999999999994</v>
      </c>
      <c r="Q36" s="2">
        <v>0</v>
      </c>
      <c r="R36" s="2">
        <v>0.1</v>
      </c>
      <c r="S36" s="2">
        <v>13.8</v>
      </c>
      <c r="T36" s="2">
        <v>20.399999999999999</v>
      </c>
      <c r="U36" s="2">
        <v>9.5</v>
      </c>
      <c r="V36" s="2">
        <v>-9.8000000000000007</v>
      </c>
      <c r="W36" s="13">
        <v>44</v>
      </c>
      <c r="X36" s="14">
        <v>28.361000000000001</v>
      </c>
      <c r="Y36" s="14">
        <f t="shared" si="0"/>
        <v>13.941707999999995</v>
      </c>
      <c r="Z36">
        <v>32.801600000000001</v>
      </c>
      <c r="AA36">
        <v>7.31</v>
      </c>
      <c r="AB36">
        <v>7.15</v>
      </c>
      <c r="AC36">
        <v>-9.8000000000000007</v>
      </c>
      <c r="AD36" s="15">
        <v>11.3184615384615</v>
      </c>
      <c r="AE36" s="5">
        <v>175</v>
      </c>
      <c r="AF36" s="5">
        <v>46</v>
      </c>
      <c r="AG36" s="5">
        <v>42.2</v>
      </c>
      <c r="AH36" s="5">
        <v>1047.5999999999999</v>
      </c>
      <c r="AI36" s="5">
        <v>1224</v>
      </c>
      <c r="AJ36" s="5">
        <v>1.1599999999999999</v>
      </c>
      <c r="AK36" s="5">
        <v>21.8</v>
      </c>
      <c r="AL36" s="5">
        <f t="shared" si="2"/>
        <v>0.27606003752345121</v>
      </c>
      <c r="AM36" s="5">
        <f t="shared" si="3"/>
        <v>25.551219512195118</v>
      </c>
      <c r="AN36" s="5">
        <f t="shared" si="4"/>
        <v>17.981667470724968</v>
      </c>
      <c r="AO36" s="20">
        <v>443</v>
      </c>
      <c r="AP36">
        <v>21</v>
      </c>
    </row>
    <row r="37" spans="1:42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18.600000000000001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15.540299999999998</v>
      </c>
      <c r="Z37">
        <v>37.433999999999997</v>
      </c>
      <c r="AA37">
        <v>7.39</v>
      </c>
      <c r="AB37">
        <v>7.2</v>
      </c>
      <c r="AC37">
        <v>-6.6</v>
      </c>
      <c r="AD37" s="15">
        <v>13.818571428571399</v>
      </c>
      <c r="AE37" s="5">
        <v>158.33000000000001</v>
      </c>
      <c r="AF37" s="5">
        <v>49.33</v>
      </c>
      <c r="AG37" s="5">
        <v>35.33</v>
      </c>
      <c r="AH37" s="5">
        <v>1062.67</v>
      </c>
      <c r="AI37" s="5">
        <v>1227.67</v>
      </c>
      <c r="AJ37" s="5">
        <v>1.1499999999999999</v>
      </c>
      <c r="AK37" s="5">
        <v>21.67</v>
      </c>
      <c r="AL37" s="5">
        <f t="shared" si="2"/>
        <v>0.2582910547396523</v>
      </c>
      <c r="AM37" s="5">
        <f t="shared" si="3"/>
        <v>19.86299065420561</v>
      </c>
      <c r="AN37" s="5">
        <f t="shared" si="4"/>
        <v>22.268470343392298</v>
      </c>
      <c r="AO37" s="20">
        <v>443</v>
      </c>
      <c r="AP37">
        <v>21</v>
      </c>
    </row>
    <row r="38" spans="1:42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77.400000000000006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47.099999999999994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28.803999999999998</v>
      </c>
      <c r="Y38" s="14">
        <f t="shared" si="0"/>
        <v>17.026002000000002</v>
      </c>
      <c r="Z38" s="17" t="s">
        <v>71</v>
      </c>
      <c r="AA38" s="18" t="s">
        <v>71</v>
      </c>
      <c r="AB38" t="s">
        <v>71</v>
      </c>
      <c r="AC38" t="s">
        <v>71</v>
      </c>
      <c r="AD38" s="18" t="s">
        <v>71</v>
      </c>
      <c r="AE38" t="s">
        <v>71</v>
      </c>
      <c r="AF38" t="s">
        <v>71</v>
      </c>
      <c r="AG38" s="18" t="s">
        <v>71</v>
      </c>
      <c r="AH38" t="s">
        <v>71</v>
      </c>
      <c r="AI38" t="s">
        <v>71</v>
      </c>
      <c r="AJ38" s="18" t="s">
        <v>71</v>
      </c>
      <c r="AK38" t="s">
        <v>71</v>
      </c>
      <c r="AL38" t="s">
        <v>71</v>
      </c>
      <c r="AM38" t="s">
        <v>71</v>
      </c>
      <c r="AN38" t="s">
        <v>71</v>
      </c>
      <c r="AO38" s="20" t="s">
        <v>71</v>
      </c>
      <c r="AP38" s="20" t="s">
        <v>71</v>
      </c>
    </row>
    <row r="39" spans="1:42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80.099999999999994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17.967239999999997</v>
      </c>
      <c r="Z39" s="17" t="s">
        <v>71</v>
      </c>
      <c r="AA39" s="18" t="s">
        <v>71</v>
      </c>
      <c r="AB39" t="s">
        <v>71</v>
      </c>
      <c r="AC39" t="s">
        <v>71</v>
      </c>
      <c r="AD39" s="18" t="s">
        <v>71</v>
      </c>
      <c r="AE39" t="s">
        <v>71</v>
      </c>
      <c r="AF39" t="s">
        <v>71</v>
      </c>
      <c r="AG39" s="18" t="s">
        <v>71</v>
      </c>
      <c r="AH39" t="s">
        <v>71</v>
      </c>
      <c r="AI39" t="s">
        <v>71</v>
      </c>
      <c r="AJ39" s="18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71</v>
      </c>
      <c r="AP39" s="20" t="s">
        <v>71</v>
      </c>
    </row>
    <row r="40" spans="1:42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20.399999999999999</v>
      </c>
      <c r="U40" s="2">
        <v>2.2999999999999998</v>
      </c>
      <c r="V40" s="2">
        <v>-1.4</v>
      </c>
      <c r="W40" s="13">
        <v>47</v>
      </c>
      <c r="X40" s="14">
        <v>30.812000000000001</v>
      </c>
      <c r="Y40" s="14">
        <f t="shared" si="0"/>
        <v>18.137699999999999</v>
      </c>
      <c r="Z40" s="17" t="s">
        <v>71</v>
      </c>
      <c r="AA40" s="18" t="s">
        <v>71</v>
      </c>
      <c r="AB40" t="s">
        <v>71</v>
      </c>
      <c r="AC40" t="s">
        <v>71</v>
      </c>
      <c r="AD40" s="18" t="s">
        <v>71</v>
      </c>
      <c r="AE40" t="s">
        <v>71</v>
      </c>
      <c r="AF40" t="s">
        <v>71</v>
      </c>
      <c r="AG40" s="18" t="s">
        <v>71</v>
      </c>
      <c r="AH40" t="s">
        <v>71</v>
      </c>
      <c r="AI40" t="s">
        <v>71</v>
      </c>
      <c r="AJ40" s="18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71</v>
      </c>
      <c r="AP40" s="20" t="s">
        <v>71</v>
      </c>
    </row>
    <row r="41" spans="1:42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45.900000000000006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16.401255000000003</v>
      </c>
      <c r="Z41" s="17" t="s">
        <v>71</v>
      </c>
      <c r="AA41" s="18" t="s">
        <v>71</v>
      </c>
      <c r="AB41" t="s">
        <v>71</v>
      </c>
      <c r="AC41" t="s">
        <v>71</v>
      </c>
      <c r="AD41" s="18" t="s">
        <v>71</v>
      </c>
      <c r="AE41" t="s">
        <v>71</v>
      </c>
      <c r="AF41" t="s">
        <v>71</v>
      </c>
      <c r="AG41" s="18" t="s">
        <v>71</v>
      </c>
      <c r="AH41" t="s">
        <v>71</v>
      </c>
      <c r="AI41" t="s">
        <v>71</v>
      </c>
      <c r="AJ41" s="18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s="20" t="s">
        <v>71</v>
      </c>
    </row>
    <row r="42" spans="1:42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80.900000000000006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50.400000000000006</v>
      </c>
      <c r="Q42" s="2">
        <v>0.8</v>
      </c>
      <c r="R42" s="2">
        <v>0.2</v>
      </c>
      <c r="S42" s="2">
        <v>18.600000000000001</v>
      </c>
      <c r="T42" s="2">
        <v>22.8</v>
      </c>
      <c r="U42" s="2">
        <v>1.3</v>
      </c>
      <c r="V42" s="2">
        <v>-0.2</v>
      </c>
      <c r="W42" s="13">
        <v>54</v>
      </c>
      <c r="X42" s="14">
        <v>29.986000000000001</v>
      </c>
      <c r="Y42" s="14">
        <f t="shared" si="0"/>
        <v>19.035768000000001</v>
      </c>
      <c r="Z42" s="17" t="s">
        <v>71</v>
      </c>
      <c r="AA42" s="18" t="s">
        <v>71</v>
      </c>
      <c r="AB42" t="s">
        <v>71</v>
      </c>
      <c r="AC42" t="s">
        <v>71</v>
      </c>
      <c r="AD42" s="18" t="s">
        <v>71</v>
      </c>
      <c r="AE42" t="s">
        <v>71</v>
      </c>
      <c r="AF42" t="s">
        <v>71</v>
      </c>
      <c r="AG42" s="18" t="s">
        <v>71</v>
      </c>
      <c r="AH42" t="s">
        <v>71</v>
      </c>
      <c r="AI42" t="s">
        <v>71</v>
      </c>
      <c r="AJ42" s="18" t="s">
        <v>71</v>
      </c>
      <c r="AK42" t="s">
        <v>71</v>
      </c>
      <c r="AL42" t="s">
        <v>71</v>
      </c>
      <c r="AM42" t="s">
        <v>71</v>
      </c>
      <c r="AN42" t="s">
        <v>71</v>
      </c>
      <c r="AO42" t="s">
        <v>71</v>
      </c>
      <c r="AP42" s="20" t="s">
        <v>71</v>
      </c>
    </row>
    <row r="43" spans="1:42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47.099999999999994</v>
      </c>
      <c r="Q43" s="2">
        <v>0.4</v>
      </c>
      <c r="R43" s="2">
        <v>0</v>
      </c>
      <c r="S43" s="2">
        <v>17.100000000000001</v>
      </c>
      <c r="T43" s="2">
        <v>21.5</v>
      </c>
      <c r="U43" s="2">
        <v>1.1000000000000001</v>
      </c>
      <c r="V43" s="2">
        <v>-1</v>
      </c>
      <c r="W43" s="13">
        <v>46</v>
      </c>
      <c r="X43" s="14">
        <v>28.3</v>
      </c>
      <c r="Y43" s="14">
        <f t="shared" si="0"/>
        <v>17.443638999999997</v>
      </c>
      <c r="Z43" s="17" t="s">
        <v>71</v>
      </c>
      <c r="AA43" s="18" t="s">
        <v>71</v>
      </c>
      <c r="AB43" t="s">
        <v>71</v>
      </c>
      <c r="AC43" t="s">
        <v>71</v>
      </c>
      <c r="AD43" s="18" t="s">
        <v>71</v>
      </c>
      <c r="AE43" t="s">
        <v>71</v>
      </c>
      <c r="AF43" t="s">
        <v>71</v>
      </c>
      <c r="AG43" s="18" t="s">
        <v>71</v>
      </c>
      <c r="AH43" t="s">
        <v>71</v>
      </c>
      <c r="AI43" t="s">
        <v>71</v>
      </c>
      <c r="AJ43" s="18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s="20" t="s">
        <v>71</v>
      </c>
    </row>
    <row r="44" spans="1:42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81.900000000000006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29.062000000000001</v>
      </c>
      <c r="Y44" s="14">
        <f t="shared" si="0"/>
        <v>20.638379999999998</v>
      </c>
      <c r="Z44" s="17" t="s">
        <v>71</v>
      </c>
      <c r="AA44" s="18" t="s">
        <v>71</v>
      </c>
      <c r="AB44" t="s">
        <v>71</v>
      </c>
      <c r="AC44" t="s">
        <v>71</v>
      </c>
      <c r="AD44" s="18" t="s">
        <v>71</v>
      </c>
      <c r="AE44" t="s">
        <v>71</v>
      </c>
      <c r="AF44" t="s">
        <v>71</v>
      </c>
      <c r="AG44" s="18" t="s">
        <v>71</v>
      </c>
      <c r="AH44" t="s">
        <v>71</v>
      </c>
      <c r="AI44" t="s">
        <v>71</v>
      </c>
      <c r="AJ44" s="18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s="20" t="s">
        <v>71</v>
      </c>
    </row>
    <row r="45" spans="1:42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1.1000000000000001</v>
      </c>
      <c r="R45" s="2">
        <v>0</v>
      </c>
      <c r="S45" s="2">
        <v>18.399999999999999</v>
      </c>
      <c r="T45" s="2">
        <v>21</v>
      </c>
      <c r="U45" s="2">
        <v>0.9</v>
      </c>
      <c r="V45" s="2">
        <v>1</v>
      </c>
      <c r="W45" s="13">
        <v>48</v>
      </c>
      <c r="X45" s="14">
        <v>30.318999999999999</v>
      </c>
      <c r="Y45" s="14">
        <f t="shared" si="0"/>
        <v>18.779879999999999</v>
      </c>
      <c r="Z45" s="17" t="s">
        <v>71</v>
      </c>
      <c r="AA45" s="18" t="s">
        <v>71</v>
      </c>
      <c r="AB45" t="s">
        <v>71</v>
      </c>
      <c r="AC45" t="s">
        <v>71</v>
      </c>
      <c r="AD45" s="18" t="s">
        <v>71</v>
      </c>
      <c r="AE45" t="s">
        <v>71</v>
      </c>
      <c r="AF45" t="s">
        <v>71</v>
      </c>
      <c r="AG45" s="18" t="s">
        <v>71</v>
      </c>
      <c r="AH45" t="s">
        <v>71</v>
      </c>
      <c r="AI45" t="s">
        <v>71</v>
      </c>
      <c r="AJ45" s="18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s="20" t="s">
        <v>71</v>
      </c>
    </row>
    <row r="46" spans="1:42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42.599999999999994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15.996613999999997</v>
      </c>
      <c r="Z46" s="17" t="s">
        <v>71</v>
      </c>
      <c r="AA46" s="18" t="s">
        <v>71</v>
      </c>
      <c r="AB46" t="s">
        <v>71</v>
      </c>
      <c r="AC46" t="s">
        <v>71</v>
      </c>
      <c r="AD46" s="18" t="s">
        <v>71</v>
      </c>
      <c r="AE46" t="s">
        <v>71</v>
      </c>
      <c r="AF46" t="s">
        <v>71</v>
      </c>
      <c r="AG46" s="18" t="s">
        <v>71</v>
      </c>
      <c r="AH46" t="s">
        <v>71</v>
      </c>
      <c r="AI46" t="s">
        <v>71</v>
      </c>
      <c r="AJ46" s="18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s="20" t="s">
        <v>71</v>
      </c>
    </row>
    <row r="47" spans="1:42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39.599999999999994</v>
      </c>
      <c r="Q47" s="2">
        <v>1.3</v>
      </c>
      <c r="R47" s="2">
        <v>0</v>
      </c>
      <c r="S47" s="2">
        <v>14.9</v>
      </c>
      <c r="T47" s="2">
        <v>17.899999999999999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18" t="s">
        <v>71</v>
      </c>
      <c r="AB47" t="s">
        <v>71</v>
      </c>
      <c r="AC47" t="s">
        <v>71</v>
      </c>
      <c r="AD47" s="18" t="s">
        <v>71</v>
      </c>
      <c r="AE47" t="s">
        <v>71</v>
      </c>
      <c r="AF47" t="s">
        <v>71</v>
      </c>
      <c r="AG47" s="18" t="s">
        <v>71</v>
      </c>
      <c r="AH47" t="s">
        <v>71</v>
      </c>
      <c r="AI47" t="s">
        <v>71</v>
      </c>
      <c r="AJ47" s="18" t="s">
        <v>71</v>
      </c>
      <c r="AK47" t="s">
        <v>71</v>
      </c>
      <c r="AL47" t="s">
        <v>71</v>
      </c>
      <c r="AM47" t="s">
        <v>71</v>
      </c>
      <c r="AN47" t="s">
        <v>71</v>
      </c>
      <c r="AO47" t="s">
        <v>71</v>
      </c>
      <c r="AP47" s="20" t="s">
        <v>71</v>
      </c>
    </row>
    <row r="48" spans="1:42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35.400000000000006</v>
      </c>
      <c r="Q48" s="2">
        <v>0</v>
      </c>
      <c r="R48" s="2">
        <v>0</v>
      </c>
      <c r="S48" s="2">
        <v>14.3</v>
      </c>
      <c r="T48" s="2">
        <v>16.100000000000001</v>
      </c>
      <c r="U48" s="2">
        <v>2.7</v>
      </c>
      <c r="V48" s="2">
        <v>-0.3</v>
      </c>
      <c r="W48" s="13">
        <v>44</v>
      </c>
      <c r="X48" s="14">
        <v>29.295000000000002</v>
      </c>
      <c r="Y48" s="14">
        <f t="shared" si="0"/>
        <v>14.716574</v>
      </c>
      <c r="Z48" s="17" t="s">
        <v>71</v>
      </c>
      <c r="AA48" s="18" t="s">
        <v>71</v>
      </c>
      <c r="AB48" t="s">
        <v>71</v>
      </c>
      <c r="AC48" t="s">
        <v>71</v>
      </c>
      <c r="AD48" s="18" t="s">
        <v>71</v>
      </c>
      <c r="AE48" t="s">
        <v>71</v>
      </c>
      <c r="AF48" t="s">
        <v>71</v>
      </c>
      <c r="AG48" s="18" t="s">
        <v>71</v>
      </c>
      <c r="AH48" t="s">
        <v>71</v>
      </c>
      <c r="AI48" t="s">
        <v>71</v>
      </c>
      <c r="AJ48" s="1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s="20" t="s">
        <v>71</v>
      </c>
    </row>
    <row r="49" spans="1:42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39.599999999999994</v>
      </c>
      <c r="Q49" s="2">
        <v>0</v>
      </c>
      <c r="R49" s="2">
        <v>0</v>
      </c>
      <c r="S49" s="2">
        <v>14.9</v>
      </c>
      <c r="T49" s="2">
        <v>18.100000000000001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15.244403999999999</v>
      </c>
      <c r="Z49" s="17" t="s">
        <v>71</v>
      </c>
      <c r="AA49" s="18" t="s">
        <v>71</v>
      </c>
      <c r="AB49" t="s">
        <v>71</v>
      </c>
      <c r="AC49" t="s">
        <v>71</v>
      </c>
      <c r="AD49" s="18" t="s">
        <v>71</v>
      </c>
      <c r="AE49" t="s">
        <v>71</v>
      </c>
      <c r="AF49" t="s">
        <v>71</v>
      </c>
      <c r="AG49" s="18" t="s">
        <v>71</v>
      </c>
      <c r="AH49" t="s">
        <v>71</v>
      </c>
      <c r="AI49" t="s">
        <v>71</v>
      </c>
      <c r="AJ49" s="18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s="20" t="s">
        <v>71</v>
      </c>
    </row>
    <row r="50" spans="1:42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77.099999999999994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32.099999999999994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29.472000000000001</v>
      </c>
      <c r="Y50" s="14">
        <f t="shared" si="0"/>
        <v>11.602082999999997</v>
      </c>
      <c r="Z50" s="17" t="s">
        <v>71</v>
      </c>
      <c r="AA50" s="18" t="s">
        <v>71</v>
      </c>
      <c r="AB50" t="s">
        <v>71</v>
      </c>
      <c r="AC50" t="s">
        <v>71</v>
      </c>
      <c r="AD50" s="18" t="s">
        <v>71</v>
      </c>
      <c r="AE50" t="s">
        <v>71</v>
      </c>
      <c r="AF50" t="s">
        <v>71</v>
      </c>
      <c r="AG50" s="18" t="s">
        <v>71</v>
      </c>
      <c r="AH50" t="s">
        <v>71</v>
      </c>
      <c r="AI50" t="s">
        <v>71</v>
      </c>
      <c r="AJ50" s="18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s="20" t="s">
        <v>71</v>
      </c>
    </row>
    <row r="51" spans="1:42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44.099999999999994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28.428999999999998</v>
      </c>
      <c r="Y51" s="14">
        <f t="shared" si="0"/>
        <v>16.902059999999995</v>
      </c>
      <c r="Z51" s="17" t="s">
        <v>71</v>
      </c>
      <c r="AA51" s="18" t="s">
        <v>71</v>
      </c>
      <c r="AB51" t="s">
        <v>71</v>
      </c>
      <c r="AC51" t="s">
        <v>71</v>
      </c>
      <c r="AD51" s="18" t="s">
        <v>71</v>
      </c>
      <c r="AE51" t="s">
        <v>71</v>
      </c>
      <c r="AF51" t="s">
        <v>71</v>
      </c>
      <c r="AG51" s="18" t="s">
        <v>71</v>
      </c>
      <c r="AH51" t="s">
        <v>71</v>
      </c>
      <c r="AI51" t="s">
        <v>71</v>
      </c>
      <c r="AJ51" s="18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s="20" t="s">
        <v>71</v>
      </c>
    </row>
    <row r="52" spans="1:42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38.099999999999994</v>
      </c>
      <c r="Q52" s="2">
        <v>0</v>
      </c>
      <c r="R52" s="2">
        <v>0</v>
      </c>
      <c r="S52" s="2">
        <v>13.9</v>
      </c>
      <c r="T52" s="2">
        <v>17.399999999999999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14.260399999999997</v>
      </c>
      <c r="Z52" s="17" t="s">
        <v>71</v>
      </c>
      <c r="AA52" s="18" t="s">
        <v>71</v>
      </c>
      <c r="AB52" t="s">
        <v>71</v>
      </c>
      <c r="AC52" t="s">
        <v>71</v>
      </c>
      <c r="AD52" s="18" t="s">
        <v>71</v>
      </c>
      <c r="AE52" t="s">
        <v>71</v>
      </c>
      <c r="AF52" t="s">
        <v>71</v>
      </c>
      <c r="AG52" s="18" t="s">
        <v>71</v>
      </c>
      <c r="AH52" t="s">
        <v>71</v>
      </c>
      <c r="AI52" t="s">
        <v>71</v>
      </c>
      <c r="AJ52" s="18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s="20" t="s">
        <v>71</v>
      </c>
    </row>
    <row r="53" spans="1:42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19.100000000000001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16.619159999999994</v>
      </c>
      <c r="Z53" s="17" t="s">
        <v>71</v>
      </c>
      <c r="AA53" s="18" t="s">
        <v>71</v>
      </c>
      <c r="AB53" t="s">
        <v>71</v>
      </c>
      <c r="AC53" t="s">
        <v>71</v>
      </c>
      <c r="AD53" s="18" t="s">
        <v>71</v>
      </c>
      <c r="AE53" t="s">
        <v>71</v>
      </c>
      <c r="AF53" t="s">
        <v>71</v>
      </c>
      <c r="AG53" s="18" t="s">
        <v>71</v>
      </c>
      <c r="AH53" t="s">
        <v>71</v>
      </c>
      <c r="AI53" t="s">
        <v>71</v>
      </c>
      <c r="AJ53" s="18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s="20" t="s">
        <v>71</v>
      </c>
    </row>
    <row r="54" spans="1:42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16.399999999999999</v>
      </c>
      <c r="P54" s="2">
        <f t="shared" si="1"/>
        <v>49.199999999999996</v>
      </c>
      <c r="Q54" s="2">
        <v>1</v>
      </c>
      <c r="R54" s="2">
        <v>0</v>
      </c>
      <c r="S54" s="2">
        <v>19.399999999999999</v>
      </c>
      <c r="T54" s="2">
        <v>22.3</v>
      </c>
      <c r="U54" s="2">
        <v>1.8</v>
      </c>
      <c r="V54" s="2">
        <v>-0.9</v>
      </c>
      <c r="W54" s="13">
        <v>50</v>
      </c>
      <c r="X54" s="14">
        <v>29.678000000000001</v>
      </c>
      <c r="Y54" s="14">
        <f t="shared" si="0"/>
        <v>19.795355999999995</v>
      </c>
      <c r="Z54" s="17" t="s">
        <v>71</v>
      </c>
      <c r="AA54" s="18" t="s">
        <v>71</v>
      </c>
      <c r="AB54" t="s">
        <v>71</v>
      </c>
      <c r="AC54" t="s">
        <v>71</v>
      </c>
      <c r="AD54" s="18" t="s">
        <v>71</v>
      </c>
      <c r="AE54" t="s">
        <v>71</v>
      </c>
      <c r="AF54" t="s">
        <v>71</v>
      </c>
      <c r="AG54" s="18" t="s">
        <v>71</v>
      </c>
      <c r="AH54" t="s">
        <v>71</v>
      </c>
      <c r="AI54" t="s">
        <v>71</v>
      </c>
      <c r="AJ54" s="18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s="20" t="s">
        <v>71</v>
      </c>
    </row>
    <row r="55" spans="1:42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18.899999999999999</v>
      </c>
      <c r="T55" s="2">
        <v>22.2</v>
      </c>
      <c r="U55" s="2">
        <v>1.1000000000000001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18" t="s">
        <v>71</v>
      </c>
      <c r="AB55" t="s">
        <v>71</v>
      </c>
      <c r="AC55" t="s">
        <v>71</v>
      </c>
      <c r="AD55" s="18" t="s">
        <v>71</v>
      </c>
      <c r="AE55" t="s">
        <v>71</v>
      </c>
      <c r="AF55" t="s">
        <v>71</v>
      </c>
      <c r="AG55" s="18" t="s">
        <v>71</v>
      </c>
      <c r="AH55" t="s">
        <v>71</v>
      </c>
      <c r="AI55" t="s">
        <v>71</v>
      </c>
      <c r="AJ55" s="18" t="s">
        <v>71</v>
      </c>
      <c r="AK55" t="s">
        <v>71</v>
      </c>
      <c r="AL55" t="s">
        <v>71</v>
      </c>
      <c r="AM55" t="s">
        <v>71</v>
      </c>
      <c r="AN55" t="s">
        <v>71</v>
      </c>
      <c r="AO55" t="s">
        <v>71</v>
      </c>
      <c r="AP55" s="20" t="s">
        <v>71</v>
      </c>
    </row>
    <row r="56" spans="1:42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1.1000000000000001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28.920999999999999</v>
      </c>
      <c r="Y56" s="14">
        <f t="shared" si="0"/>
        <v>17.169819999999998</v>
      </c>
      <c r="Z56" s="17" t="s">
        <v>71</v>
      </c>
      <c r="AA56" s="18" t="s">
        <v>71</v>
      </c>
      <c r="AB56" t="s">
        <v>71</v>
      </c>
      <c r="AC56" t="s">
        <v>71</v>
      </c>
      <c r="AD56" s="18" t="s">
        <v>71</v>
      </c>
      <c r="AE56" t="s">
        <v>71</v>
      </c>
      <c r="AF56" t="s">
        <v>71</v>
      </c>
      <c r="AG56" s="18" t="s">
        <v>71</v>
      </c>
      <c r="AH56" t="s">
        <v>71</v>
      </c>
      <c r="AI56" t="s">
        <v>71</v>
      </c>
      <c r="AJ56" s="18" t="s">
        <v>71</v>
      </c>
      <c r="AK56" t="s">
        <v>71</v>
      </c>
      <c r="AL56" t="s">
        <v>71</v>
      </c>
      <c r="AM56" t="s">
        <v>71</v>
      </c>
      <c r="AN56" t="s">
        <v>71</v>
      </c>
      <c r="AO56" t="s">
        <v>71</v>
      </c>
      <c r="AP56" s="20" t="s">
        <v>71</v>
      </c>
    </row>
    <row r="57" spans="1:42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-2.2000000000000002</v>
      </c>
      <c r="W57" s="13">
        <v>51</v>
      </c>
      <c r="X57" s="14">
        <v>28.916</v>
      </c>
      <c r="Y57" s="14">
        <f t="shared" si="0"/>
        <v>18.766871999999996</v>
      </c>
      <c r="Z57" s="17" t="s">
        <v>71</v>
      </c>
      <c r="AA57" s="18" t="s">
        <v>71</v>
      </c>
      <c r="AB57" t="s">
        <v>71</v>
      </c>
      <c r="AC57" t="s">
        <v>71</v>
      </c>
      <c r="AD57" s="18" t="s">
        <v>71</v>
      </c>
      <c r="AE57" t="s">
        <v>71</v>
      </c>
      <c r="AF57" t="s">
        <v>71</v>
      </c>
      <c r="AG57" s="18" t="s">
        <v>71</v>
      </c>
      <c r="AH57" t="s">
        <v>71</v>
      </c>
      <c r="AI57" t="s">
        <v>71</v>
      </c>
      <c r="AJ57" s="18" t="s">
        <v>71</v>
      </c>
      <c r="AK57" t="s">
        <v>71</v>
      </c>
      <c r="AL57" t="s">
        <v>71</v>
      </c>
      <c r="AM57" t="s">
        <v>71</v>
      </c>
      <c r="AN57" t="s">
        <v>71</v>
      </c>
      <c r="AO57" t="s">
        <v>71</v>
      </c>
      <c r="AP57" s="20" t="s">
        <v>71</v>
      </c>
    </row>
    <row r="58" spans="1:42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17.100000000000001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17.533663999999995</v>
      </c>
      <c r="Z58" s="17" t="s">
        <v>71</v>
      </c>
      <c r="AA58" s="18" t="s">
        <v>71</v>
      </c>
      <c r="AB58" t="s">
        <v>71</v>
      </c>
      <c r="AC58" t="s">
        <v>71</v>
      </c>
      <c r="AD58" s="18" t="s">
        <v>71</v>
      </c>
      <c r="AE58" t="s">
        <v>71</v>
      </c>
      <c r="AF58" t="s">
        <v>71</v>
      </c>
      <c r="AG58" s="18" t="s">
        <v>71</v>
      </c>
      <c r="AH58" t="s">
        <v>71</v>
      </c>
      <c r="AI58" t="s">
        <v>71</v>
      </c>
      <c r="AJ58" s="1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s="20" t="s">
        <v>71</v>
      </c>
    </row>
    <row r="59" spans="1:42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44.099999999999994</v>
      </c>
      <c r="Q59" s="2">
        <v>0</v>
      </c>
      <c r="R59" s="2">
        <v>0.1</v>
      </c>
      <c r="S59" s="2">
        <v>15.8</v>
      </c>
      <c r="T59" s="2">
        <v>20.100000000000001</v>
      </c>
      <c r="U59" s="2">
        <v>1.2</v>
      </c>
      <c r="V59" s="2">
        <v>0.6</v>
      </c>
      <c r="W59" s="13">
        <v>51</v>
      </c>
      <c r="X59" s="14">
        <v>29.498999999999999</v>
      </c>
      <c r="Y59" s="14">
        <f t="shared" si="0"/>
        <v>16.221770999999997</v>
      </c>
      <c r="Z59" s="17" t="s">
        <v>71</v>
      </c>
      <c r="AA59" s="18" t="s">
        <v>71</v>
      </c>
      <c r="AB59" t="s">
        <v>71</v>
      </c>
      <c r="AC59" t="s">
        <v>71</v>
      </c>
      <c r="AD59" s="18" t="s">
        <v>71</v>
      </c>
      <c r="AE59" t="s">
        <v>71</v>
      </c>
      <c r="AF59" t="s">
        <v>71</v>
      </c>
      <c r="AG59" s="18" t="s">
        <v>71</v>
      </c>
      <c r="AH59" t="s">
        <v>71</v>
      </c>
      <c r="AI59" t="s">
        <v>71</v>
      </c>
      <c r="AJ59" s="18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s="20" t="s">
        <v>71</v>
      </c>
    </row>
    <row r="60" spans="1:42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17.075195999999998</v>
      </c>
      <c r="Z60" s="17" t="s">
        <v>71</v>
      </c>
      <c r="AA60" s="18" t="s">
        <v>71</v>
      </c>
      <c r="AB60" t="s">
        <v>71</v>
      </c>
      <c r="AC60" t="s">
        <v>71</v>
      </c>
      <c r="AD60" s="18" t="s">
        <v>71</v>
      </c>
      <c r="AE60" t="s">
        <v>71</v>
      </c>
      <c r="AF60" t="s">
        <v>71</v>
      </c>
      <c r="AG60" s="18" t="s">
        <v>71</v>
      </c>
      <c r="AH60" t="s">
        <v>71</v>
      </c>
      <c r="AI60" t="s">
        <v>71</v>
      </c>
      <c r="AJ60" s="18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s="20" t="s">
        <v>71</v>
      </c>
    </row>
    <row r="61" spans="1:42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17.600000000000001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18.005603999999998</v>
      </c>
      <c r="Z61" s="17" t="s">
        <v>71</v>
      </c>
      <c r="AA61" s="18" t="s">
        <v>71</v>
      </c>
      <c r="AB61" t="s">
        <v>71</v>
      </c>
      <c r="AC61" t="s">
        <v>71</v>
      </c>
      <c r="AD61" s="18" t="s">
        <v>71</v>
      </c>
      <c r="AE61" t="s">
        <v>71</v>
      </c>
      <c r="AF61" t="s">
        <v>71</v>
      </c>
      <c r="AG61" s="18" t="s">
        <v>71</v>
      </c>
      <c r="AH61" t="s">
        <v>71</v>
      </c>
      <c r="AI61" t="s">
        <v>71</v>
      </c>
      <c r="AJ61" s="18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s="20" t="s">
        <v>71</v>
      </c>
    </row>
    <row r="62" spans="1:42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39.599999999999994</v>
      </c>
      <c r="Q62" s="2">
        <v>1.1000000000000001</v>
      </c>
      <c r="R62" s="2">
        <v>0</v>
      </c>
      <c r="S62" s="2">
        <v>15.4</v>
      </c>
      <c r="T62" s="2">
        <v>18</v>
      </c>
      <c r="U62" s="2">
        <v>0.8</v>
      </c>
      <c r="V62" s="2">
        <v>-1.1000000000000001</v>
      </c>
      <c r="W62" s="13">
        <v>47</v>
      </c>
      <c r="X62" s="14">
        <v>29.204000000000001</v>
      </c>
      <c r="Y62" s="14">
        <f t="shared" si="0"/>
        <v>15.678407999999999</v>
      </c>
      <c r="Z62" s="17" t="s">
        <v>71</v>
      </c>
      <c r="AA62" s="18" t="s">
        <v>71</v>
      </c>
      <c r="AB62" t="s">
        <v>71</v>
      </c>
      <c r="AC62" t="s">
        <v>71</v>
      </c>
      <c r="AD62" s="18" t="s">
        <v>71</v>
      </c>
      <c r="AE62" t="s">
        <v>71</v>
      </c>
      <c r="AF62" t="s">
        <v>71</v>
      </c>
      <c r="AG62" s="18" t="s">
        <v>71</v>
      </c>
      <c r="AH62" t="s">
        <v>71</v>
      </c>
      <c r="AI62" t="s">
        <v>71</v>
      </c>
      <c r="AJ62" s="18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s="20" t="s">
        <v>71</v>
      </c>
    </row>
    <row r="63" spans="1:42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15.609799999999998</v>
      </c>
      <c r="Z63" s="17" t="s">
        <v>71</v>
      </c>
      <c r="AA63" s="18" t="s">
        <v>71</v>
      </c>
      <c r="AB63" t="s">
        <v>71</v>
      </c>
      <c r="AC63" t="s">
        <v>71</v>
      </c>
      <c r="AD63" s="18" t="s">
        <v>71</v>
      </c>
      <c r="AE63" t="s">
        <v>71</v>
      </c>
      <c r="AF63" t="s">
        <v>71</v>
      </c>
      <c r="AG63" s="18" t="s">
        <v>71</v>
      </c>
      <c r="AH63" t="s">
        <v>71</v>
      </c>
      <c r="AI63" t="s">
        <v>71</v>
      </c>
      <c r="AJ63" s="18" t="s">
        <v>71</v>
      </c>
      <c r="AK63" t="s">
        <v>71</v>
      </c>
      <c r="AL63" t="s">
        <v>71</v>
      </c>
      <c r="AM63" t="s">
        <v>71</v>
      </c>
      <c r="AN63" t="s">
        <v>71</v>
      </c>
      <c r="AO63" t="s">
        <v>71</v>
      </c>
      <c r="AP63" s="20" t="s">
        <v>71</v>
      </c>
    </row>
    <row r="64" spans="1:42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36.900000000000006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30.382999999999999</v>
      </c>
      <c r="Y64" s="14">
        <f t="shared" si="0"/>
        <v>14.483286000000001</v>
      </c>
      <c r="Z64" s="17" t="s">
        <v>71</v>
      </c>
      <c r="AA64" s="18" t="s">
        <v>71</v>
      </c>
      <c r="AB64" t="s">
        <v>71</v>
      </c>
      <c r="AC64" t="s">
        <v>71</v>
      </c>
      <c r="AD64" s="18" t="s">
        <v>71</v>
      </c>
      <c r="AE64" t="s">
        <v>71</v>
      </c>
      <c r="AF64" t="s">
        <v>71</v>
      </c>
      <c r="AG64" s="18" t="s">
        <v>71</v>
      </c>
      <c r="AH64" t="s">
        <v>71</v>
      </c>
      <c r="AI64" t="s">
        <v>71</v>
      </c>
      <c r="AJ64" s="18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71</v>
      </c>
      <c r="AP64" s="20" t="s">
        <v>71</v>
      </c>
    </row>
    <row r="65" spans="1:42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9.6999999999999993</v>
      </c>
      <c r="P65" s="2">
        <f t="shared" si="1"/>
        <v>29.099999999999998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12.260767999999999</v>
      </c>
      <c r="Z65" s="17" t="s">
        <v>71</v>
      </c>
      <c r="AA65" s="18" t="s">
        <v>71</v>
      </c>
      <c r="AB65" t="s">
        <v>71</v>
      </c>
      <c r="AC65" t="s">
        <v>71</v>
      </c>
      <c r="AD65" s="18" t="s">
        <v>71</v>
      </c>
      <c r="AE65" t="s">
        <v>71</v>
      </c>
      <c r="AF65" t="s">
        <v>71</v>
      </c>
      <c r="AG65" s="18" t="s">
        <v>71</v>
      </c>
      <c r="AH65" t="s">
        <v>71</v>
      </c>
      <c r="AI65" t="s">
        <v>71</v>
      </c>
      <c r="AJ65" s="18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s="20" t="s">
        <v>71</v>
      </c>
    </row>
    <row r="66" spans="1:42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32.400000000000006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5">1.39*O66*J66/100+0.003*K66</f>
        <v>12.387780000000001</v>
      </c>
      <c r="Z66" s="17" t="s">
        <v>71</v>
      </c>
      <c r="AA66" s="18" t="s">
        <v>71</v>
      </c>
      <c r="AB66" t="s">
        <v>71</v>
      </c>
      <c r="AC66" t="s">
        <v>71</v>
      </c>
      <c r="AD66" s="18" t="s">
        <v>71</v>
      </c>
      <c r="AE66" t="s">
        <v>71</v>
      </c>
      <c r="AF66" t="s">
        <v>71</v>
      </c>
      <c r="AG66" s="18" t="s">
        <v>71</v>
      </c>
      <c r="AH66" t="s">
        <v>71</v>
      </c>
      <c r="AI66" t="s">
        <v>71</v>
      </c>
      <c r="AJ66" s="18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s="20" t="s">
        <v>71</v>
      </c>
    </row>
    <row r="67" spans="1:42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6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30.106999999999999</v>
      </c>
      <c r="Y67" s="14">
        <f t="shared" si="5"/>
        <v>14.612000000000002</v>
      </c>
      <c r="Z67" s="17" t="s">
        <v>71</v>
      </c>
      <c r="AA67" s="18" t="s">
        <v>71</v>
      </c>
      <c r="AB67" t="s">
        <v>71</v>
      </c>
      <c r="AC67" t="s">
        <v>71</v>
      </c>
      <c r="AD67" s="18" t="s">
        <v>71</v>
      </c>
      <c r="AE67" t="s">
        <v>71</v>
      </c>
      <c r="AF67" t="s">
        <v>71</v>
      </c>
      <c r="AG67" s="18" t="s">
        <v>71</v>
      </c>
      <c r="AH67" t="s">
        <v>71</v>
      </c>
      <c r="AI67" t="s">
        <v>71</v>
      </c>
      <c r="AJ67" s="18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s="20" t="s">
        <v>71</v>
      </c>
    </row>
    <row r="68" spans="1:42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6"/>
        <v>34.5</v>
      </c>
      <c r="Q68" s="2">
        <v>2.2000000000000002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31.777000000000001</v>
      </c>
      <c r="Y68" s="14">
        <f t="shared" si="5"/>
        <v>13.573415000000001</v>
      </c>
      <c r="Z68" s="17" t="s">
        <v>71</v>
      </c>
      <c r="AA68" s="18" t="s">
        <v>71</v>
      </c>
      <c r="AB68" t="s">
        <v>71</v>
      </c>
      <c r="AC68" t="s">
        <v>71</v>
      </c>
      <c r="AD68" s="18" t="s">
        <v>71</v>
      </c>
      <c r="AE68" t="s">
        <v>71</v>
      </c>
      <c r="AF68" t="s">
        <v>71</v>
      </c>
      <c r="AG68" s="18" t="s">
        <v>71</v>
      </c>
      <c r="AH68" t="s">
        <v>71</v>
      </c>
      <c r="AI68" t="s">
        <v>71</v>
      </c>
      <c r="AJ68" s="1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 s="20" t="s">
        <v>71</v>
      </c>
    </row>
    <row r="69" spans="1:42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81.400000000000006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6"/>
        <v>39.900000000000006</v>
      </c>
      <c r="Q69" s="2">
        <v>0.7</v>
      </c>
      <c r="R69" s="2">
        <v>0.8</v>
      </c>
      <c r="S69" s="2">
        <v>15.1</v>
      </c>
      <c r="T69" s="2">
        <v>18.399999999999999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5"/>
        <v>15.192418</v>
      </c>
      <c r="Z69" s="17" t="s">
        <v>71</v>
      </c>
      <c r="AA69" s="18" t="s">
        <v>71</v>
      </c>
      <c r="AB69" t="s">
        <v>71</v>
      </c>
      <c r="AC69" t="s">
        <v>71</v>
      </c>
      <c r="AD69" s="18" t="s">
        <v>71</v>
      </c>
      <c r="AE69" t="s">
        <v>71</v>
      </c>
      <c r="AF69" t="s">
        <v>71</v>
      </c>
      <c r="AG69" s="18" t="s">
        <v>71</v>
      </c>
      <c r="AH69" t="s">
        <v>71</v>
      </c>
      <c r="AI69" t="s">
        <v>71</v>
      </c>
      <c r="AJ69" s="18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71</v>
      </c>
      <c r="AP69" s="20" t="s">
        <v>71</v>
      </c>
    </row>
    <row r="70" spans="1:42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6"/>
        <v>39.900000000000006</v>
      </c>
      <c r="Q70" s="2">
        <v>0</v>
      </c>
      <c r="R70" s="2">
        <v>0.1</v>
      </c>
      <c r="S70" s="2">
        <v>16.399999999999999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5"/>
        <v>16.470534000000001</v>
      </c>
      <c r="Z70" s="17" t="s">
        <v>71</v>
      </c>
      <c r="AA70" s="18" t="s">
        <v>71</v>
      </c>
      <c r="AB70" t="s">
        <v>71</v>
      </c>
      <c r="AC70" t="s">
        <v>71</v>
      </c>
      <c r="AD70" s="18" t="s">
        <v>71</v>
      </c>
      <c r="AE70" t="s">
        <v>71</v>
      </c>
      <c r="AF70" t="s">
        <v>71</v>
      </c>
      <c r="AG70" s="18" t="s">
        <v>71</v>
      </c>
      <c r="AH70" t="s">
        <v>71</v>
      </c>
      <c r="AI70" t="s">
        <v>71</v>
      </c>
      <c r="AJ70" s="18" t="s">
        <v>71</v>
      </c>
      <c r="AK70" t="s">
        <v>71</v>
      </c>
      <c r="AL70" t="s">
        <v>71</v>
      </c>
      <c r="AM70" t="s">
        <v>71</v>
      </c>
      <c r="AN70" t="s">
        <v>71</v>
      </c>
      <c r="AO70" t="s">
        <v>71</v>
      </c>
      <c r="AP70" s="20" t="s">
        <v>71</v>
      </c>
    </row>
    <row r="71" spans="1:42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6"/>
        <v>39.299999999999997</v>
      </c>
      <c r="Q71" s="2">
        <v>0</v>
      </c>
      <c r="R71" s="2">
        <v>0.4</v>
      </c>
      <c r="S71" s="2">
        <v>15.3</v>
      </c>
      <c r="T71" s="2">
        <v>18.100000000000001</v>
      </c>
      <c r="U71" s="2">
        <v>1.2</v>
      </c>
      <c r="V71" s="2">
        <v>-2.4</v>
      </c>
      <c r="W71" s="13">
        <v>44</v>
      </c>
      <c r="X71" s="14">
        <v>28.361000000000001</v>
      </c>
      <c r="Y71" s="14">
        <f t="shared" si="5"/>
        <v>15.412141999999999</v>
      </c>
      <c r="Z71" s="17" t="s">
        <v>71</v>
      </c>
      <c r="AA71" s="18" t="s">
        <v>71</v>
      </c>
      <c r="AB71" t="s">
        <v>71</v>
      </c>
      <c r="AC71" t="s">
        <v>71</v>
      </c>
      <c r="AD71" s="18" t="s">
        <v>71</v>
      </c>
      <c r="AE71" t="s">
        <v>71</v>
      </c>
      <c r="AF71" t="s">
        <v>71</v>
      </c>
      <c r="AG71" s="18" t="s">
        <v>71</v>
      </c>
      <c r="AH71" t="s">
        <v>71</v>
      </c>
      <c r="AI71" t="s">
        <v>71</v>
      </c>
      <c r="AJ71" s="18" t="s">
        <v>71</v>
      </c>
      <c r="AK71" t="s">
        <v>71</v>
      </c>
      <c r="AL71" t="s">
        <v>71</v>
      </c>
      <c r="AM71" t="s">
        <v>71</v>
      </c>
      <c r="AN71" t="s">
        <v>71</v>
      </c>
      <c r="AO71" t="s">
        <v>71</v>
      </c>
      <c r="AP71" s="20" t="s">
        <v>71</v>
      </c>
    </row>
    <row r="72" spans="1:42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6"/>
        <v>40.200000000000003</v>
      </c>
      <c r="Q72" s="2">
        <v>1</v>
      </c>
      <c r="R72" s="2">
        <v>0.2</v>
      </c>
      <c r="S72" s="2">
        <v>15.7</v>
      </c>
      <c r="T72" s="2">
        <v>18.399999999999999</v>
      </c>
      <c r="U72" s="2">
        <v>1.6</v>
      </c>
      <c r="V72" s="2">
        <v>-0.4</v>
      </c>
      <c r="W72" s="13">
        <v>46</v>
      </c>
      <c r="X72" s="14">
        <v>28.178000000000001</v>
      </c>
      <c r="Y72" s="14">
        <f t="shared" si="5"/>
        <v>15.814465999999998</v>
      </c>
      <c r="Z72" s="17" t="s">
        <v>71</v>
      </c>
      <c r="AA72" s="18" t="s">
        <v>71</v>
      </c>
      <c r="AB72" t="s">
        <v>71</v>
      </c>
      <c r="AC72" t="s">
        <v>71</v>
      </c>
      <c r="AD72" s="18" t="s">
        <v>71</v>
      </c>
      <c r="AE72" t="s">
        <v>71</v>
      </c>
      <c r="AF72" t="s">
        <v>71</v>
      </c>
      <c r="AG72" s="18" t="s">
        <v>71</v>
      </c>
      <c r="AH72" t="s">
        <v>71</v>
      </c>
      <c r="AI72" t="s">
        <v>71</v>
      </c>
      <c r="AJ72" s="18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s="20" t="s">
        <v>71</v>
      </c>
    </row>
    <row r="73" spans="1:42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6"/>
        <v>39.299999999999997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5"/>
        <v>15.833948999999999</v>
      </c>
      <c r="Z73" s="17" t="s">
        <v>71</v>
      </c>
      <c r="AA73" s="18" t="s">
        <v>71</v>
      </c>
      <c r="AB73" t="s">
        <v>71</v>
      </c>
      <c r="AC73" t="s">
        <v>71</v>
      </c>
      <c r="AD73" s="18" t="s">
        <v>71</v>
      </c>
      <c r="AE73" t="s">
        <v>71</v>
      </c>
      <c r="AF73" t="s">
        <v>71</v>
      </c>
      <c r="AG73" s="18" t="s">
        <v>71</v>
      </c>
      <c r="AH73" t="s">
        <v>71</v>
      </c>
      <c r="AI73" t="s">
        <v>71</v>
      </c>
      <c r="AJ73" s="18" t="s">
        <v>71</v>
      </c>
      <c r="AK73" t="s">
        <v>71</v>
      </c>
      <c r="AL73" t="s">
        <v>71</v>
      </c>
      <c r="AM73" t="s">
        <v>71</v>
      </c>
      <c r="AN73" t="s">
        <v>71</v>
      </c>
      <c r="AO73" t="s">
        <v>71</v>
      </c>
      <c r="AP73" s="20" t="s">
        <v>71</v>
      </c>
    </row>
    <row r="74" spans="1:42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6"/>
        <v>48.599999999999994</v>
      </c>
      <c r="Q74" s="2">
        <v>0</v>
      </c>
      <c r="R74" s="2">
        <v>0.5</v>
      </c>
      <c r="S74" s="2">
        <v>17.7</v>
      </c>
      <c r="T74" s="2">
        <v>22</v>
      </c>
      <c r="U74" s="2">
        <v>8.1999999999999993</v>
      </c>
      <c r="V74" s="2">
        <v>-4.2</v>
      </c>
      <c r="W74" s="13">
        <v>53</v>
      </c>
      <c r="X74" s="14">
        <v>28.803999999999998</v>
      </c>
      <c r="Y74" s="14">
        <f t="shared" si="5"/>
        <v>18.075845999999999</v>
      </c>
      <c r="Z74" s="17" t="s">
        <v>71</v>
      </c>
      <c r="AA74" s="18" t="s">
        <v>71</v>
      </c>
      <c r="AB74" t="s">
        <v>71</v>
      </c>
      <c r="AC74" t="s">
        <v>71</v>
      </c>
      <c r="AD74" s="18" t="s">
        <v>71</v>
      </c>
      <c r="AE74" t="s">
        <v>71</v>
      </c>
      <c r="AF74" t="s">
        <v>71</v>
      </c>
      <c r="AG74" s="18" t="s">
        <v>71</v>
      </c>
      <c r="AH74" t="s">
        <v>71</v>
      </c>
      <c r="AI74" t="s">
        <v>71</v>
      </c>
      <c r="AJ74" s="18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s="20" t="s">
        <v>71</v>
      </c>
    </row>
    <row r="75" spans="1:42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78.599999999999994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6"/>
        <v>48.599999999999994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30.812000000000001</v>
      </c>
      <c r="Y75" s="14">
        <f t="shared" si="5"/>
        <v>17.843147999999992</v>
      </c>
      <c r="Z75" s="17" t="s">
        <v>71</v>
      </c>
      <c r="AA75" s="18" t="s">
        <v>71</v>
      </c>
      <c r="AB75" t="s">
        <v>71</v>
      </c>
      <c r="AC75" t="s">
        <v>71</v>
      </c>
      <c r="AD75" s="18" t="s">
        <v>71</v>
      </c>
      <c r="AE75" t="s">
        <v>71</v>
      </c>
      <c r="AF75" t="s">
        <v>71</v>
      </c>
      <c r="AG75" s="18" t="s">
        <v>71</v>
      </c>
      <c r="AH75" t="s">
        <v>71</v>
      </c>
      <c r="AI75" t="s">
        <v>71</v>
      </c>
      <c r="AJ75" s="18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s="20" t="s">
        <v>71</v>
      </c>
    </row>
    <row r="76" spans="1:42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72.900000000000006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6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5"/>
        <v>16.34196</v>
      </c>
      <c r="Z76" s="17" t="s">
        <v>71</v>
      </c>
      <c r="AA76" s="18" t="s">
        <v>71</v>
      </c>
      <c r="AB76" t="s">
        <v>71</v>
      </c>
      <c r="AC76" t="s">
        <v>71</v>
      </c>
      <c r="AD76" s="18" t="s">
        <v>71</v>
      </c>
      <c r="AE76" t="s">
        <v>71</v>
      </c>
      <c r="AF76" t="s">
        <v>71</v>
      </c>
      <c r="AG76" s="18" t="s">
        <v>71</v>
      </c>
      <c r="AH76" t="s">
        <v>71</v>
      </c>
      <c r="AI76" t="s">
        <v>71</v>
      </c>
      <c r="AJ76" s="18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s="20" t="s">
        <v>71</v>
      </c>
    </row>
    <row r="77" spans="1:42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17.600000000000001</v>
      </c>
      <c r="P77" s="2">
        <f t="shared" si="6"/>
        <v>52.800000000000004</v>
      </c>
      <c r="Q77" s="2">
        <v>1</v>
      </c>
      <c r="R77" s="2">
        <v>0.2</v>
      </c>
      <c r="S77" s="2">
        <v>19.399999999999999</v>
      </c>
      <c r="T77" s="2">
        <v>23.8</v>
      </c>
      <c r="U77" s="2">
        <v>6.7</v>
      </c>
      <c r="V77" s="2">
        <v>-4.2</v>
      </c>
      <c r="W77" s="13">
        <v>57</v>
      </c>
      <c r="X77" s="14">
        <v>29.986000000000001</v>
      </c>
      <c r="Y77" s="14">
        <f t="shared" si="5"/>
        <v>19.794591999999998</v>
      </c>
      <c r="Z77" s="17" t="s">
        <v>71</v>
      </c>
      <c r="AA77" s="18" t="s">
        <v>71</v>
      </c>
      <c r="AB77" t="s">
        <v>71</v>
      </c>
      <c r="AC77" t="s">
        <v>71</v>
      </c>
      <c r="AD77" s="18" t="s">
        <v>71</v>
      </c>
      <c r="AE77" t="s">
        <v>71</v>
      </c>
      <c r="AF77" t="s">
        <v>71</v>
      </c>
      <c r="AG77" s="18" t="s">
        <v>71</v>
      </c>
      <c r="AH77" t="s">
        <v>71</v>
      </c>
      <c r="AI77" t="s">
        <v>71</v>
      </c>
      <c r="AJ77" s="18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71</v>
      </c>
      <c r="AP77" s="20" t="s">
        <v>71</v>
      </c>
    </row>
    <row r="78" spans="1:42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75.599999999999994</v>
      </c>
      <c r="K78" s="2">
        <v>44</v>
      </c>
      <c r="L78" s="2">
        <v>37</v>
      </c>
      <c r="M78" s="2">
        <v>7.4</v>
      </c>
      <c r="N78" s="2">
        <v>34</v>
      </c>
      <c r="O78" s="2">
        <v>18.100000000000001</v>
      </c>
      <c r="P78" s="2">
        <f t="shared" si="6"/>
        <v>54.300000000000004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29.062000000000001</v>
      </c>
      <c r="Y78" s="14">
        <f t="shared" si="5"/>
        <v>19.152204000000001</v>
      </c>
      <c r="Z78" s="17" t="s">
        <v>71</v>
      </c>
      <c r="AA78" s="18" t="s">
        <v>71</v>
      </c>
      <c r="AB78" t="s">
        <v>71</v>
      </c>
      <c r="AC78" t="s">
        <v>71</v>
      </c>
      <c r="AD78" s="18" t="s">
        <v>71</v>
      </c>
      <c r="AE78" t="s">
        <v>71</v>
      </c>
      <c r="AF78" t="s">
        <v>71</v>
      </c>
      <c r="AG78" s="18" t="s">
        <v>71</v>
      </c>
      <c r="AH78" t="s">
        <v>71</v>
      </c>
      <c r="AI78" t="s">
        <v>71</v>
      </c>
      <c r="AJ78" s="1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 s="20" t="s">
        <v>71</v>
      </c>
    </row>
    <row r="79" spans="1:42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6"/>
        <v>47.7</v>
      </c>
      <c r="Q79" s="2">
        <v>0.8</v>
      </c>
      <c r="R79" s="2">
        <v>0</v>
      </c>
      <c r="S79" s="2">
        <v>18.399999999999999</v>
      </c>
      <c r="T79" s="2">
        <v>21.6</v>
      </c>
      <c r="U79" s="2">
        <v>5.3</v>
      </c>
      <c r="V79" s="2">
        <v>-2.7</v>
      </c>
      <c r="W79" s="13">
        <v>49</v>
      </c>
      <c r="X79" s="14">
        <v>30.318999999999999</v>
      </c>
      <c r="Y79" s="14">
        <f t="shared" si="5"/>
        <v>18.856445999999998</v>
      </c>
      <c r="Z79" s="17" t="s">
        <v>71</v>
      </c>
      <c r="AA79" s="18" t="s">
        <v>71</v>
      </c>
      <c r="AB79" t="s">
        <v>71</v>
      </c>
      <c r="AC79" t="s">
        <v>71</v>
      </c>
      <c r="AD79" s="18" t="s">
        <v>71</v>
      </c>
      <c r="AE79" t="s">
        <v>71</v>
      </c>
      <c r="AF79" t="s">
        <v>71</v>
      </c>
      <c r="AG79" s="18" t="s">
        <v>71</v>
      </c>
      <c r="AH79" t="s">
        <v>71</v>
      </c>
      <c r="AI79" t="s">
        <v>71</v>
      </c>
      <c r="AJ79" s="18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s="20" t="s">
        <v>71</v>
      </c>
    </row>
    <row r="80" spans="1:42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6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8.8000000000000007</v>
      </c>
      <c r="V80" s="2">
        <v>-2.6</v>
      </c>
      <c r="W80" s="13">
        <v>50</v>
      </c>
      <c r="X80" s="14">
        <v>30.564</v>
      </c>
      <c r="Y80" s="14">
        <f t="shared" si="5"/>
        <v>15.915599999999998</v>
      </c>
      <c r="Z80" s="17" t="s">
        <v>71</v>
      </c>
      <c r="AA80" s="18" t="s">
        <v>71</v>
      </c>
      <c r="AB80" t="s">
        <v>71</v>
      </c>
      <c r="AC80" t="s">
        <v>71</v>
      </c>
      <c r="AD80" s="18" t="s">
        <v>71</v>
      </c>
      <c r="AE80" t="s">
        <v>71</v>
      </c>
      <c r="AF80" t="s">
        <v>71</v>
      </c>
      <c r="AG80" s="18" t="s">
        <v>71</v>
      </c>
      <c r="AH80" t="s">
        <v>71</v>
      </c>
      <c r="AI80" t="s">
        <v>71</v>
      </c>
      <c r="AJ80" s="18" t="s">
        <v>71</v>
      </c>
      <c r="AK80" t="s">
        <v>71</v>
      </c>
      <c r="AL80" t="s">
        <v>71</v>
      </c>
      <c r="AM80" t="s">
        <v>71</v>
      </c>
      <c r="AN80" t="s">
        <v>71</v>
      </c>
      <c r="AO80" t="s">
        <v>71</v>
      </c>
      <c r="AP80" s="20" t="s">
        <v>71</v>
      </c>
    </row>
    <row r="81" spans="1:42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81.900000000000006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6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29.295000000000002</v>
      </c>
      <c r="Y81" s="14">
        <f t="shared" si="5"/>
        <v>13.807920000000001</v>
      </c>
      <c r="Z81" s="17" t="s">
        <v>71</v>
      </c>
      <c r="AA81" s="18" t="s">
        <v>71</v>
      </c>
      <c r="AB81" t="s">
        <v>71</v>
      </c>
      <c r="AC81" t="s">
        <v>71</v>
      </c>
      <c r="AD81" s="18" t="s">
        <v>71</v>
      </c>
      <c r="AE81" t="s">
        <v>71</v>
      </c>
      <c r="AF81" t="s">
        <v>71</v>
      </c>
      <c r="AG81" s="18" t="s">
        <v>71</v>
      </c>
      <c r="AH81" t="s">
        <v>71</v>
      </c>
      <c r="AI81" t="s">
        <v>71</v>
      </c>
      <c r="AJ81" s="18" t="s">
        <v>71</v>
      </c>
      <c r="AK81" t="s">
        <v>71</v>
      </c>
      <c r="AL81" t="s">
        <v>71</v>
      </c>
      <c r="AM81" t="s">
        <v>71</v>
      </c>
      <c r="AN81" t="s">
        <v>71</v>
      </c>
      <c r="AO81" t="s">
        <v>71</v>
      </c>
      <c r="AP81" s="20" t="s">
        <v>71</v>
      </c>
    </row>
    <row r="82" spans="1:42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6"/>
        <v>32.700000000000003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29.472000000000001</v>
      </c>
      <c r="Y82" s="14">
        <f t="shared" si="5"/>
        <v>11.286287</v>
      </c>
      <c r="Z82" s="17" t="s">
        <v>71</v>
      </c>
      <c r="AA82" s="18" t="s">
        <v>71</v>
      </c>
      <c r="AB82" t="s">
        <v>71</v>
      </c>
      <c r="AC82" t="s">
        <v>71</v>
      </c>
      <c r="AD82" s="18" t="s">
        <v>71</v>
      </c>
      <c r="AE82" t="s">
        <v>71</v>
      </c>
      <c r="AF82" t="s">
        <v>71</v>
      </c>
      <c r="AG82" s="18" t="s">
        <v>71</v>
      </c>
      <c r="AH82" t="s">
        <v>71</v>
      </c>
      <c r="AI82" t="s">
        <v>71</v>
      </c>
      <c r="AJ82" s="18" t="s">
        <v>71</v>
      </c>
      <c r="AK82" t="s">
        <v>71</v>
      </c>
      <c r="AL82" t="s">
        <v>71</v>
      </c>
      <c r="AM82" t="s">
        <v>71</v>
      </c>
      <c r="AN82" t="s">
        <v>71</v>
      </c>
      <c r="AO82" t="s">
        <v>71</v>
      </c>
      <c r="AP82" s="20" t="s">
        <v>71</v>
      </c>
    </row>
    <row r="83" spans="1:42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6"/>
        <v>40.799999999999997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-2.2999999999999998</v>
      </c>
      <c r="W83" s="13">
        <v>45</v>
      </c>
      <c r="X83" s="14">
        <v>30.382999999999999</v>
      </c>
      <c r="Y83" s="14">
        <f t="shared" si="5"/>
        <v>16.176688000000002</v>
      </c>
      <c r="Z83" s="17" t="s">
        <v>71</v>
      </c>
      <c r="AA83" s="18" t="s">
        <v>71</v>
      </c>
      <c r="AB83" t="s">
        <v>71</v>
      </c>
      <c r="AC83" t="s">
        <v>71</v>
      </c>
      <c r="AD83" s="18" t="s">
        <v>71</v>
      </c>
      <c r="AE83" t="s">
        <v>71</v>
      </c>
      <c r="AF83" t="s">
        <v>71</v>
      </c>
      <c r="AG83" s="18" t="s">
        <v>71</v>
      </c>
      <c r="AH83" t="s">
        <v>71</v>
      </c>
      <c r="AI83" t="s">
        <v>71</v>
      </c>
      <c r="AJ83" s="18" t="s">
        <v>71</v>
      </c>
      <c r="AK83" t="s">
        <v>71</v>
      </c>
      <c r="AL83" t="s">
        <v>71</v>
      </c>
      <c r="AM83" t="s">
        <v>71</v>
      </c>
      <c r="AN83" t="s">
        <v>71</v>
      </c>
      <c r="AO83" t="s">
        <v>71</v>
      </c>
      <c r="AP83" s="20" t="s">
        <v>71</v>
      </c>
    </row>
    <row r="84" spans="1:42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6"/>
        <v>30.900000000000002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5"/>
        <v>12.142329000000002</v>
      </c>
      <c r="Z84" s="17" t="s">
        <v>71</v>
      </c>
      <c r="AA84" s="18" t="s">
        <v>71</v>
      </c>
      <c r="AB84" t="s">
        <v>71</v>
      </c>
      <c r="AC84" t="s">
        <v>71</v>
      </c>
      <c r="AD84" s="18" t="s">
        <v>71</v>
      </c>
      <c r="AE84" t="s">
        <v>71</v>
      </c>
      <c r="AF84" t="s">
        <v>71</v>
      </c>
      <c r="AG84" s="18" t="s">
        <v>71</v>
      </c>
      <c r="AH84" t="s">
        <v>71</v>
      </c>
      <c r="AI84" t="s">
        <v>71</v>
      </c>
      <c r="AJ84" s="18" t="s">
        <v>71</v>
      </c>
      <c r="AK84" t="s">
        <v>71</v>
      </c>
      <c r="AL84" t="s">
        <v>71</v>
      </c>
      <c r="AM84" t="s">
        <v>71</v>
      </c>
      <c r="AN84" t="s">
        <v>71</v>
      </c>
      <c r="AO84" t="s">
        <v>71</v>
      </c>
      <c r="AP84" s="20" t="s">
        <v>71</v>
      </c>
    </row>
    <row r="85" spans="1:42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76.400000000000006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6"/>
        <v>33.900000000000006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5"/>
        <v>12.138148000000001</v>
      </c>
      <c r="Z85" s="17" t="s">
        <v>71</v>
      </c>
      <c r="AA85" s="18" t="s">
        <v>71</v>
      </c>
      <c r="AB85" t="s">
        <v>71</v>
      </c>
      <c r="AC85" t="s">
        <v>71</v>
      </c>
      <c r="AD85" s="18" t="s">
        <v>71</v>
      </c>
      <c r="AE85" t="s">
        <v>71</v>
      </c>
      <c r="AF85" t="s">
        <v>71</v>
      </c>
      <c r="AG85" s="18" t="s">
        <v>71</v>
      </c>
      <c r="AH85" t="s">
        <v>71</v>
      </c>
      <c r="AI85" t="s">
        <v>71</v>
      </c>
      <c r="AJ85" s="18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s="20" t="s">
        <v>71</v>
      </c>
    </row>
    <row r="86" spans="1:42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6"/>
        <v>45.599999999999994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5"/>
        <v>16.18928</v>
      </c>
      <c r="Z86" s="17" t="s">
        <v>71</v>
      </c>
      <c r="AA86" s="18" t="s">
        <v>71</v>
      </c>
      <c r="AB86" t="s">
        <v>71</v>
      </c>
      <c r="AC86" t="s">
        <v>71</v>
      </c>
      <c r="AD86" s="18" t="s">
        <v>71</v>
      </c>
      <c r="AE86" t="s">
        <v>71</v>
      </c>
      <c r="AF86" t="s">
        <v>71</v>
      </c>
      <c r="AG86" s="18" t="s">
        <v>71</v>
      </c>
      <c r="AH86" t="s">
        <v>71</v>
      </c>
      <c r="AI86" t="s">
        <v>71</v>
      </c>
      <c r="AJ86" s="18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s="20" t="s">
        <v>71</v>
      </c>
    </row>
    <row r="87" spans="1:42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6"/>
        <v>40.799999999999997</v>
      </c>
      <c r="Q87" s="2">
        <v>0</v>
      </c>
      <c r="R87" s="2">
        <v>0.5</v>
      </c>
      <c r="S87" s="2">
        <v>15.9</v>
      </c>
      <c r="T87" s="2">
        <v>18.899999999999999</v>
      </c>
      <c r="U87" s="2">
        <v>8.5</v>
      </c>
      <c r="V87" s="2">
        <v>-6.7</v>
      </c>
      <c r="W87" s="13">
        <v>49</v>
      </c>
      <c r="X87" s="14">
        <v>28.178000000000001</v>
      </c>
      <c r="Y87" s="14">
        <f t="shared" si="5"/>
        <v>16.022456000000002</v>
      </c>
      <c r="Z87" s="17" t="s">
        <v>71</v>
      </c>
      <c r="AA87" s="18" t="s">
        <v>71</v>
      </c>
      <c r="AB87" t="s">
        <v>71</v>
      </c>
      <c r="AC87" t="s">
        <v>71</v>
      </c>
      <c r="AD87" s="18" t="s">
        <v>71</v>
      </c>
      <c r="AE87" t="s">
        <v>71</v>
      </c>
      <c r="AF87" t="s">
        <v>71</v>
      </c>
      <c r="AG87" s="18" t="s">
        <v>71</v>
      </c>
      <c r="AH87" t="s">
        <v>71</v>
      </c>
      <c r="AI87" t="s">
        <v>71</v>
      </c>
      <c r="AJ87" s="18" t="s">
        <v>71</v>
      </c>
      <c r="AK87" t="s">
        <v>71</v>
      </c>
      <c r="AL87" t="s">
        <v>71</v>
      </c>
      <c r="AM87" t="s">
        <v>71</v>
      </c>
      <c r="AN87" t="s">
        <v>71</v>
      </c>
      <c r="AO87" t="s">
        <v>71</v>
      </c>
      <c r="AP87" s="20" t="s">
        <v>71</v>
      </c>
    </row>
    <row r="88" spans="1:42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6"/>
        <v>42.3</v>
      </c>
      <c r="Q88" s="2">
        <v>0.1</v>
      </c>
      <c r="R88" s="2">
        <v>0</v>
      </c>
      <c r="S88" s="2">
        <v>16.2</v>
      </c>
      <c r="T88" s="2">
        <v>19.600000000000001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5"/>
        <v>16.319174999999998</v>
      </c>
      <c r="Z88" s="17" t="s">
        <v>71</v>
      </c>
      <c r="AA88" s="18" t="s">
        <v>71</v>
      </c>
      <c r="AB88" t="s">
        <v>71</v>
      </c>
      <c r="AC88" t="s">
        <v>71</v>
      </c>
      <c r="AD88" s="18" t="s">
        <v>71</v>
      </c>
      <c r="AE88" t="s">
        <v>71</v>
      </c>
      <c r="AF88" t="s">
        <v>71</v>
      </c>
      <c r="AG88" s="18" t="s">
        <v>71</v>
      </c>
      <c r="AH88" t="s">
        <v>71</v>
      </c>
      <c r="AI88" t="s">
        <v>71</v>
      </c>
      <c r="AJ88" s="1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s="20" t="s">
        <v>71</v>
      </c>
    </row>
    <row r="89" spans="1:42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6"/>
        <v>48.900000000000006</v>
      </c>
      <c r="Q89" s="2">
        <v>1.5</v>
      </c>
      <c r="R89" s="2">
        <v>0</v>
      </c>
      <c r="S89" s="2">
        <v>16.899999999999999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5"/>
        <v>17.354320000000001</v>
      </c>
      <c r="Z89" s="17" t="s">
        <v>71</v>
      </c>
      <c r="AA89" s="18" t="s">
        <v>71</v>
      </c>
      <c r="AB89" t="s">
        <v>71</v>
      </c>
      <c r="AC89" t="s">
        <v>71</v>
      </c>
      <c r="AD89" s="18" t="s">
        <v>71</v>
      </c>
      <c r="AE89" t="s">
        <v>71</v>
      </c>
      <c r="AF89" t="s">
        <v>71</v>
      </c>
      <c r="AG89" s="18" t="s">
        <v>71</v>
      </c>
      <c r="AH89" t="s">
        <v>71</v>
      </c>
      <c r="AI89" t="s">
        <v>71</v>
      </c>
      <c r="AJ89" s="18" t="s">
        <v>71</v>
      </c>
      <c r="AK89" t="s">
        <v>71</v>
      </c>
      <c r="AL89" t="s">
        <v>71</v>
      </c>
      <c r="AM89" t="s">
        <v>71</v>
      </c>
      <c r="AN89" t="s">
        <v>71</v>
      </c>
      <c r="AO89" t="s">
        <v>71</v>
      </c>
      <c r="AP89" s="20" t="s">
        <v>71</v>
      </c>
    </row>
    <row r="90" spans="1:42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74.599999999999994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6"/>
        <v>42.599999999999994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-1.1000000000000001</v>
      </c>
      <c r="W90" s="13">
        <v>45</v>
      </c>
      <c r="X90" s="14">
        <v>28.762</v>
      </c>
      <c r="Y90" s="14">
        <f t="shared" si="5"/>
        <v>14.850547999999995</v>
      </c>
      <c r="Z90" s="17" t="s">
        <v>71</v>
      </c>
      <c r="AA90" s="18" t="s">
        <v>71</v>
      </c>
      <c r="AB90" t="s">
        <v>71</v>
      </c>
      <c r="AC90" t="s">
        <v>71</v>
      </c>
      <c r="AD90" s="18" t="s">
        <v>71</v>
      </c>
      <c r="AE90" t="s">
        <v>71</v>
      </c>
      <c r="AF90" t="s">
        <v>71</v>
      </c>
      <c r="AG90" s="18" t="s">
        <v>71</v>
      </c>
      <c r="AH90" t="s">
        <v>71</v>
      </c>
      <c r="AI90" t="s">
        <v>71</v>
      </c>
      <c r="AJ90" s="18" t="s">
        <v>71</v>
      </c>
      <c r="AK90" t="s">
        <v>71</v>
      </c>
      <c r="AL90" t="s">
        <v>71</v>
      </c>
      <c r="AM90" t="s">
        <v>71</v>
      </c>
      <c r="AN90" t="s">
        <v>71</v>
      </c>
      <c r="AO90" t="s">
        <v>71</v>
      </c>
      <c r="AP90" s="20" t="s">
        <v>71</v>
      </c>
    </row>
    <row r="91" spans="1:42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6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28.428999999999998</v>
      </c>
      <c r="Y91" s="14">
        <f t="shared" si="5"/>
        <v>17.711295</v>
      </c>
      <c r="Z91" s="17" t="s">
        <v>71</v>
      </c>
      <c r="AA91" s="18" t="s">
        <v>71</v>
      </c>
      <c r="AB91" t="s">
        <v>71</v>
      </c>
      <c r="AC91" t="s">
        <v>71</v>
      </c>
      <c r="AD91" s="18" t="s">
        <v>71</v>
      </c>
      <c r="AE91" t="s">
        <v>71</v>
      </c>
      <c r="AF91" t="s">
        <v>71</v>
      </c>
      <c r="AG91" s="18" t="s">
        <v>71</v>
      </c>
      <c r="AH91" t="s">
        <v>71</v>
      </c>
      <c r="AI91" t="s">
        <v>71</v>
      </c>
      <c r="AJ91" s="18" t="s">
        <v>71</v>
      </c>
      <c r="AK91" t="s">
        <v>71</v>
      </c>
      <c r="AL91" t="s">
        <v>71</v>
      </c>
      <c r="AM91" t="s">
        <v>71</v>
      </c>
      <c r="AN91" t="s">
        <v>71</v>
      </c>
      <c r="AO91" t="s">
        <v>71</v>
      </c>
      <c r="AP91" s="20" t="s">
        <v>71</v>
      </c>
    </row>
    <row r="92" spans="1:42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77.400000000000006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6"/>
        <v>41.7</v>
      </c>
      <c r="Q92" s="2">
        <v>0</v>
      </c>
      <c r="R92" s="2">
        <v>0</v>
      </c>
      <c r="S92" s="2">
        <v>14.8</v>
      </c>
      <c r="T92" s="2">
        <v>19.100000000000001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5"/>
        <v>15.089454</v>
      </c>
      <c r="Z92" s="17" t="s">
        <v>71</v>
      </c>
      <c r="AA92" s="18" t="s">
        <v>71</v>
      </c>
      <c r="AB92" t="s">
        <v>71</v>
      </c>
      <c r="AC92" t="s">
        <v>71</v>
      </c>
      <c r="AD92" s="18" t="s">
        <v>71</v>
      </c>
      <c r="AE92" t="s">
        <v>71</v>
      </c>
      <c r="AF92" t="s">
        <v>71</v>
      </c>
      <c r="AG92" s="18" t="s">
        <v>71</v>
      </c>
      <c r="AH92" t="s">
        <v>71</v>
      </c>
      <c r="AI92" t="s">
        <v>71</v>
      </c>
      <c r="AJ92" s="18" t="s">
        <v>71</v>
      </c>
      <c r="AK92" t="s">
        <v>71</v>
      </c>
      <c r="AL92" t="s">
        <v>71</v>
      </c>
      <c r="AM92" t="s">
        <v>71</v>
      </c>
      <c r="AN92" t="s">
        <v>71</v>
      </c>
      <c r="AO92" t="s">
        <v>71</v>
      </c>
      <c r="AP92" s="20" t="s">
        <v>71</v>
      </c>
    </row>
    <row r="93" spans="1:42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6"/>
        <v>45.900000000000006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5"/>
        <v>17.121065999999995</v>
      </c>
      <c r="Z93" s="17" t="s">
        <v>71</v>
      </c>
      <c r="AA93" s="18" t="s">
        <v>71</v>
      </c>
      <c r="AB93" t="s">
        <v>71</v>
      </c>
      <c r="AC93" t="s">
        <v>71</v>
      </c>
      <c r="AD93" s="18" t="s">
        <v>71</v>
      </c>
      <c r="AE93" t="s">
        <v>71</v>
      </c>
      <c r="AF93" t="s">
        <v>71</v>
      </c>
      <c r="AG93" s="18" t="s">
        <v>71</v>
      </c>
      <c r="AH93" t="s">
        <v>71</v>
      </c>
      <c r="AI93" t="s">
        <v>71</v>
      </c>
      <c r="AJ93" s="18" t="s">
        <v>71</v>
      </c>
      <c r="AK93" t="s">
        <v>71</v>
      </c>
      <c r="AL93" t="s">
        <v>71</v>
      </c>
      <c r="AM93" t="s">
        <v>71</v>
      </c>
      <c r="AN93" t="s">
        <v>71</v>
      </c>
      <c r="AO93" t="s">
        <v>71</v>
      </c>
      <c r="AP93" s="20" t="s">
        <v>71</v>
      </c>
    </row>
    <row r="94" spans="1:42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17.100000000000001</v>
      </c>
      <c r="P94" s="2">
        <f t="shared" si="6"/>
        <v>51.300000000000004</v>
      </c>
      <c r="Q94" s="2">
        <v>1.5</v>
      </c>
      <c r="R94" s="2">
        <v>0.1</v>
      </c>
      <c r="S94" s="2">
        <v>17.899999999999999</v>
      </c>
      <c r="T94" s="2">
        <v>23.1</v>
      </c>
      <c r="U94" s="2">
        <v>6.7</v>
      </c>
      <c r="V94" s="2">
        <v>-6.2</v>
      </c>
      <c r="W94" s="13">
        <v>51</v>
      </c>
      <c r="X94" s="14">
        <v>29.678000000000001</v>
      </c>
      <c r="Y94" s="14">
        <f t="shared" si="5"/>
        <v>18.327285</v>
      </c>
      <c r="Z94" s="17" t="s">
        <v>71</v>
      </c>
      <c r="AA94" s="18" t="s">
        <v>71</v>
      </c>
      <c r="AB94" t="s">
        <v>71</v>
      </c>
      <c r="AC94" t="s">
        <v>71</v>
      </c>
      <c r="AD94" s="18" t="s">
        <v>71</v>
      </c>
      <c r="AE94" t="s">
        <v>71</v>
      </c>
      <c r="AF94" t="s">
        <v>71</v>
      </c>
      <c r="AG94" s="18" t="s">
        <v>71</v>
      </c>
      <c r="AH94" t="s">
        <v>71</v>
      </c>
      <c r="AI94" t="s">
        <v>71</v>
      </c>
      <c r="AJ94" s="18" t="s">
        <v>71</v>
      </c>
      <c r="AK94" t="s">
        <v>71</v>
      </c>
      <c r="AL94" t="s">
        <v>71</v>
      </c>
      <c r="AM94" t="s">
        <v>71</v>
      </c>
      <c r="AN94" t="s">
        <v>71</v>
      </c>
      <c r="AO94" t="s">
        <v>71</v>
      </c>
      <c r="AP94" s="20" t="s">
        <v>71</v>
      </c>
    </row>
    <row r="95" spans="1:42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17.600000000000001</v>
      </c>
      <c r="P95" s="2">
        <f t="shared" si="6"/>
        <v>52.800000000000004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-4.4000000000000004</v>
      </c>
      <c r="W95" s="13">
        <v>54</v>
      </c>
      <c r="X95" s="14">
        <v>29.645</v>
      </c>
      <c r="Y95" s="14">
        <f t="shared" si="5"/>
        <v>19.644807999999998</v>
      </c>
      <c r="Z95" s="17" t="s">
        <v>71</v>
      </c>
      <c r="AA95" s="18" t="s">
        <v>71</v>
      </c>
      <c r="AB95" t="s">
        <v>71</v>
      </c>
      <c r="AC95" t="s">
        <v>71</v>
      </c>
      <c r="AD95" s="18" t="s">
        <v>71</v>
      </c>
      <c r="AE95" t="s">
        <v>71</v>
      </c>
      <c r="AF95" t="s">
        <v>71</v>
      </c>
      <c r="AG95" s="18" t="s">
        <v>71</v>
      </c>
      <c r="AH95" t="s">
        <v>71</v>
      </c>
      <c r="AI95" t="s">
        <v>71</v>
      </c>
      <c r="AJ95" s="18" t="s">
        <v>71</v>
      </c>
      <c r="AK95" t="s">
        <v>71</v>
      </c>
      <c r="AL95" t="s">
        <v>71</v>
      </c>
      <c r="AM95" t="s">
        <v>71</v>
      </c>
      <c r="AN95" t="s">
        <v>71</v>
      </c>
      <c r="AO95" t="s">
        <v>71</v>
      </c>
      <c r="AP95" s="20" t="s">
        <v>71</v>
      </c>
    </row>
    <row r="96" spans="1:42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75.400000000000006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6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28.920999999999999</v>
      </c>
      <c r="Y96" s="14">
        <f t="shared" si="5"/>
        <v>15.439676</v>
      </c>
      <c r="Z96" s="17" t="s">
        <v>71</v>
      </c>
      <c r="AA96" s="18" t="s">
        <v>71</v>
      </c>
      <c r="AB96" t="s">
        <v>71</v>
      </c>
      <c r="AC96" t="s">
        <v>71</v>
      </c>
      <c r="AD96" s="18" t="s">
        <v>71</v>
      </c>
      <c r="AE96" t="s">
        <v>71</v>
      </c>
      <c r="AF96" t="s">
        <v>71</v>
      </c>
      <c r="AG96" s="18" t="s">
        <v>71</v>
      </c>
      <c r="AH96" t="s">
        <v>71</v>
      </c>
      <c r="AI96" t="s">
        <v>71</v>
      </c>
      <c r="AJ96" s="18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s="20" t="s">
        <v>71</v>
      </c>
    </row>
    <row r="97" spans="1:42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16.100000000000001</v>
      </c>
      <c r="P97" s="2">
        <f t="shared" si="6"/>
        <v>48.300000000000004</v>
      </c>
      <c r="Q97" s="2">
        <v>1.3</v>
      </c>
      <c r="R97" s="2">
        <v>0</v>
      </c>
      <c r="S97" s="2">
        <v>17.600000000000001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5"/>
        <v>18.005441999999999</v>
      </c>
      <c r="Z97" s="17" t="s">
        <v>71</v>
      </c>
      <c r="AA97" s="18" t="s">
        <v>71</v>
      </c>
      <c r="AB97" t="s">
        <v>71</v>
      </c>
      <c r="AC97" t="s">
        <v>71</v>
      </c>
      <c r="AD97" s="18" t="s">
        <v>71</v>
      </c>
      <c r="AE97" t="s">
        <v>71</v>
      </c>
      <c r="AF97" t="s">
        <v>71</v>
      </c>
      <c r="AG97" s="18" t="s">
        <v>71</v>
      </c>
      <c r="AH97" t="s">
        <v>71</v>
      </c>
      <c r="AI97" t="s">
        <v>71</v>
      </c>
      <c r="AJ97" s="18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s="20" t="s">
        <v>71</v>
      </c>
    </row>
    <row r="98" spans="1:42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6"/>
        <v>44.099999999999994</v>
      </c>
      <c r="Q98" s="2">
        <v>0</v>
      </c>
      <c r="R98" s="2">
        <v>0.4</v>
      </c>
      <c r="S98" s="2">
        <v>16.2</v>
      </c>
      <c r="T98" s="2">
        <v>20.100000000000001</v>
      </c>
      <c r="U98" s="2">
        <v>7</v>
      </c>
      <c r="V98" s="2">
        <v>-8.1999999999999993</v>
      </c>
      <c r="W98" s="13">
        <v>46</v>
      </c>
      <c r="X98" s="14">
        <v>28.919</v>
      </c>
      <c r="Y98" s="14">
        <f t="shared" si="5"/>
        <v>16.534265999999995</v>
      </c>
      <c r="Z98" s="17" t="s">
        <v>71</v>
      </c>
      <c r="AA98" s="18" t="s">
        <v>71</v>
      </c>
      <c r="AB98" t="s">
        <v>71</v>
      </c>
      <c r="AC98" t="s">
        <v>71</v>
      </c>
      <c r="AD98" s="18" t="s">
        <v>71</v>
      </c>
      <c r="AE98" t="s">
        <v>71</v>
      </c>
      <c r="AF98" t="s">
        <v>71</v>
      </c>
      <c r="AG98" s="18" t="s">
        <v>71</v>
      </c>
      <c r="AH98" t="s">
        <v>71</v>
      </c>
      <c r="AI98" t="s">
        <v>71</v>
      </c>
      <c r="AJ98" s="18" t="s">
        <v>71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s="20" t="s">
        <v>71</v>
      </c>
    </row>
    <row r="99" spans="1:42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6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29.498999999999999</v>
      </c>
      <c r="Y99" s="14">
        <f t="shared" si="5"/>
        <v>16.683331999999996</v>
      </c>
      <c r="Z99" s="17" t="s">
        <v>71</v>
      </c>
      <c r="AA99" s="18" t="s">
        <v>71</v>
      </c>
      <c r="AB99" t="s">
        <v>71</v>
      </c>
      <c r="AC99" t="s">
        <v>71</v>
      </c>
      <c r="AD99" s="18" t="s">
        <v>71</v>
      </c>
      <c r="AE99" t="s">
        <v>71</v>
      </c>
      <c r="AF99" t="s">
        <v>71</v>
      </c>
      <c r="AG99" s="18" t="s">
        <v>71</v>
      </c>
      <c r="AH99" t="s">
        <v>71</v>
      </c>
      <c r="AI99" t="s">
        <v>71</v>
      </c>
      <c r="AJ99" s="18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s="20" t="s">
        <v>71</v>
      </c>
    </row>
    <row r="100" spans="1:42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80.400000000000006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6"/>
        <v>44.099999999999994</v>
      </c>
      <c r="Q100" s="2">
        <v>0.5</v>
      </c>
      <c r="R100" s="2">
        <v>0.1</v>
      </c>
      <c r="S100" s="2">
        <v>16.2</v>
      </c>
      <c r="T100" s="2">
        <v>20.100000000000001</v>
      </c>
      <c r="U100" s="2">
        <v>6.1</v>
      </c>
      <c r="V100" s="2">
        <v>-4.5999999999999996</v>
      </c>
      <c r="W100" s="13">
        <v>50</v>
      </c>
      <c r="X100" s="14">
        <v>28.47</v>
      </c>
      <c r="Y100" s="14">
        <f t="shared" si="5"/>
        <v>16.575131999999996</v>
      </c>
      <c r="Z100" s="17" t="s">
        <v>71</v>
      </c>
      <c r="AA100" s="18" t="s">
        <v>71</v>
      </c>
      <c r="AB100" t="s">
        <v>71</v>
      </c>
      <c r="AC100" t="s">
        <v>71</v>
      </c>
      <c r="AD100" s="18" t="s">
        <v>71</v>
      </c>
      <c r="AE100" t="s">
        <v>71</v>
      </c>
      <c r="AF100" t="s">
        <v>71</v>
      </c>
      <c r="AG100" s="18" t="s">
        <v>71</v>
      </c>
      <c r="AH100" t="s">
        <v>71</v>
      </c>
      <c r="AI100" t="s">
        <v>71</v>
      </c>
      <c r="AJ100" s="18" t="s">
        <v>71</v>
      </c>
      <c r="AK100" t="s">
        <v>71</v>
      </c>
      <c r="AL100" t="s">
        <v>71</v>
      </c>
      <c r="AM100" t="s">
        <v>71</v>
      </c>
      <c r="AN100" t="s">
        <v>71</v>
      </c>
      <c r="AO100" t="s">
        <v>71</v>
      </c>
      <c r="AP100" s="20" t="s">
        <v>71</v>
      </c>
    </row>
    <row r="101" spans="1:42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6"/>
        <v>48.599999999999994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5"/>
        <v>18.758867999999996</v>
      </c>
      <c r="Z101" s="17" t="s">
        <v>71</v>
      </c>
      <c r="AA101" s="18" t="s">
        <v>71</v>
      </c>
      <c r="AB101" t="s">
        <v>71</v>
      </c>
      <c r="AC101" t="s">
        <v>71</v>
      </c>
      <c r="AD101" s="18" t="s">
        <v>71</v>
      </c>
      <c r="AE101" t="s">
        <v>71</v>
      </c>
      <c r="AF101" t="s">
        <v>71</v>
      </c>
      <c r="AG101" s="18" t="s">
        <v>71</v>
      </c>
      <c r="AH101" t="s">
        <v>71</v>
      </c>
      <c r="AI101" t="s">
        <v>71</v>
      </c>
      <c r="AJ101" s="18" t="s">
        <v>71</v>
      </c>
      <c r="AK101" t="s">
        <v>71</v>
      </c>
      <c r="AL101" t="s">
        <v>71</v>
      </c>
      <c r="AM101" t="s">
        <v>71</v>
      </c>
      <c r="AN101" t="s">
        <v>71</v>
      </c>
      <c r="AO101" t="s">
        <v>71</v>
      </c>
      <c r="AP101" s="20" t="s">
        <v>71</v>
      </c>
    </row>
    <row r="102" spans="1:42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6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4.5999999999999996</v>
      </c>
      <c r="V102" s="2">
        <v>-4</v>
      </c>
      <c r="W102" s="13">
        <v>49</v>
      </c>
      <c r="X102" s="14">
        <v>29.204000000000001</v>
      </c>
      <c r="Y102" s="14">
        <f t="shared" si="5"/>
        <v>15.172737999999997</v>
      </c>
      <c r="Z102" s="17" t="s">
        <v>71</v>
      </c>
      <c r="AA102" s="18" t="s">
        <v>71</v>
      </c>
      <c r="AB102" t="s">
        <v>71</v>
      </c>
      <c r="AC102" t="s">
        <v>71</v>
      </c>
      <c r="AD102" s="18" t="s">
        <v>71</v>
      </c>
      <c r="AE102" t="s">
        <v>71</v>
      </c>
      <c r="AF102" t="s">
        <v>71</v>
      </c>
      <c r="AG102" s="18" t="s">
        <v>71</v>
      </c>
      <c r="AH102" t="s">
        <v>71</v>
      </c>
      <c r="AI102" t="s">
        <v>71</v>
      </c>
      <c r="AJ102" s="18" t="s">
        <v>71</v>
      </c>
      <c r="AK102" t="s">
        <v>71</v>
      </c>
      <c r="AL102" t="s">
        <v>71</v>
      </c>
      <c r="AM102" t="s">
        <v>71</v>
      </c>
      <c r="AN102" t="s">
        <v>71</v>
      </c>
      <c r="AO102" t="s">
        <v>71</v>
      </c>
      <c r="AP102" s="20" t="s">
        <v>71</v>
      </c>
    </row>
    <row r="103" spans="1:42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6"/>
        <v>38.700000000000003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5"/>
        <v>13.944870000000002</v>
      </c>
      <c r="Z103" s="17" t="s">
        <v>71</v>
      </c>
      <c r="AA103" s="18" t="s">
        <v>71</v>
      </c>
      <c r="AB103" t="s">
        <v>71</v>
      </c>
      <c r="AC103" t="s">
        <v>71</v>
      </c>
      <c r="AD103" s="18" t="s">
        <v>71</v>
      </c>
      <c r="AE103" t="s">
        <v>71</v>
      </c>
      <c r="AF103" t="s">
        <v>71</v>
      </c>
      <c r="AG103" s="18" t="s">
        <v>71</v>
      </c>
      <c r="AH103" t="s">
        <v>71</v>
      </c>
      <c r="AI103" t="s">
        <v>71</v>
      </c>
      <c r="AJ103" s="18" t="s">
        <v>71</v>
      </c>
      <c r="AK103" t="s">
        <v>71</v>
      </c>
      <c r="AL103" t="s">
        <v>71</v>
      </c>
      <c r="AM103" t="s">
        <v>71</v>
      </c>
      <c r="AN103" t="s">
        <v>71</v>
      </c>
      <c r="AO103" t="s">
        <v>71</v>
      </c>
      <c r="AP103" s="20" t="s">
        <v>71</v>
      </c>
    </row>
    <row r="104" spans="1:42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6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30.106999999999999</v>
      </c>
      <c r="Y104" s="14">
        <f t="shared" si="5"/>
        <v>15.28725</v>
      </c>
      <c r="Z104" s="17" t="s">
        <v>71</v>
      </c>
      <c r="AA104" s="18" t="s">
        <v>71</v>
      </c>
      <c r="AB104" t="s">
        <v>71</v>
      </c>
      <c r="AC104" t="s">
        <v>71</v>
      </c>
      <c r="AD104" s="18" t="s">
        <v>71</v>
      </c>
      <c r="AE104" t="s">
        <v>71</v>
      </c>
      <c r="AF104" t="s">
        <v>71</v>
      </c>
      <c r="AG104" s="18" t="s">
        <v>71</v>
      </c>
      <c r="AH104" t="s">
        <v>71</v>
      </c>
      <c r="AI104" t="s">
        <v>71</v>
      </c>
      <c r="AJ104" s="18" t="s">
        <v>71</v>
      </c>
      <c r="AK104" t="s">
        <v>71</v>
      </c>
      <c r="AL104" t="s">
        <v>71</v>
      </c>
      <c r="AM104" t="s">
        <v>71</v>
      </c>
      <c r="AN104" t="s">
        <v>71</v>
      </c>
      <c r="AO104" t="s">
        <v>71</v>
      </c>
      <c r="AP104" s="20" t="s">
        <v>71</v>
      </c>
    </row>
    <row r="105" spans="1:42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6"/>
        <v>36.299999999999997</v>
      </c>
      <c r="Q105" s="2">
        <v>1</v>
      </c>
      <c r="R105" s="2">
        <v>0</v>
      </c>
      <c r="S105" s="2">
        <v>13.2</v>
      </c>
      <c r="T105" s="2">
        <v>16.600000000000001</v>
      </c>
      <c r="U105" s="2">
        <v>6.4</v>
      </c>
      <c r="V105" s="2">
        <v>-5</v>
      </c>
      <c r="W105" s="13">
        <v>43</v>
      </c>
      <c r="X105" s="14">
        <v>31.777000000000001</v>
      </c>
      <c r="Y105" s="14">
        <f t="shared" si="5"/>
        <v>13.437010000000001</v>
      </c>
      <c r="Z105" s="17" t="s">
        <v>71</v>
      </c>
      <c r="AA105" s="18" t="s">
        <v>71</v>
      </c>
      <c r="AB105" t="s">
        <v>71</v>
      </c>
      <c r="AC105" t="s">
        <v>71</v>
      </c>
      <c r="AD105" s="18" t="s">
        <v>71</v>
      </c>
      <c r="AE105" t="s">
        <v>71</v>
      </c>
      <c r="AF105" t="s">
        <v>71</v>
      </c>
      <c r="AG105" s="18" t="s">
        <v>71</v>
      </c>
      <c r="AH105" t="s">
        <v>71</v>
      </c>
      <c r="AI105" t="s">
        <v>71</v>
      </c>
      <c r="AJ105" s="18" t="s">
        <v>71</v>
      </c>
      <c r="AK105" t="s">
        <v>71</v>
      </c>
      <c r="AL105" t="s">
        <v>71</v>
      </c>
      <c r="AM105" t="s">
        <v>71</v>
      </c>
      <c r="AN105" t="s">
        <v>71</v>
      </c>
      <c r="AO105" t="s">
        <v>71</v>
      </c>
      <c r="AP105" s="20" t="s">
        <v>71</v>
      </c>
    </row>
    <row r="106" spans="1:42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6"/>
        <v>44.7</v>
      </c>
      <c r="Q106" s="2">
        <v>1.4</v>
      </c>
      <c r="R106" s="2">
        <v>0.2</v>
      </c>
      <c r="S106" s="2">
        <v>16.100000000000001</v>
      </c>
      <c r="T106" s="2">
        <v>20.399999999999999</v>
      </c>
      <c r="U106" s="2">
        <v>6.5</v>
      </c>
      <c r="V106" s="2">
        <v>-4.9000000000000004</v>
      </c>
      <c r="W106" s="13">
        <v>48</v>
      </c>
      <c r="X106" s="14">
        <v>28.29</v>
      </c>
      <c r="Y106" s="14">
        <f t="shared" si="5"/>
        <v>16.257157999999997</v>
      </c>
      <c r="Z106" s="17" t="s">
        <v>71</v>
      </c>
      <c r="AA106" s="18" t="s">
        <v>71</v>
      </c>
      <c r="AB106" t="s">
        <v>71</v>
      </c>
      <c r="AC106" t="s">
        <v>71</v>
      </c>
      <c r="AD106" s="18" t="s">
        <v>71</v>
      </c>
      <c r="AE106" t="s">
        <v>71</v>
      </c>
      <c r="AF106" t="s">
        <v>71</v>
      </c>
      <c r="AG106" s="18" t="s">
        <v>71</v>
      </c>
      <c r="AH106" t="s">
        <v>71</v>
      </c>
      <c r="AI106" t="s">
        <v>71</v>
      </c>
      <c r="AJ106" s="18" t="s">
        <v>71</v>
      </c>
      <c r="AK106" t="s">
        <v>71</v>
      </c>
      <c r="AL106" t="s">
        <v>71</v>
      </c>
      <c r="AM106" t="s">
        <v>71</v>
      </c>
      <c r="AN106" t="s">
        <v>71</v>
      </c>
      <c r="AO106" t="s">
        <v>71</v>
      </c>
      <c r="AP106" s="20" t="s">
        <v>71</v>
      </c>
    </row>
    <row r="107" spans="1:42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80.099999999999994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6"/>
        <v>39.299999999999997</v>
      </c>
      <c r="Q107" s="2">
        <v>1.6</v>
      </c>
      <c r="R107" s="2">
        <v>0</v>
      </c>
      <c r="S107" s="2">
        <v>14.6</v>
      </c>
      <c r="T107" s="2">
        <v>17.899999999999999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5"/>
        <v>14.738409000000001</v>
      </c>
      <c r="Z107" s="17" t="s">
        <v>71</v>
      </c>
      <c r="AA107" s="18" t="s">
        <v>71</v>
      </c>
      <c r="AB107" t="s">
        <v>71</v>
      </c>
      <c r="AC107" t="s">
        <v>71</v>
      </c>
      <c r="AD107" s="18" t="s">
        <v>71</v>
      </c>
      <c r="AE107" t="s">
        <v>71</v>
      </c>
      <c r="AF107" t="s">
        <v>71</v>
      </c>
      <c r="AG107" s="18" t="s">
        <v>71</v>
      </c>
      <c r="AH107" t="s">
        <v>71</v>
      </c>
      <c r="AI107" t="s">
        <v>71</v>
      </c>
      <c r="AJ107" s="18" t="s">
        <v>71</v>
      </c>
      <c r="AK107" t="s">
        <v>71</v>
      </c>
      <c r="AL107" t="s">
        <v>71</v>
      </c>
      <c r="AM107" t="s">
        <v>71</v>
      </c>
      <c r="AN107" t="s">
        <v>71</v>
      </c>
      <c r="AO107" t="s">
        <v>71</v>
      </c>
      <c r="AP107" s="20" t="s">
        <v>71</v>
      </c>
    </row>
    <row r="108" spans="1:42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69.400000000000006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6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-8.8000000000000007</v>
      </c>
      <c r="W108" s="13">
        <v>44</v>
      </c>
      <c r="X108" s="14">
        <v>28.361000000000001</v>
      </c>
      <c r="Y108" s="14">
        <f t="shared" si="5"/>
        <v>12.666580000000002</v>
      </c>
      <c r="Z108" s="17" t="s">
        <v>71</v>
      </c>
      <c r="AA108" s="18" t="s">
        <v>71</v>
      </c>
      <c r="AB108" t="s">
        <v>71</v>
      </c>
      <c r="AC108" t="s">
        <v>71</v>
      </c>
      <c r="AD108" s="18" t="s">
        <v>71</v>
      </c>
      <c r="AE108" t="s">
        <v>71</v>
      </c>
      <c r="AF108" t="s">
        <v>71</v>
      </c>
      <c r="AG108" s="18" t="s">
        <v>71</v>
      </c>
      <c r="AH108" t="s">
        <v>71</v>
      </c>
      <c r="AI108" t="s">
        <v>71</v>
      </c>
      <c r="AJ108" s="18" t="s">
        <v>71</v>
      </c>
      <c r="AK108" t="s">
        <v>71</v>
      </c>
      <c r="AL108" t="s">
        <v>71</v>
      </c>
      <c r="AM108" t="s">
        <v>71</v>
      </c>
      <c r="AN108" t="s">
        <v>71</v>
      </c>
      <c r="AO108" t="s">
        <v>71</v>
      </c>
      <c r="AP108" s="20" t="s">
        <v>71</v>
      </c>
    </row>
    <row r="109" spans="1:42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6"/>
        <v>49.5</v>
      </c>
      <c r="Q109" s="2">
        <v>0</v>
      </c>
      <c r="R109" s="2">
        <v>0.1</v>
      </c>
      <c r="S109" s="2">
        <v>17.600000000000001</v>
      </c>
      <c r="T109" s="2">
        <v>22.6</v>
      </c>
      <c r="U109" s="2">
        <v>6.4</v>
      </c>
      <c r="V109" s="2">
        <v>-4.9000000000000004</v>
      </c>
      <c r="W109" s="13">
        <v>50</v>
      </c>
      <c r="X109" s="14">
        <v>28.3</v>
      </c>
      <c r="Y109" s="14">
        <f t="shared" si="5"/>
        <v>17.915624999999999</v>
      </c>
      <c r="Z109" s="17" t="s">
        <v>71</v>
      </c>
      <c r="AA109" s="18" t="s">
        <v>71</v>
      </c>
      <c r="AB109" t="s">
        <v>71</v>
      </c>
      <c r="AC109" t="s">
        <v>71</v>
      </c>
      <c r="AD109" s="18" t="s">
        <v>71</v>
      </c>
      <c r="AE109" t="s">
        <v>71</v>
      </c>
      <c r="AF109" t="s">
        <v>71</v>
      </c>
      <c r="AG109" s="18" t="s">
        <v>71</v>
      </c>
      <c r="AH109" t="s">
        <v>71</v>
      </c>
      <c r="AI109" t="s">
        <v>71</v>
      </c>
      <c r="AJ109" s="18" t="s">
        <v>71</v>
      </c>
      <c r="AK109" t="s">
        <v>71</v>
      </c>
      <c r="AL109" t="s">
        <v>71</v>
      </c>
      <c r="AM109" t="s">
        <v>71</v>
      </c>
      <c r="AN109" t="s">
        <v>71</v>
      </c>
      <c r="AO109" t="s">
        <v>71</v>
      </c>
      <c r="AP109" s="20" t="s">
        <v>71</v>
      </c>
    </row>
    <row r="110" spans="1:42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74.099999999999994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6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-2.2999999999999998</v>
      </c>
      <c r="W110" s="13">
        <v>46</v>
      </c>
      <c r="X110" s="14">
        <v>28.762</v>
      </c>
      <c r="Y110" s="14">
        <f t="shared" si="5"/>
        <v>14.648858999999996</v>
      </c>
      <c r="Z110" s="17" t="s">
        <v>71</v>
      </c>
      <c r="AA110" s="18" t="s">
        <v>71</v>
      </c>
      <c r="AB110" t="s">
        <v>71</v>
      </c>
      <c r="AC110" t="s">
        <v>71</v>
      </c>
      <c r="AD110" s="18" t="s">
        <v>71</v>
      </c>
      <c r="AE110" t="s">
        <v>71</v>
      </c>
      <c r="AF110" t="s">
        <v>71</v>
      </c>
      <c r="AG110" s="18" t="s">
        <v>71</v>
      </c>
      <c r="AH110" t="s">
        <v>71</v>
      </c>
      <c r="AI110" t="s">
        <v>71</v>
      </c>
      <c r="AJ110" s="18" t="s">
        <v>71</v>
      </c>
      <c r="AK110" t="s">
        <v>71</v>
      </c>
      <c r="AL110" t="s">
        <v>71</v>
      </c>
      <c r="AM110" t="s">
        <v>71</v>
      </c>
      <c r="AN110" t="s">
        <v>71</v>
      </c>
      <c r="AO110" t="s">
        <v>71</v>
      </c>
      <c r="AP110" s="20" t="s">
        <v>71</v>
      </c>
    </row>
    <row r="111" spans="1:42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79.900000000000006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6"/>
        <v>45</v>
      </c>
      <c r="Q111" s="2">
        <v>0</v>
      </c>
      <c r="R111" s="2">
        <v>0.1</v>
      </c>
      <c r="S111" s="2">
        <v>16.399999999999999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28.428999999999998</v>
      </c>
      <c r="Y111" s="14">
        <f t="shared" si="5"/>
        <v>16.803149999999999</v>
      </c>
      <c r="Z111" s="17" t="s">
        <v>71</v>
      </c>
      <c r="AA111" s="18" t="s">
        <v>71</v>
      </c>
      <c r="AB111" t="s">
        <v>71</v>
      </c>
      <c r="AC111" t="s">
        <v>71</v>
      </c>
      <c r="AD111" s="18" t="s">
        <v>71</v>
      </c>
      <c r="AE111" t="s">
        <v>71</v>
      </c>
      <c r="AF111" t="s">
        <v>71</v>
      </c>
      <c r="AG111" s="18" t="s">
        <v>71</v>
      </c>
      <c r="AH111" t="s">
        <v>71</v>
      </c>
      <c r="AI111" t="s">
        <v>71</v>
      </c>
      <c r="AJ111" s="18" t="s">
        <v>71</v>
      </c>
      <c r="AK111" t="s">
        <v>71</v>
      </c>
      <c r="AL111" t="s">
        <v>71</v>
      </c>
      <c r="AM111" t="s">
        <v>71</v>
      </c>
      <c r="AN111" t="s">
        <v>71</v>
      </c>
      <c r="AO111" t="s">
        <v>71</v>
      </c>
      <c r="AP111" s="20" t="s">
        <v>71</v>
      </c>
    </row>
    <row r="112" spans="1:42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6"/>
        <v>42</v>
      </c>
      <c r="Q112" s="2">
        <v>1.2</v>
      </c>
      <c r="R112" s="2">
        <v>0</v>
      </c>
      <c r="S112" s="2">
        <v>14.2</v>
      </c>
      <c r="T112" s="2">
        <v>18.899999999999999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5"/>
        <v>14.593779999999997</v>
      </c>
      <c r="Z112" s="17" t="s">
        <v>71</v>
      </c>
      <c r="AA112" s="18" t="s">
        <v>71</v>
      </c>
      <c r="AB112" t="s">
        <v>71</v>
      </c>
      <c r="AC112" t="s">
        <v>71</v>
      </c>
      <c r="AD112" s="18" t="s">
        <v>71</v>
      </c>
      <c r="AE112" t="s">
        <v>71</v>
      </c>
      <c r="AF112" t="s">
        <v>71</v>
      </c>
      <c r="AG112" s="18" t="s">
        <v>71</v>
      </c>
      <c r="AH112" t="s">
        <v>71</v>
      </c>
      <c r="AI112" t="s">
        <v>71</v>
      </c>
      <c r="AJ112" s="18" t="s">
        <v>71</v>
      </c>
      <c r="AK112" t="s">
        <v>71</v>
      </c>
      <c r="AL112" t="s">
        <v>71</v>
      </c>
      <c r="AM112" t="s">
        <v>71</v>
      </c>
      <c r="AN112" t="s">
        <v>71</v>
      </c>
      <c r="AO112" t="s">
        <v>71</v>
      </c>
      <c r="AP112" s="20" t="s">
        <v>71</v>
      </c>
    </row>
    <row r="113" spans="1:42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6"/>
        <v>44.099999999999994</v>
      </c>
      <c r="Q113" s="2">
        <v>0</v>
      </c>
      <c r="R113" s="2">
        <v>0</v>
      </c>
      <c r="S113" s="2">
        <v>16.5</v>
      </c>
      <c r="T113" s="2">
        <v>20.100000000000001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5"/>
        <v>16.911059999999996</v>
      </c>
      <c r="Z113" s="17" t="s">
        <v>71</v>
      </c>
      <c r="AA113" s="18" t="s">
        <v>71</v>
      </c>
      <c r="AB113" t="s">
        <v>71</v>
      </c>
      <c r="AC113" t="s">
        <v>71</v>
      </c>
      <c r="AD113" s="18" t="s">
        <v>71</v>
      </c>
      <c r="AE113" t="s">
        <v>71</v>
      </c>
      <c r="AF113" t="s">
        <v>71</v>
      </c>
      <c r="AG113" s="18" t="s">
        <v>71</v>
      </c>
      <c r="AH113" t="s">
        <v>71</v>
      </c>
      <c r="AI113" t="s">
        <v>71</v>
      </c>
      <c r="AJ113" s="18" t="s">
        <v>71</v>
      </c>
      <c r="AK113" t="s">
        <v>71</v>
      </c>
      <c r="AL113" t="s">
        <v>71</v>
      </c>
      <c r="AM113" t="s">
        <v>71</v>
      </c>
      <c r="AN113" t="s">
        <v>71</v>
      </c>
      <c r="AO113" t="s">
        <v>71</v>
      </c>
      <c r="AP113" s="20" t="s">
        <v>71</v>
      </c>
    </row>
    <row r="114" spans="1:42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80.400000000000006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6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29.678000000000001</v>
      </c>
      <c r="Y114" s="14">
        <f t="shared" si="5"/>
        <v>19.154519999999998</v>
      </c>
      <c r="Z114" s="17" t="s">
        <v>71</v>
      </c>
      <c r="AA114" s="18" t="s">
        <v>71</v>
      </c>
      <c r="AB114" t="s">
        <v>71</v>
      </c>
      <c r="AC114" t="s">
        <v>71</v>
      </c>
      <c r="AD114" s="18" t="s">
        <v>71</v>
      </c>
      <c r="AE114" t="s">
        <v>71</v>
      </c>
      <c r="AF114" t="s">
        <v>71</v>
      </c>
      <c r="AG114" s="18" t="s">
        <v>71</v>
      </c>
      <c r="AH114" t="s">
        <v>71</v>
      </c>
      <c r="AI114" t="s">
        <v>71</v>
      </c>
      <c r="AJ114" s="18" t="s">
        <v>71</v>
      </c>
      <c r="AK114" t="s">
        <v>71</v>
      </c>
      <c r="AL114" t="s">
        <v>71</v>
      </c>
      <c r="AM114" t="s">
        <v>71</v>
      </c>
      <c r="AN114" t="s">
        <v>71</v>
      </c>
      <c r="AO114" t="s">
        <v>71</v>
      </c>
      <c r="AP114" s="20" t="s">
        <v>71</v>
      </c>
    </row>
    <row r="115" spans="1:42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80.599999999999994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6"/>
        <v>52.5</v>
      </c>
      <c r="Q115" s="2">
        <v>1.4</v>
      </c>
      <c r="R115" s="2">
        <v>0.1</v>
      </c>
      <c r="S115" s="2">
        <v>19.399999999999999</v>
      </c>
      <c r="T115" s="2">
        <v>23.4</v>
      </c>
      <c r="U115" s="2">
        <v>8.1</v>
      </c>
      <c r="V115" s="2">
        <v>-4.9000000000000004</v>
      </c>
      <c r="W115" s="13">
        <v>56</v>
      </c>
      <c r="X115" s="14">
        <v>29.645</v>
      </c>
      <c r="Y115" s="14">
        <f t="shared" si="5"/>
        <v>19.758949999999995</v>
      </c>
      <c r="Z115" s="17" t="s">
        <v>71</v>
      </c>
      <c r="AA115" s="18" t="s">
        <v>71</v>
      </c>
      <c r="AB115" t="s">
        <v>71</v>
      </c>
      <c r="AC115" t="s">
        <v>71</v>
      </c>
      <c r="AD115" s="18" t="s">
        <v>71</v>
      </c>
      <c r="AE115" t="s">
        <v>71</v>
      </c>
      <c r="AF115" t="s">
        <v>71</v>
      </c>
      <c r="AG115" s="18" t="s">
        <v>71</v>
      </c>
      <c r="AH115" t="s">
        <v>71</v>
      </c>
      <c r="AI115" t="s">
        <v>71</v>
      </c>
      <c r="AJ115" s="18" t="s">
        <v>71</v>
      </c>
      <c r="AK115" t="s">
        <v>71</v>
      </c>
      <c r="AL115" t="s">
        <v>71</v>
      </c>
      <c r="AM115" t="s">
        <v>71</v>
      </c>
      <c r="AN115" t="s">
        <v>71</v>
      </c>
      <c r="AO115" t="s">
        <v>71</v>
      </c>
      <c r="AP115" s="20" t="s">
        <v>71</v>
      </c>
    </row>
    <row r="116" spans="1:42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77.400000000000006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6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28.920999999999999</v>
      </c>
      <c r="Y116" s="14">
        <f t="shared" si="5"/>
        <v>16.2789</v>
      </c>
      <c r="Z116" s="17" t="s">
        <v>71</v>
      </c>
      <c r="AA116" s="18" t="s">
        <v>71</v>
      </c>
      <c r="AB116" t="s">
        <v>71</v>
      </c>
      <c r="AC116" t="s">
        <v>71</v>
      </c>
      <c r="AD116" s="18" t="s">
        <v>71</v>
      </c>
      <c r="AE116" t="s">
        <v>71</v>
      </c>
      <c r="AF116" t="s">
        <v>71</v>
      </c>
      <c r="AG116" s="18" t="s">
        <v>71</v>
      </c>
      <c r="AH116" t="s">
        <v>71</v>
      </c>
      <c r="AI116" t="s">
        <v>71</v>
      </c>
      <c r="AJ116" s="18" t="s">
        <v>71</v>
      </c>
      <c r="AK116" t="s">
        <v>71</v>
      </c>
      <c r="AL116" t="s">
        <v>71</v>
      </c>
      <c r="AM116" t="s">
        <v>71</v>
      </c>
      <c r="AN116" t="s">
        <v>71</v>
      </c>
      <c r="AO116" t="s">
        <v>71</v>
      </c>
      <c r="AP116" s="20" t="s">
        <v>71</v>
      </c>
    </row>
    <row r="117" spans="1:42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77.599999999999994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6"/>
        <v>47.099999999999994</v>
      </c>
      <c r="Q117" s="2">
        <v>1.1000000000000001</v>
      </c>
      <c r="R117" s="2">
        <v>0.1</v>
      </c>
      <c r="S117" s="2">
        <v>16.7</v>
      </c>
      <c r="T117" s="2">
        <v>21.3</v>
      </c>
      <c r="U117" s="2">
        <v>8.4</v>
      </c>
      <c r="V117" s="2">
        <v>-8.3000000000000007</v>
      </c>
      <c r="W117" s="13">
        <v>48</v>
      </c>
      <c r="X117" s="14">
        <v>28.919</v>
      </c>
      <c r="Y117" s="14">
        <f t="shared" si="5"/>
        <v>17.081647999999994</v>
      </c>
      <c r="Z117" s="17" t="s">
        <v>71</v>
      </c>
      <c r="AA117" s="18" t="s">
        <v>71</v>
      </c>
      <c r="AB117" t="s">
        <v>71</v>
      </c>
      <c r="AC117" t="s">
        <v>71</v>
      </c>
      <c r="AD117" s="18" t="s">
        <v>71</v>
      </c>
      <c r="AE117" t="s">
        <v>71</v>
      </c>
      <c r="AF117" t="s">
        <v>71</v>
      </c>
      <c r="AG117" s="18" t="s">
        <v>71</v>
      </c>
      <c r="AH117" t="s">
        <v>71</v>
      </c>
      <c r="AI117" t="s">
        <v>71</v>
      </c>
      <c r="AJ117" s="18" t="s">
        <v>71</v>
      </c>
      <c r="AK117" t="s">
        <v>71</v>
      </c>
      <c r="AL117" t="s">
        <v>71</v>
      </c>
      <c r="AM117" t="s">
        <v>71</v>
      </c>
      <c r="AN117" t="s">
        <v>71</v>
      </c>
      <c r="AO117" t="s">
        <v>71</v>
      </c>
      <c r="AP117" s="20" t="s">
        <v>71</v>
      </c>
    </row>
    <row r="118" spans="1:42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79.099999999999994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6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-4.4000000000000004</v>
      </c>
      <c r="W118" s="13">
        <v>52</v>
      </c>
      <c r="X118" s="14">
        <v>29.498999999999999</v>
      </c>
      <c r="Y118" s="14">
        <f t="shared" si="5"/>
        <v>17.186094999999995</v>
      </c>
      <c r="Z118" s="17" t="s">
        <v>71</v>
      </c>
      <c r="AA118" s="18" t="s">
        <v>71</v>
      </c>
      <c r="AB118" t="s">
        <v>71</v>
      </c>
      <c r="AC118" t="s">
        <v>71</v>
      </c>
      <c r="AD118" s="18" t="s">
        <v>71</v>
      </c>
      <c r="AE118" t="s">
        <v>71</v>
      </c>
      <c r="AF118" t="s">
        <v>71</v>
      </c>
      <c r="AG118" s="18" t="s">
        <v>71</v>
      </c>
      <c r="AH118" t="s">
        <v>71</v>
      </c>
      <c r="AI118" t="s">
        <v>71</v>
      </c>
      <c r="AJ118" s="18" t="s">
        <v>71</v>
      </c>
      <c r="AK118" t="s">
        <v>71</v>
      </c>
      <c r="AL118" t="s">
        <v>71</v>
      </c>
      <c r="AM118" t="s">
        <v>71</v>
      </c>
      <c r="AN118" t="s">
        <v>71</v>
      </c>
      <c r="AO118" t="s">
        <v>71</v>
      </c>
      <c r="AP118" s="20" t="s">
        <v>71</v>
      </c>
    </row>
    <row r="119" spans="1:42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79.599999999999994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6"/>
        <v>45</v>
      </c>
      <c r="Q119" s="2">
        <v>0.7</v>
      </c>
      <c r="R119" s="2">
        <v>0.1</v>
      </c>
      <c r="S119" s="2">
        <v>16.3</v>
      </c>
      <c r="T119" s="2">
        <v>20.399999999999999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5"/>
        <v>16.746599999999994</v>
      </c>
      <c r="Z119" s="17" t="s">
        <v>71</v>
      </c>
      <c r="AA119" s="18" t="s">
        <v>71</v>
      </c>
      <c r="AB119" t="s">
        <v>71</v>
      </c>
      <c r="AC119" t="s">
        <v>71</v>
      </c>
      <c r="AD119" s="18" t="s">
        <v>71</v>
      </c>
      <c r="AE119" t="s">
        <v>71</v>
      </c>
      <c r="AF119" t="s">
        <v>71</v>
      </c>
      <c r="AG119" s="18" t="s">
        <v>71</v>
      </c>
      <c r="AH119" t="s">
        <v>71</v>
      </c>
      <c r="AI119" t="s">
        <v>71</v>
      </c>
      <c r="AJ119" s="18" t="s">
        <v>71</v>
      </c>
      <c r="AK119" t="s">
        <v>71</v>
      </c>
      <c r="AL119" t="s">
        <v>71</v>
      </c>
      <c r="AM119" t="s">
        <v>71</v>
      </c>
      <c r="AN119" t="s">
        <v>71</v>
      </c>
      <c r="AO119" t="s">
        <v>71</v>
      </c>
      <c r="AP119" s="20" t="s">
        <v>71</v>
      </c>
    </row>
    <row r="120" spans="1:42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6"/>
        <v>42.3</v>
      </c>
      <c r="Q120" s="2">
        <v>0.9</v>
      </c>
      <c r="R120" s="2">
        <v>0.1</v>
      </c>
      <c r="S120" s="2">
        <v>15.6</v>
      </c>
      <c r="T120" s="2">
        <v>19.100000000000001</v>
      </c>
      <c r="U120" s="2">
        <v>5.2</v>
      </c>
      <c r="V120" s="2">
        <v>-4.3</v>
      </c>
      <c r="W120" s="13">
        <v>53</v>
      </c>
      <c r="X120" s="14">
        <v>29.204000000000001</v>
      </c>
      <c r="Y120" s="14">
        <f t="shared" si="5"/>
        <v>15.960392999999998</v>
      </c>
      <c r="Z120" s="17" t="s">
        <v>71</v>
      </c>
      <c r="AA120" s="18" t="s">
        <v>71</v>
      </c>
      <c r="AB120" t="s">
        <v>71</v>
      </c>
      <c r="AC120" t="s">
        <v>71</v>
      </c>
      <c r="AD120" s="18" t="s">
        <v>71</v>
      </c>
      <c r="AE120" t="s">
        <v>71</v>
      </c>
      <c r="AF120" t="s">
        <v>71</v>
      </c>
      <c r="AG120" s="18" t="s">
        <v>71</v>
      </c>
      <c r="AH120" t="s">
        <v>71</v>
      </c>
      <c r="AI120" t="s">
        <v>71</v>
      </c>
      <c r="AJ120" s="18" t="s">
        <v>71</v>
      </c>
      <c r="AK120" t="s">
        <v>71</v>
      </c>
      <c r="AL120" t="s">
        <v>71</v>
      </c>
      <c r="AM120" t="s">
        <v>71</v>
      </c>
      <c r="AN120" t="s">
        <v>71</v>
      </c>
      <c r="AO120" t="s">
        <v>71</v>
      </c>
      <c r="AP120" s="20" t="s">
        <v>71</v>
      </c>
    </row>
    <row r="121" spans="1:42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69.900000000000006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6"/>
        <v>45.3</v>
      </c>
      <c r="Q121" s="2">
        <v>2.2999999999999998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5"/>
        <v>14.803310999999997</v>
      </c>
      <c r="Z121" s="17" t="s">
        <v>71</v>
      </c>
      <c r="AA121" s="18" t="s">
        <v>71</v>
      </c>
      <c r="AB121" t="s">
        <v>71</v>
      </c>
      <c r="AC121" t="s">
        <v>71</v>
      </c>
      <c r="AD121" s="18" t="s">
        <v>71</v>
      </c>
      <c r="AE121" t="s">
        <v>71</v>
      </c>
      <c r="AF121" t="s">
        <v>71</v>
      </c>
      <c r="AG121" s="18" t="s">
        <v>71</v>
      </c>
      <c r="AH121" t="s">
        <v>71</v>
      </c>
      <c r="AI121" t="s">
        <v>71</v>
      </c>
      <c r="AJ121" s="18" t="s">
        <v>71</v>
      </c>
      <c r="AK121" t="s">
        <v>71</v>
      </c>
      <c r="AL121" t="s">
        <v>71</v>
      </c>
      <c r="AM121" t="s">
        <v>71</v>
      </c>
      <c r="AN121" t="s">
        <v>71</v>
      </c>
      <c r="AO121" t="s">
        <v>71</v>
      </c>
      <c r="AP121" s="20" t="s">
        <v>71</v>
      </c>
    </row>
    <row r="122" spans="1:42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6"/>
        <v>39.599999999999994</v>
      </c>
      <c r="Q122" s="2">
        <v>1.5</v>
      </c>
      <c r="R122" s="2">
        <v>0</v>
      </c>
      <c r="S122" s="2">
        <v>15.6</v>
      </c>
      <c r="T122" s="2">
        <v>18.100000000000001</v>
      </c>
      <c r="U122" s="2">
        <v>6</v>
      </c>
      <c r="V122" s="2">
        <v>-3.6</v>
      </c>
      <c r="W122" s="13">
        <v>43</v>
      </c>
      <c r="X122" s="14">
        <v>30.106999999999999</v>
      </c>
      <c r="Y122" s="14">
        <f t="shared" si="5"/>
        <v>15.745452</v>
      </c>
      <c r="Z122" s="17" t="s">
        <v>71</v>
      </c>
      <c r="AA122" s="18" t="s">
        <v>71</v>
      </c>
      <c r="AB122" t="s">
        <v>71</v>
      </c>
      <c r="AC122" t="s">
        <v>71</v>
      </c>
      <c r="AD122" s="18" t="s">
        <v>71</v>
      </c>
      <c r="AE122" t="s">
        <v>71</v>
      </c>
      <c r="AF122" t="s">
        <v>71</v>
      </c>
      <c r="AG122" s="18" t="s">
        <v>71</v>
      </c>
      <c r="AH122" t="s">
        <v>71</v>
      </c>
      <c r="AI122" t="s">
        <v>71</v>
      </c>
      <c r="AJ122" s="18" t="s">
        <v>71</v>
      </c>
      <c r="AK122" t="s">
        <v>71</v>
      </c>
      <c r="AL122" t="s">
        <v>71</v>
      </c>
      <c r="AM122" t="s">
        <v>71</v>
      </c>
      <c r="AN122" t="s">
        <v>71</v>
      </c>
      <c r="AO122" t="s">
        <v>71</v>
      </c>
      <c r="AP122" s="20" t="s">
        <v>71</v>
      </c>
    </row>
    <row r="123" spans="1:42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6"/>
        <v>37.799999999999997</v>
      </c>
      <c r="Q123" s="2">
        <v>0.6</v>
      </c>
      <c r="R123" s="2">
        <v>0</v>
      </c>
      <c r="S123" s="2">
        <v>13.6</v>
      </c>
      <c r="T123" s="2">
        <v>17.399999999999999</v>
      </c>
      <c r="U123" s="2">
        <v>8.4</v>
      </c>
      <c r="V123" s="2">
        <v>-6.8</v>
      </c>
      <c r="W123" s="13">
        <v>43</v>
      </c>
      <c r="X123" s="14">
        <v>31.777000000000001</v>
      </c>
      <c r="Y123" s="14">
        <f t="shared" si="5"/>
        <v>13.72035</v>
      </c>
      <c r="Z123" s="17" t="s">
        <v>71</v>
      </c>
      <c r="AA123" s="18" t="s">
        <v>71</v>
      </c>
      <c r="AB123" t="s">
        <v>71</v>
      </c>
      <c r="AC123" t="s">
        <v>71</v>
      </c>
      <c r="AD123" s="18" t="s">
        <v>71</v>
      </c>
      <c r="AE123" t="s">
        <v>71</v>
      </c>
      <c r="AF123" t="s">
        <v>71</v>
      </c>
      <c r="AG123" s="18" t="s">
        <v>71</v>
      </c>
      <c r="AH123" t="s">
        <v>71</v>
      </c>
      <c r="AI123" t="s">
        <v>71</v>
      </c>
      <c r="AJ123" s="18" t="s">
        <v>71</v>
      </c>
      <c r="AK123" t="s">
        <v>71</v>
      </c>
      <c r="AL123" t="s">
        <v>71</v>
      </c>
      <c r="AM123" t="s">
        <v>71</v>
      </c>
      <c r="AN123" t="s">
        <v>71</v>
      </c>
      <c r="AO123" t="s">
        <v>71</v>
      </c>
      <c r="AP123" s="20" t="s">
        <v>71</v>
      </c>
    </row>
    <row r="124" spans="1:42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80.900000000000006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6"/>
        <v>42.900000000000006</v>
      </c>
      <c r="Q124" s="2">
        <v>0</v>
      </c>
      <c r="R124" s="2">
        <v>0</v>
      </c>
      <c r="S124" s="2">
        <v>16.100000000000001</v>
      </c>
      <c r="T124" s="2">
        <v>19.899999999999999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5"/>
        <v>16.224492999999999</v>
      </c>
      <c r="Z124" s="17" t="s">
        <v>71</v>
      </c>
      <c r="AA124" s="18" t="s">
        <v>71</v>
      </c>
      <c r="AB124" t="s">
        <v>71</v>
      </c>
      <c r="AC124" t="s">
        <v>71</v>
      </c>
      <c r="AD124" s="18" t="s">
        <v>71</v>
      </c>
      <c r="AE124" t="s">
        <v>71</v>
      </c>
      <c r="AF124" t="s">
        <v>71</v>
      </c>
      <c r="AG124" s="18" t="s">
        <v>71</v>
      </c>
      <c r="AH124" t="s">
        <v>71</v>
      </c>
      <c r="AI124" t="s">
        <v>71</v>
      </c>
      <c r="AJ124" s="18" t="s">
        <v>71</v>
      </c>
      <c r="AK124" t="s">
        <v>71</v>
      </c>
      <c r="AL124" t="s">
        <v>71</v>
      </c>
      <c r="AM124" t="s">
        <v>71</v>
      </c>
      <c r="AN124" t="s">
        <v>71</v>
      </c>
      <c r="AO124" t="s">
        <v>71</v>
      </c>
      <c r="AP124" s="20" t="s">
        <v>71</v>
      </c>
    </row>
    <row r="125" spans="1:42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6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-8.1999999999999993</v>
      </c>
      <c r="W125" s="13">
        <v>45</v>
      </c>
      <c r="X125" s="14">
        <v>28.76</v>
      </c>
      <c r="Y125" s="14">
        <f t="shared" si="5"/>
        <v>15.954577999999998</v>
      </c>
      <c r="Z125" s="17" t="s">
        <v>71</v>
      </c>
      <c r="AA125" s="18" t="s">
        <v>71</v>
      </c>
      <c r="AB125" t="s">
        <v>71</v>
      </c>
      <c r="AC125" t="s">
        <v>71</v>
      </c>
      <c r="AD125" s="18" t="s">
        <v>71</v>
      </c>
      <c r="AE125" t="s">
        <v>71</v>
      </c>
      <c r="AF125" t="s">
        <v>71</v>
      </c>
      <c r="AG125" s="18" t="s">
        <v>71</v>
      </c>
      <c r="AH125" t="s">
        <v>71</v>
      </c>
      <c r="AI125" t="s">
        <v>71</v>
      </c>
      <c r="AJ125" s="18" t="s">
        <v>71</v>
      </c>
      <c r="AK125" t="s">
        <v>71</v>
      </c>
      <c r="AL125" t="s">
        <v>71</v>
      </c>
      <c r="AM125" t="s">
        <v>71</v>
      </c>
      <c r="AN125" t="s">
        <v>71</v>
      </c>
      <c r="AO125" t="s">
        <v>71</v>
      </c>
      <c r="AP125" s="20" t="s">
        <v>71</v>
      </c>
    </row>
    <row r="126" spans="1:42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6"/>
        <v>44.099999999999994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28.361000000000001</v>
      </c>
      <c r="Y126" s="14">
        <f t="shared" si="5"/>
        <v>14.326934999999997</v>
      </c>
      <c r="Z126" s="17" t="s">
        <v>71</v>
      </c>
      <c r="AA126" s="18" t="s">
        <v>71</v>
      </c>
      <c r="AB126" t="s">
        <v>71</v>
      </c>
      <c r="AC126" t="s">
        <v>71</v>
      </c>
      <c r="AD126" s="18" t="s">
        <v>71</v>
      </c>
      <c r="AE126" t="s">
        <v>71</v>
      </c>
      <c r="AF126" t="s">
        <v>71</v>
      </c>
      <c r="AG126" s="18" t="s">
        <v>71</v>
      </c>
      <c r="AH126" t="s">
        <v>71</v>
      </c>
      <c r="AI126" t="s">
        <v>71</v>
      </c>
      <c r="AJ126" s="18" t="s">
        <v>71</v>
      </c>
      <c r="AK126" t="s">
        <v>71</v>
      </c>
      <c r="AL126" t="s">
        <v>71</v>
      </c>
      <c r="AM126" t="s">
        <v>71</v>
      </c>
      <c r="AN126" t="s">
        <v>71</v>
      </c>
      <c r="AO126" t="s">
        <v>71</v>
      </c>
      <c r="AP126" s="20" t="s">
        <v>71</v>
      </c>
    </row>
    <row r="127" spans="1:42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6"/>
        <v>53.099999999999994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29.678000000000001</v>
      </c>
      <c r="Y127" s="14">
        <f t="shared" si="5"/>
        <v>19.288133999999996</v>
      </c>
      <c r="Z127" s="17" t="s">
        <v>71</v>
      </c>
      <c r="AA127" s="18" t="s">
        <v>71</v>
      </c>
      <c r="AB127" t="s">
        <v>71</v>
      </c>
      <c r="AC127" t="s">
        <v>71</v>
      </c>
      <c r="AD127" s="18" t="s">
        <v>71</v>
      </c>
      <c r="AE127" t="s">
        <v>71</v>
      </c>
      <c r="AF127" t="s">
        <v>71</v>
      </c>
      <c r="AG127" s="18" t="s">
        <v>71</v>
      </c>
      <c r="AH127" t="s">
        <v>71</v>
      </c>
      <c r="AI127" t="s">
        <v>71</v>
      </c>
      <c r="AJ127" s="18" t="s">
        <v>71</v>
      </c>
      <c r="AK127" t="s">
        <v>71</v>
      </c>
      <c r="AL127" t="s">
        <v>71</v>
      </c>
      <c r="AM127" t="s">
        <v>71</v>
      </c>
      <c r="AN127" t="s">
        <v>71</v>
      </c>
      <c r="AO127" t="s">
        <v>71</v>
      </c>
      <c r="AP127" s="20" t="s">
        <v>71</v>
      </c>
    </row>
    <row r="128" spans="1:42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6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5"/>
        <v>16.959709999999998</v>
      </c>
      <c r="Z128" s="17" t="s">
        <v>71</v>
      </c>
      <c r="AA128" s="18" t="s">
        <v>71</v>
      </c>
      <c r="AB128" t="s">
        <v>71</v>
      </c>
      <c r="AC128" t="s">
        <v>71</v>
      </c>
      <c r="AD128" s="18" t="s">
        <v>71</v>
      </c>
      <c r="AE128" t="s">
        <v>71</v>
      </c>
      <c r="AF128" t="s">
        <v>71</v>
      </c>
      <c r="AG128" s="18" t="s">
        <v>71</v>
      </c>
      <c r="AH128" t="s">
        <v>71</v>
      </c>
      <c r="AI128" t="s">
        <v>71</v>
      </c>
      <c r="AJ128" s="18" t="s">
        <v>71</v>
      </c>
      <c r="AK128" t="s">
        <v>71</v>
      </c>
      <c r="AL128" t="s">
        <v>71</v>
      </c>
      <c r="AM128" t="s">
        <v>71</v>
      </c>
      <c r="AN128" t="s">
        <v>71</v>
      </c>
      <c r="AO128" t="s">
        <v>71</v>
      </c>
      <c r="AP128" s="20" t="s">
        <v>71</v>
      </c>
    </row>
    <row r="129" spans="1:42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73.900000000000006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6"/>
        <v>37.799999999999997</v>
      </c>
      <c r="Q129" s="2">
        <v>1</v>
      </c>
      <c r="R129" s="2">
        <v>0</v>
      </c>
      <c r="S129" s="2">
        <v>13</v>
      </c>
      <c r="T129" s="2">
        <v>17.399999999999999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5"/>
        <v>13.077845999999999</v>
      </c>
      <c r="Z129" s="17" t="s">
        <v>71</v>
      </c>
      <c r="AA129" s="18" t="s">
        <v>71</v>
      </c>
      <c r="AB129" t="s">
        <v>71</v>
      </c>
      <c r="AC129" t="s">
        <v>71</v>
      </c>
      <c r="AD129" s="18" t="s">
        <v>71</v>
      </c>
      <c r="AE129" t="s">
        <v>71</v>
      </c>
      <c r="AF129" t="s">
        <v>71</v>
      </c>
      <c r="AG129" s="18" t="s">
        <v>71</v>
      </c>
      <c r="AH129" t="s">
        <v>71</v>
      </c>
      <c r="AI129" t="s">
        <v>71</v>
      </c>
      <c r="AJ129" s="18" t="s">
        <v>71</v>
      </c>
      <c r="AK129" t="s">
        <v>71</v>
      </c>
      <c r="AL129" t="s">
        <v>71</v>
      </c>
      <c r="AM129" t="s">
        <v>71</v>
      </c>
      <c r="AN129" t="s">
        <v>71</v>
      </c>
      <c r="AO129" t="s">
        <v>71</v>
      </c>
      <c r="AP129" s="20" t="s">
        <v>71</v>
      </c>
    </row>
    <row r="130" spans="1:42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80.900000000000006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6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-8.6999999999999993</v>
      </c>
      <c r="W130" s="13">
        <v>47</v>
      </c>
      <c r="X130" s="14">
        <v>28.76</v>
      </c>
      <c r="Y130" s="14">
        <f t="shared" ref="Y130:Y136" si="7">1.39*O130*J130/100+0.003*K130</f>
        <v>15.893139999999999</v>
      </c>
      <c r="Z130" s="17" t="s">
        <v>71</v>
      </c>
      <c r="AA130" s="18" t="s">
        <v>71</v>
      </c>
      <c r="AB130" t="s">
        <v>71</v>
      </c>
      <c r="AC130" t="s">
        <v>71</v>
      </c>
      <c r="AD130" s="18" t="s">
        <v>71</v>
      </c>
      <c r="AE130" t="s">
        <v>71</v>
      </c>
      <c r="AF130" t="s">
        <v>71</v>
      </c>
      <c r="AG130" s="18" t="s">
        <v>71</v>
      </c>
      <c r="AH130" t="s">
        <v>71</v>
      </c>
      <c r="AI130" t="s">
        <v>71</v>
      </c>
      <c r="AJ130" s="18" t="s">
        <v>71</v>
      </c>
      <c r="AK130" t="s">
        <v>71</v>
      </c>
      <c r="AL130" t="s">
        <v>71</v>
      </c>
      <c r="AM130" t="s">
        <v>71</v>
      </c>
      <c r="AN130" t="s">
        <v>71</v>
      </c>
      <c r="AO130" t="s">
        <v>71</v>
      </c>
      <c r="AP130" s="20" t="s">
        <v>71</v>
      </c>
    </row>
    <row r="131" spans="1:42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8">O131*3</f>
        <v>41.7</v>
      </c>
      <c r="Q131" s="2">
        <v>0</v>
      </c>
      <c r="R131" s="2">
        <v>0.2</v>
      </c>
      <c r="S131" s="2">
        <v>10.6</v>
      </c>
      <c r="T131" s="2">
        <v>19.399999999999999</v>
      </c>
      <c r="U131" s="2">
        <v>9</v>
      </c>
      <c r="V131" s="2">
        <v>-8.1999999999999993</v>
      </c>
      <c r="W131" s="13">
        <v>49</v>
      </c>
      <c r="X131" s="14">
        <v>28.178000000000001</v>
      </c>
      <c r="Y131" s="14">
        <f t="shared" si="7"/>
        <v>10.686907999999997</v>
      </c>
      <c r="Z131" s="17" t="s">
        <v>71</v>
      </c>
      <c r="AA131" s="18" t="s">
        <v>71</v>
      </c>
      <c r="AB131" t="s">
        <v>71</v>
      </c>
      <c r="AC131" t="s">
        <v>71</v>
      </c>
      <c r="AD131" s="18" t="s">
        <v>71</v>
      </c>
      <c r="AE131" t="s">
        <v>71</v>
      </c>
      <c r="AF131" t="s">
        <v>71</v>
      </c>
      <c r="AG131" s="18" t="s">
        <v>71</v>
      </c>
      <c r="AH131" t="s">
        <v>71</v>
      </c>
      <c r="AI131" t="s">
        <v>71</v>
      </c>
      <c r="AJ131" s="18" t="s">
        <v>71</v>
      </c>
      <c r="AK131" t="s">
        <v>71</v>
      </c>
      <c r="AL131" t="s">
        <v>71</v>
      </c>
      <c r="AM131" t="s">
        <v>71</v>
      </c>
      <c r="AN131" t="s">
        <v>71</v>
      </c>
      <c r="AO131" t="s">
        <v>71</v>
      </c>
      <c r="AP131" s="20" t="s">
        <v>71</v>
      </c>
    </row>
    <row r="132" spans="1:42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8"/>
        <v>42.599999999999994</v>
      </c>
      <c r="Q132" s="2">
        <v>1.9</v>
      </c>
      <c r="R132" s="2">
        <v>0</v>
      </c>
      <c r="S132" s="2">
        <v>16</v>
      </c>
      <c r="T132" s="2">
        <v>19.100000000000001</v>
      </c>
      <c r="U132" s="2">
        <v>0.3</v>
      </c>
      <c r="V132" s="2">
        <v>-0.2</v>
      </c>
      <c r="W132" s="13">
        <v>47</v>
      </c>
      <c r="X132" s="14">
        <v>30.393999999999998</v>
      </c>
      <c r="Y132" s="14">
        <f t="shared" si="7"/>
        <v>16.433849999999996</v>
      </c>
      <c r="Z132" s="17" t="s">
        <v>71</v>
      </c>
      <c r="AA132" s="18" t="s">
        <v>71</v>
      </c>
      <c r="AB132" t="s">
        <v>71</v>
      </c>
      <c r="AC132" t="s">
        <v>71</v>
      </c>
      <c r="AD132" s="18" t="s">
        <v>71</v>
      </c>
      <c r="AE132" t="s">
        <v>71</v>
      </c>
      <c r="AF132" t="s">
        <v>71</v>
      </c>
      <c r="AG132" s="18" t="s">
        <v>71</v>
      </c>
      <c r="AH132" t="s">
        <v>71</v>
      </c>
      <c r="AI132" t="s">
        <v>71</v>
      </c>
      <c r="AJ132" s="18" t="s">
        <v>71</v>
      </c>
      <c r="AK132" t="s">
        <v>71</v>
      </c>
      <c r="AL132" t="s">
        <v>71</v>
      </c>
      <c r="AM132" t="s">
        <v>71</v>
      </c>
      <c r="AN132" t="s">
        <v>71</v>
      </c>
      <c r="AO132" t="s">
        <v>71</v>
      </c>
      <c r="AP132" s="20" t="s">
        <v>71</v>
      </c>
    </row>
    <row r="133" spans="1:42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8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28.428999999999998</v>
      </c>
      <c r="Y133" s="14">
        <f t="shared" si="7"/>
        <v>9.1444949999999974</v>
      </c>
      <c r="Z133" s="17" t="s">
        <v>71</v>
      </c>
      <c r="AA133" s="18" t="s">
        <v>71</v>
      </c>
      <c r="AB133" t="s">
        <v>71</v>
      </c>
      <c r="AC133" t="s">
        <v>71</v>
      </c>
      <c r="AD133" s="18" t="s">
        <v>71</v>
      </c>
      <c r="AE133" t="s">
        <v>71</v>
      </c>
      <c r="AF133" t="s">
        <v>71</v>
      </c>
      <c r="AG133" s="18" t="s">
        <v>71</v>
      </c>
      <c r="AH133" t="s">
        <v>71</v>
      </c>
      <c r="AI133" t="s">
        <v>71</v>
      </c>
      <c r="AJ133" s="18" t="s">
        <v>71</v>
      </c>
      <c r="AK133" t="s">
        <v>71</v>
      </c>
      <c r="AL133" t="s">
        <v>71</v>
      </c>
      <c r="AM133" t="s">
        <v>71</v>
      </c>
      <c r="AN133" t="s">
        <v>71</v>
      </c>
      <c r="AO133" t="s">
        <v>71</v>
      </c>
      <c r="AP133" s="20" t="s">
        <v>71</v>
      </c>
    </row>
    <row r="134" spans="1:42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8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30.393999999999998</v>
      </c>
      <c r="Y134" s="14">
        <f t="shared" si="7"/>
        <v>17.428973999999997</v>
      </c>
      <c r="Z134" s="17" t="s">
        <v>71</v>
      </c>
      <c r="AA134" s="18" t="s">
        <v>71</v>
      </c>
      <c r="AB134" t="s">
        <v>71</v>
      </c>
      <c r="AC134" t="s">
        <v>71</v>
      </c>
      <c r="AD134" s="18" t="s">
        <v>71</v>
      </c>
      <c r="AE134" t="s">
        <v>71</v>
      </c>
      <c r="AF134" t="s">
        <v>71</v>
      </c>
      <c r="AG134" s="18" t="s">
        <v>71</v>
      </c>
      <c r="AH134" t="s">
        <v>71</v>
      </c>
      <c r="AI134" t="s">
        <v>71</v>
      </c>
      <c r="AJ134" s="18" t="s">
        <v>71</v>
      </c>
      <c r="AK134" t="s">
        <v>71</v>
      </c>
      <c r="AL134" t="s">
        <v>71</v>
      </c>
      <c r="AM134" t="s">
        <v>71</v>
      </c>
      <c r="AN134" t="s">
        <v>71</v>
      </c>
      <c r="AO134" t="s">
        <v>71</v>
      </c>
      <c r="AP134" s="20" t="s">
        <v>71</v>
      </c>
    </row>
    <row r="135" spans="1:42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8"/>
        <v>51.900000000000006</v>
      </c>
      <c r="Q135" s="2">
        <v>1.6</v>
      </c>
      <c r="R135" s="2">
        <v>0</v>
      </c>
      <c r="S135" s="2">
        <v>18</v>
      </c>
      <c r="T135" s="2">
        <v>23.3</v>
      </c>
      <c r="U135" s="2">
        <v>8.6999999999999993</v>
      </c>
      <c r="V135" s="2">
        <v>-4.8</v>
      </c>
      <c r="W135" s="13">
        <v>52</v>
      </c>
      <c r="X135" s="14">
        <v>31.314</v>
      </c>
      <c r="Y135" s="14">
        <f t="shared" si="7"/>
        <v>18.416719999999998</v>
      </c>
      <c r="Z135" s="17" t="s">
        <v>71</v>
      </c>
      <c r="AA135" s="18" t="s">
        <v>71</v>
      </c>
      <c r="AB135" t="s">
        <v>71</v>
      </c>
      <c r="AC135" t="s">
        <v>71</v>
      </c>
      <c r="AD135" s="18" t="s">
        <v>71</v>
      </c>
      <c r="AE135" t="s">
        <v>71</v>
      </c>
      <c r="AF135" t="s">
        <v>71</v>
      </c>
      <c r="AG135" s="18" t="s">
        <v>71</v>
      </c>
      <c r="AH135" t="s">
        <v>71</v>
      </c>
      <c r="AI135" t="s">
        <v>71</v>
      </c>
      <c r="AJ135" s="18" t="s">
        <v>71</v>
      </c>
      <c r="AK135" t="s">
        <v>71</v>
      </c>
      <c r="AL135" t="s">
        <v>71</v>
      </c>
      <c r="AM135" t="s">
        <v>71</v>
      </c>
      <c r="AN135" t="s">
        <v>71</v>
      </c>
      <c r="AO135" t="s">
        <v>71</v>
      </c>
      <c r="AP135" s="20" t="s">
        <v>71</v>
      </c>
    </row>
    <row r="136" spans="1:42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8"/>
        <v>45.599999999999994</v>
      </c>
      <c r="Q136" s="2">
        <v>1.4</v>
      </c>
      <c r="R136" s="2">
        <v>0</v>
      </c>
      <c r="S136" s="2">
        <v>17.100000000000001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30.393999999999998</v>
      </c>
      <c r="Y136" s="14">
        <f t="shared" si="7"/>
        <v>17.496087999999993</v>
      </c>
      <c r="Z136" s="17" t="s">
        <v>71</v>
      </c>
      <c r="AA136" s="18" t="s">
        <v>71</v>
      </c>
      <c r="AB136" t="s">
        <v>71</v>
      </c>
      <c r="AC136" t="s">
        <v>71</v>
      </c>
      <c r="AD136" s="18" t="s">
        <v>71</v>
      </c>
      <c r="AE136" t="s">
        <v>71</v>
      </c>
      <c r="AF136" t="s">
        <v>71</v>
      </c>
      <c r="AG136" s="18" t="s">
        <v>71</v>
      </c>
      <c r="AH136" t="s">
        <v>71</v>
      </c>
      <c r="AI136" t="s">
        <v>71</v>
      </c>
      <c r="AJ136" s="18" t="s">
        <v>71</v>
      </c>
      <c r="AK136" t="s">
        <v>71</v>
      </c>
      <c r="AL136" t="s">
        <v>71</v>
      </c>
      <c r="AM136" t="s">
        <v>71</v>
      </c>
      <c r="AN136" t="s">
        <v>71</v>
      </c>
      <c r="AO136" t="s">
        <v>71</v>
      </c>
      <c r="AP136" s="20" t="s">
        <v>71</v>
      </c>
    </row>
    <row r="137" spans="1:42">
      <c r="C137" s="9"/>
      <c r="D137" s="10"/>
      <c r="E137" s="10"/>
      <c r="F137" s="6"/>
    </row>
    <row r="138" spans="1:42">
      <c r="C138" s="9"/>
      <c r="D138" s="10"/>
      <c r="E138" s="10"/>
      <c r="F138" s="6"/>
    </row>
    <row r="139" spans="1:42">
      <c r="C139" s="9"/>
      <c r="D139" s="10"/>
      <c r="E139" s="10"/>
      <c r="F139" s="6"/>
    </row>
    <row r="140" spans="1:42">
      <c r="C140" s="9"/>
      <c r="D140" s="10"/>
      <c r="E140" s="10"/>
      <c r="F140" s="6"/>
    </row>
    <row r="141" spans="1:42">
      <c r="C141" s="9"/>
      <c r="D141" s="10"/>
      <c r="E141" s="10"/>
      <c r="F141" s="6"/>
    </row>
    <row r="142" spans="1:42">
      <c r="C142" s="9"/>
      <c r="D142" s="10"/>
      <c r="E142" s="10"/>
      <c r="F142" s="6"/>
    </row>
    <row r="143" spans="1:42">
      <c r="C143" s="9"/>
      <c r="D143" s="10"/>
      <c r="E143" s="10"/>
      <c r="F143" s="6"/>
    </row>
    <row r="144" spans="1:42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20">
      <c r="C193" s="9"/>
      <c r="D193" s="10"/>
      <c r="E193" s="10"/>
      <c r="F193" s="6"/>
    </row>
    <row r="194" spans="3:20">
      <c r="C194" s="9"/>
      <c r="D194" s="10"/>
      <c r="E194" s="10"/>
      <c r="F194" s="6"/>
    </row>
    <row r="195" spans="3:20">
      <c r="C195" s="9"/>
      <c r="D195" s="10"/>
      <c r="E195" s="10"/>
      <c r="F195" s="6"/>
    </row>
    <row r="196" spans="3:20">
      <c r="C196" s="9"/>
      <c r="D196" s="10"/>
      <c r="E196" s="10"/>
      <c r="F196" s="6"/>
    </row>
    <row r="197" spans="3:20">
      <c r="C197" s="9"/>
      <c r="D197" s="10"/>
      <c r="E197" s="10"/>
      <c r="F197" s="6"/>
    </row>
    <row r="198" spans="3:20">
      <c r="C198" s="9"/>
      <c r="D198" s="10"/>
      <c r="E198" s="10"/>
      <c r="F198" s="6"/>
    </row>
    <row r="199" spans="3:20">
      <c r="C199" s="9"/>
      <c r="D199" s="10"/>
      <c r="E199" s="10"/>
      <c r="F199" s="6"/>
    </row>
    <row r="200" spans="3:20">
      <c r="C200" s="9"/>
      <c r="D200" s="10"/>
      <c r="E200" s="10"/>
      <c r="F200" s="6"/>
    </row>
    <row r="201" spans="3:20">
      <c r="C201" s="9"/>
      <c r="D201" s="10"/>
      <c r="E201" s="10"/>
      <c r="F201" s="6"/>
    </row>
    <row r="202" spans="3:20">
      <c r="C202" s="9"/>
      <c r="D202" s="10"/>
      <c r="E202" s="10"/>
      <c r="F202" s="6"/>
    </row>
    <row r="203" spans="3:20">
      <c r="C203" s="9"/>
      <c r="D203" s="10"/>
      <c r="E203" s="10"/>
      <c r="F203" s="6"/>
    </row>
    <row r="204" spans="3:20">
      <c r="C204"/>
    </row>
    <row r="207" spans="3:20">
      <c r="T207" s="19"/>
    </row>
  </sheetData>
  <sortState ref="A2:V208">
    <sortCondition ref="C2:C208"/>
    <sortCondition ref="D2:D20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N14" sqref="N14"/>
    </sheetView>
  </sheetViews>
  <sheetFormatPr defaultColWidth="8.85546875" defaultRowHeight="15"/>
  <cols>
    <col min="5" max="7" width="12.85546875"/>
    <col min="9" max="9" width="12.85546875"/>
    <col min="12" max="16" width="12.85546875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0.29385185185185198</v>
      </c>
      <c r="F2">
        <v>17.6937777777778</v>
      </c>
      <c r="G2">
        <v>22.553376323966699</v>
      </c>
      <c r="H2" s="5">
        <v>1194.33</v>
      </c>
      <c r="I2">
        <f t="shared" ref="I2:I19" si="0">H2/G2</f>
        <v>52.955707511111157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0.21887037037036999</v>
      </c>
      <c r="F3">
        <v>25.987592592592598</v>
      </c>
      <c r="G3">
        <v>18.2531097890752</v>
      </c>
      <c r="H3" s="5">
        <v>1403.33</v>
      </c>
      <c r="I3">
        <f t="shared" si="0"/>
        <v>76.881693925925816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0.20803088803088801</v>
      </c>
      <c r="F4">
        <v>17.3468918918919</v>
      </c>
      <c r="G4">
        <v>24.163265306122401</v>
      </c>
      <c r="H4" s="5">
        <v>1283.67</v>
      </c>
      <c r="I4">
        <f t="shared" si="0"/>
        <v>53.12485641891903</v>
      </c>
    </row>
    <row r="5" spans="1:9">
      <c r="A5" s="2" t="s">
        <v>50</v>
      </c>
      <c r="B5" s="3" t="s">
        <v>42</v>
      </c>
      <c r="C5" s="3" t="s">
        <v>43</v>
      </c>
      <c r="D5" s="2">
        <v>18.100000000000001</v>
      </c>
      <c r="E5" s="4">
        <v>0.25288636363636402</v>
      </c>
      <c r="F5">
        <v>29.145454545454498</v>
      </c>
      <c r="G5">
        <v>18.919685933213501</v>
      </c>
      <c r="H5" s="5">
        <v>1603</v>
      </c>
      <c r="I5">
        <f t="shared" si="0"/>
        <v>84.726565000000036</v>
      </c>
    </row>
    <row r="6" spans="1:9">
      <c r="A6" s="2" t="s">
        <v>52</v>
      </c>
      <c r="B6" s="3" t="s">
        <v>42</v>
      </c>
      <c r="C6" s="3" t="s">
        <v>43</v>
      </c>
      <c r="D6" s="2">
        <v>16.399999999999999</v>
      </c>
      <c r="E6" s="4">
        <v>0.20459090909090899</v>
      </c>
      <c r="F6">
        <v>20.990909090909099</v>
      </c>
      <c r="G6">
        <v>18.5911303407247</v>
      </c>
      <c r="H6" s="5">
        <v>1154.5</v>
      </c>
      <c r="I6">
        <f t="shared" si="0"/>
        <v>62.099505454545508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0.22890625000000001</v>
      </c>
      <c r="F7">
        <v>18.7890625</v>
      </c>
      <c r="G7">
        <v>23.086149212275298</v>
      </c>
      <c r="H7" s="5">
        <v>1202.5</v>
      </c>
      <c r="I7">
        <f t="shared" si="0"/>
        <v>52.087508789062589</v>
      </c>
    </row>
    <row r="8" spans="1:9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0.19180555555555601</v>
      </c>
      <c r="F8">
        <v>24.148148148148099</v>
      </c>
      <c r="G8">
        <v>18.467220683287199</v>
      </c>
      <c r="H8" s="5">
        <v>1304</v>
      </c>
      <c r="I8">
        <f t="shared" si="0"/>
        <v>70.611599999999868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0.24551020408163299</v>
      </c>
      <c r="F9">
        <v>17.979591836734699</v>
      </c>
      <c r="G9">
        <v>19.879102600511199</v>
      </c>
      <c r="H9" s="5">
        <v>881</v>
      </c>
      <c r="I9">
        <f t="shared" si="0"/>
        <v>44.317895918367299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0.15258928571428601</v>
      </c>
      <c r="F10">
        <v>10.7321428571429</v>
      </c>
      <c r="G10">
        <v>22.0123622998988</v>
      </c>
      <c r="H10" s="5">
        <v>601</v>
      </c>
      <c r="I10">
        <f t="shared" si="0"/>
        <v>27.302839732142836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0.14526464361326699</v>
      </c>
      <c r="F11">
        <v>18.151376146789001</v>
      </c>
      <c r="G11">
        <v>20.018365472910901</v>
      </c>
      <c r="H11" s="5">
        <v>989.25</v>
      </c>
      <c r="I11">
        <f t="shared" si="0"/>
        <v>49.417121559633095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0.24280612244898001</v>
      </c>
      <c r="F12">
        <v>12.5594642857143</v>
      </c>
      <c r="G12">
        <v>19.377162629757802</v>
      </c>
      <c r="H12" s="5">
        <v>703.33</v>
      </c>
      <c r="I12">
        <f t="shared" si="0"/>
        <v>36.29685178571426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14.373787878787899</v>
      </c>
      <c r="G13">
        <v>24.8409800895781</v>
      </c>
      <c r="H13" s="5">
        <v>948.67</v>
      </c>
      <c r="I13">
        <f t="shared" si="0"/>
        <v>38.18971701515148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0.28941176470588198</v>
      </c>
      <c r="F14">
        <v>25.4352941176471</v>
      </c>
      <c r="G14">
        <v>17.689906347554601</v>
      </c>
      <c r="H14" s="5">
        <v>1081</v>
      </c>
      <c r="I14">
        <f t="shared" si="0"/>
        <v>61.108294117647162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12.858085106382999</v>
      </c>
      <c r="G15">
        <v>17.474717430101101</v>
      </c>
      <c r="H15" s="5">
        <v>604.33000000000004</v>
      </c>
      <c r="I15">
        <f t="shared" si="0"/>
        <v>34.583105702127718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 t="shared" si="0"/>
        <v>27.928474999999953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21.359306249732999</v>
      </c>
      <c r="H17" s="5">
        <v>1736</v>
      </c>
      <c r="I17">
        <f t="shared" si="0"/>
        <v>81.276048000000031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0.20568627450980401</v>
      </c>
      <c r="F18">
        <v>20.014705882352899</v>
      </c>
      <c r="G18">
        <v>21.5044695564176</v>
      </c>
      <c r="H18" s="5">
        <v>1638</v>
      </c>
      <c r="I18">
        <f t="shared" si="0"/>
        <v>76.170211764705911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0.15330357142857101</v>
      </c>
      <c r="F19">
        <v>9.58928571428571</v>
      </c>
      <c r="G19">
        <v>20.820939916716199</v>
      </c>
      <c r="H19" s="5">
        <v>1099</v>
      </c>
      <c r="I19">
        <f t="shared" si="0"/>
        <v>52.783400000000107</v>
      </c>
    </row>
    <row r="20" spans="1:9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0.19790178571428599</v>
      </c>
      <c r="F20">
        <v>25.59375</v>
      </c>
      <c r="G20">
        <v>23.5078053259871</v>
      </c>
      <c r="H20" s="5">
        <v>1447</v>
      </c>
      <c r="I20">
        <f t="shared" ref="I20:I35" si="1">H20/G20</f>
        <v>61.554023437500113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0.19834677419354799</v>
      </c>
      <c r="F21">
        <v>17.7258064516129</v>
      </c>
      <c r="G21">
        <v>22.230987127541301</v>
      </c>
      <c r="H21" s="5">
        <v>1655.5</v>
      </c>
      <c r="I21">
        <f t="shared" si="1"/>
        <v>74.468128225806524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0.27467592592592599</v>
      </c>
      <c r="F22" t="s">
        <v>71</v>
      </c>
      <c r="G22">
        <v>19.596458121643199</v>
      </c>
      <c r="H22" s="5">
        <v>1478.5</v>
      </c>
      <c r="I22">
        <f t="shared" si="1"/>
        <v>75.447307407407408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1"/>
        <v>74.545741525423722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26.701612903225801</v>
      </c>
      <c r="G24">
        <v>22.230987127541301</v>
      </c>
      <c r="H24" s="5">
        <v>2072.5</v>
      </c>
      <c r="I24">
        <f t="shared" si="1"/>
        <v>93.225729838709782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0.27198275862068999</v>
      </c>
      <c r="F25">
        <v>25.491379310344801</v>
      </c>
      <c r="G25">
        <v>19.605191995673302</v>
      </c>
      <c r="H25" s="5">
        <v>1403</v>
      </c>
      <c r="I25">
        <f t="shared" si="1"/>
        <v>71.562675862069099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0.24954166666666699</v>
      </c>
      <c r="F26">
        <v>26.925000000000001</v>
      </c>
      <c r="G26">
        <v>19.817677368212401</v>
      </c>
      <c r="H26" s="5">
        <v>1073</v>
      </c>
      <c r="I26">
        <f t="shared" si="1"/>
        <v>54.143580000000121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17.928215425436601</v>
      </c>
      <c r="H27" s="5">
        <v>967.5</v>
      </c>
      <c r="I27">
        <f t="shared" si="1"/>
        <v>53.965214999999851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23.779661016949198</v>
      </c>
      <c r="G28">
        <v>23.046875</v>
      </c>
      <c r="H28" s="5">
        <v>970.5</v>
      </c>
      <c r="I28">
        <f t="shared" si="1"/>
        <v>42.109830508474573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0.20475961538461501</v>
      </c>
      <c r="F29">
        <v>20.634615384615401</v>
      </c>
      <c r="G29">
        <v>20.3125</v>
      </c>
      <c r="H29" s="5">
        <v>1217.5</v>
      </c>
      <c r="I29">
        <f t="shared" si="1"/>
        <v>59.938461538461539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18.970588235294102</v>
      </c>
      <c r="G30">
        <v>19.1953027964922</v>
      </c>
      <c r="H30" s="5">
        <v>1110.25</v>
      </c>
      <c r="I30">
        <f t="shared" si="1"/>
        <v>57.83967107843123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0.14906249999999999</v>
      </c>
      <c r="F31">
        <v>15.1640625</v>
      </c>
      <c r="G31">
        <v>22.145328719723199</v>
      </c>
      <c r="H31" s="5">
        <v>1107.5</v>
      </c>
      <c r="I31">
        <f t="shared" si="1"/>
        <v>50.010546874999967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1"/>
        <v>49.999449152542397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0.23749999999999999</v>
      </c>
      <c r="F33">
        <v>15.515873015873</v>
      </c>
      <c r="G33">
        <v>21.799307958477499</v>
      </c>
      <c r="H33" s="5">
        <v>977.5</v>
      </c>
      <c r="I33">
        <f t="shared" si="1"/>
        <v>44.840873015873036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0.27606003752345099</v>
      </c>
      <c r="F34">
        <v>25.5512195121951</v>
      </c>
      <c r="G34">
        <v>17.981667470725</v>
      </c>
      <c r="H34" s="5">
        <v>1047.5999999999999</v>
      </c>
      <c r="I34">
        <f t="shared" si="1"/>
        <v>58.259335609755986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0.25829105473965203</v>
      </c>
      <c r="F35">
        <v>19.8629906542056</v>
      </c>
      <c r="G35">
        <v>22.268470343392298</v>
      </c>
      <c r="H35" s="5">
        <v>1062.67</v>
      </c>
      <c r="I35">
        <f t="shared" si="1"/>
        <v>47.720835046728979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2019-06-29T00:10:51Z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