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filterPrivacy="1" defaultThemeVersion="124226"/>
  <xr:revisionPtr revIDLastSave="0" documentId="13_ncr:1_{04B8D0EA-2876-4C0D-AA96-E73972C13B49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7" i="1" l="1"/>
  <c r="E15" i="1"/>
  <c r="E20" i="1"/>
  <c r="E24" i="1"/>
  <c r="E25" i="1"/>
  <c r="E28" i="1"/>
  <c r="E31" i="1"/>
  <c r="E32" i="1"/>
  <c r="E35" i="1"/>
  <c r="E4" i="1"/>
  <c r="E5" i="1"/>
  <c r="E7" i="1"/>
  <c r="E8" i="1"/>
  <c r="E10" i="1"/>
  <c r="E3" i="1"/>
</calcChain>
</file>

<file path=xl/sharedStrings.xml><?xml version="1.0" encoding="utf-8"?>
<sst xmlns="http://schemas.openxmlformats.org/spreadsheetml/2006/main" count="69" uniqueCount="53">
  <si>
    <t>ID#</t>
  </si>
  <si>
    <t>PaO2</t>
  </si>
  <si>
    <t>PaCO2</t>
  </si>
  <si>
    <t>TissuePO2</t>
  </si>
  <si>
    <t>TrialTissuePCO2</t>
  </si>
  <si>
    <t>Hb</t>
  </si>
  <si>
    <t>Calc Temp</t>
    <phoneticPr fontId="0" type="noConversion"/>
  </si>
  <si>
    <t>P50</t>
  </si>
  <si>
    <t>APH30</t>
  </si>
  <si>
    <t>BPH60</t>
  </si>
  <si>
    <t>O2 Sol</t>
  </si>
  <si>
    <t>QT</t>
    <phoneticPr fontId="0" type="noConversion"/>
  </si>
  <si>
    <t>DM</t>
  </si>
  <si>
    <t>dT</t>
  </si>
  <si>
    <t>PVO2</t>
  </si>
  <si>
    <t>PVCO2</t>
  </si>
  <si>
    <t>X1</t>
  </si>
  <si>
    <t>X2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</si>
  <si>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</si>
  <si>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</si>
  <si>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</si>
  <si>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</si>
  <si>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</si>
  <si>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</si>
  <si>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</si>
  <si>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</si>
  <si>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</si>
  <si>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</si>
  <si>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</si>
  <si>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</si>
  <si>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</si>
  <si>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</si>
  <si>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</si>
  <si>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</si>
  <si>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</si>
  <si>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</si>
  <si>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</si>
  <si>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</si>
  <si>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</si>
  <si>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</si>
  <si>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</si>
  <si>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</si>
  <si>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</si>
  <si>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</si>
  <si>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</si>
  <si>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</si>
  <si>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</si>
  <si>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</si>
  <si>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X33RD</t>
  </si>
  <si>
    <t>X34</t>
  </si>
  <si>
    <t>X35</t>
  </si>
  <si>
    <t>X37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</si>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</sst>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2" fontId="1" fillId="0" borderId="0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2" fillId="0" borderId="0" xfId="0" applyFont="1"/>
    <xf numFmtId="0" fontId="2" fillId="0" borderId="1" xfId="0" applyFont="1" applyBorder="1"/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"/>
  <sheetViews>
    <sheetView tabSelected="1" workbookViewId="0">
      <selection activeCell="E2" sqref="E2:E37"/>
    </sheetView>
  </sheetViews>
  <sheetFormatPr defaultRowHeight="15.75" x14ac:dyDescent="0.25"/>
  <cols>
    <col min="4" max="4" width="10.140625" bestFit="1" customWidth="1"/>
    <col min="5" max="5" width="16.42578125" style="4" bestFit="1" customWidth="1"/>
    <col min="6" max="6" width="6.140625" bestFit="1" customWidth="1"/>
    <col min="7" max="7" width="10.140625" style="4" bestFit="1" customWidth="1"/>
    <col min="8" max="8" width="6.140625" style="4" bestFit="1" customWidth="1"/>
    <col min="9" max="9" width="6.7109375" bestFit="1" customWidth="1"/>
    <col min="10" max="11" width="6.57031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</v>
      </c>
      <c r="G1" s="4" t="s">
        <v>6</v>
      </c>
      <c r="H1" s="4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2" t="s">
        <v>16</v>
      </c>
      <c r="B2" s="2">
        <v>42</v>
      </c>
      <c r="C2" s="2">
        <v>31</v>
      </c>
      <c r="D2">
        <v>0</v>
      </c>
      <c r="E2" s="5" t="s">
        <v>52</v>
      </c>
      <c r="F2" s="2">
        <v>17.5</v>
      </c>
      <c r="G2" s="4">
        <v>37</v>
      </c>
      <c r="H2" s="8">
        <v>28.803999999999998</v>
      </c>
      <c r="I2" s="4">
        <v>7.41</v>
      </c>
      <c r="J2" s="4">
        <v>7.23</v>
      </c>
      <c r="K2" s="5">
        <v>3.0000000000000001E-3</v>
      </c>
      <c r="L2" s="6">
        <v>19.835000000000001</v>
      </c>
      <c r="M2" t="s">
        <v>52</v>
      </c>
      <c r="N2">
        <v>1E-3</v>
      </c>
      <c r="O2" t="s">
        <v>52</v>
      </c>
      <c r="P2" t="s">
        <v>52</v>
      </c>
    </row>
    <row r="3" spans="1:16" s="1" customFormat="1" x14ac:dyDescent="0.25">
      <c r="A3" s="2" t="s">
        <v>17</v>
      </c>
      <c r="B3" s="2">
        <v>48</v>
      </c>
      <c r="C3" s="2">
        <v>29</v>
      </c>
      <c r="D3" s="1">
        <v>0</v>
      </c>
      <c r="E3" s="5">
        <f>P3+0.4</f>
        <v>45.1</v>
      </c>
      <c r="F3" s="2">
        <v>18.7</v>
      </c>
      <c r="G3" s="4">
        <v>37</v>
      </c>
      <c r="H3" s="8">
        <v>31.314</v>
      </c>
      <c r="I3" s="4">
        <v>7.39</v>
      </c>
      <c r="J3" s="4">
        <v>7.23</v>
      </c>
      <c r="K3" s="5">
        <v>3.0000000000000001E-3</v>
      </c>
      <c r="L3" s="7">
        <v>11.819000000000001</v>
      </c>
      <c r="M3" s="1">
        <v>40.4</v>
      </c>
      <c r="N3" s="1">
        <v>1E-3</v>
      </c>
      <c r="O3" s="1">
        <v>23.8</v>
      </c>
      <c r="P3" s="1">
        <v>44.7</v>
      </c>
    </row>
    <row r="4" spans="1:16" s="1" customFormat="1" x14ac:dyDescent="0.25">
      <c r="A4" s="2" t="s">
        <v>18</v>
      </c>
      <c r="B4" s="2">
        <v>45</v>
      </c>
      <c r="C4" s="2">
        <v>33</v>
      </c>
      <c r="D4" s="1">
        <v>0</v>
      </c>
      <c r="E4" s="5">
        <f>P4+0.4</f>
        <v>45</v>
      </c>
      <c r="F4" s="2">
        <v>16</v>
      </c>
      <c r="G4" s="4">
        <v>37</v>
      </c>
      <c r="H4" s="8">
        <v>29.98</v>
      </c>
      <c r="I4" s="4">
        <v>7.45</v>
      </c>
      <c r="J4" s="4">
        <v>7.26</v>
      </c>
      <c r="K4" s="5">
        <v>3.0000000000000001E-3</v>
      </c>
      <c r="L4" s="7">
        <v>15.394285714285701</v>
      </c>
      <c r="M4" s="1">
        <v>37</v>
      </c>
      <c r="N4" s="1">
        <v>1E-3</v>
      </c>
      <c r="O4" s="1">
        <v>25.8</v>
      </c>
      <c r="P4" s="1">
        <v>44.6</v>
      </c>
    </row>
    <row r="5" spans="1:16" s="1" customFormat="1" x14ac:dyDescent="0.25">
      <c r="A5" s="2" t="s">
        <v>19</v>
      </c>
      <c r="B5" s="2">
        <v>51</v>
      </c>
      <c r="C5" s="2">
        <v>29</v>
      </c>
      <c r="D5" s="1">
        <v>0</v>
      </c>
      <c r="E5" s="5">
        <f>P5+0.4</f>
        <v>47</v>
      </c>
      <c r="F5" s="2">
        <v>18.100000000000001</v>
      </c>
      <c r="G5" s="4">
        <v>37</v>
      </c>
      <c r="H5" s="8">
        <v>29.986000000000001</v>
      </c>
      <c r="I5" s="4">
        <v>7.37</v>
      </c>
      <c r="J5" s="4">
        <v>7.2</v>
      </c>
      <c r="K5" s="5">
        <v>3.0000000000000001E-3</v>
      </c>
      <c r="L5" s="7">
        <v>13.90875</v>
      </c>
      <c r="M5" s="1">
        <v>42.7</v>
      </c>
      <c r="N5" s="1">
        <v>1E-3</v>
      </c>
      <c r="O5" s="1">
        <v>25.9</v>
      </c>
      <c r="P5" s="1">
        <v>46.6</v>
      </c>
    </row>
    <row r="6" spans="1:16" s="1" customFormat="1" x14ac:dyDescent="0.25">
      <c r="A6" s="2" t="s">
        <v>20</v>
      </c>
      <c r="B6" s="2">
        <v>46</v>
      </c>
      <c r="C6" s="2">
        <v>33</v>
      </c>
      <c r="D6" s="1">
        <v>0</v>
      </c>
      <c r="E6" s="5">
        <v>49</v>
      </c>
      <c r="F6" s="2">
        <v>16.399999999999999</v>
      </c>
      <c r="G6" s="4">
        <v>37</v>
      </c>
      <c r="H6" s="8">
        <v>28.3</v>
      </c>
      <c r="I6" s="4">
        <v>7.37</v>
      </c>
      <c r="J6" s="4">
        <v>7.2</v>
      </c>
      <c r="K6" s="5">
        <v>3.0000000000000001E-3</v>
      </c>
      <c r="L6" s="7">
        <v>11.2525</v>
      </c>
      <c r="M6" s="1">
        <v>34.700000000000003</v>
      </c>
      <c r="N6" s="1">
        <v>1E-3</v>
      </c>
      <c r="O6" s="1">
        <v>23</v>
      </c>
      <c r="P6" s="1">
        <v>48.7</v>
      </c>
    </row>
    <row r="7" spans="1:16" s="1" customFormat="1" x14ac:dyDescent="0.25">
      <c r="A7" s="2" t="s">
        <v>21</v>
      </c>
      <c r="B7" s="2">
        <v>44</v>
      </c>
      <c r="C7" s="2">
        <v>34</v>
      </c>
      <c r="D7" s="1">
        <v>0</v>
      </c>
      <c r="E7" s="5">
        <f>P7+0.4</f>
        <v>45.4</v>
      </c>
      <c r="F7" s="2">
        <v>18.2</v>
      </c>
      <c r="G7" s="4">
        <v>37</v>
      </c>
      <c r="H7" s="8">
        <v>29.062000000000001</v>
      </c>
      <c r="I7" s="4">
        <v>7.42</v>
      </c>
      <c r="J7" s="4">
        <v>7.25</v>
      </c>
      <c r="K7" s="5">
        <v>3.0000000000000001E-3</v>
      </c>
      <c r="L7" s="7">
        <v>14.65</v>
      </c>
      <c r="M7" s="1">
        <v>34.200000000000003</v>
      </c>
      <c r="N7" s="1">
        <v>1E-3</v>
      </c>
      <c r="O7" s="1">
        <v>27.2</v>
      </c>
      <c r="P7" s="1">
        <v>45</v>
      </c>
    </row>
    <row r="8" spans="1:16" s="1" customFormat="1" x14ac:dyDescent="0.25">
      <c r="A8" s="2" t="s">
        <v>22</v>
      </c>
      <c r="B8" s="2">
        <v>53</v>
      </c>
      <c r="C8" s="2">
        <v>32</v>
      </c>
      <c r="D8" s="1">
        <v>0</v>
      </c>
      <c r="E8" s="5">
        <f>P8+0.4</f>
        <v>49.9</v>
      </c>
      <c r="F8" s="2">
        <v>16.5</v>
      </c>
      <c r="G8" s="4">
        <v>37</v>
      </c>
      <c r="H8" s="8">
        <v>30.318999999999999</v>
      </c>
      <c r="I8" s="4">
        <v>7.43</v>
      </c>
      <c r="J8" s="4">
        <v>7.25</v>
      </c>
      <c r="K8" s="5">
        <v>3.0000000000000001E-3</v>
      </c>
      <c r="L8" s="7">
        <v>10.3575</v>
      </c>
      <c r="M8" s="1">
        <v>38</v>
      </c>
      <c r="N8" s="1">
        <v>1E-3</v>
      </c>
      <c r="O8" s="1">
        <v>21.8</v>
      </c>
      <c r="P8" s="1">
        <v>49.5</v>
      </c>
    </row>
    <row r="9" spans="1:16" s="1" customFormat="1" x14ac:dyDescent="0.25">
      <c r="A9" s="2" t="s">
        <v>23</v>
      </c>
      <c r="B9" s="2">
        <v>51</v>
      </c>
      <c r="C9" s="2">
        <v>30</v>
      </c>
      <c r="D9" s="1">
        <v>0</v>
      </c>
      <c r="E9" s="5">
        <v>40.799999999999997</v>
      </c>
      <c r="F9" s="2">
        <v>14.8</v>
      </c>
      <c r="G9" s="4">
        <v>37</v>
      </c>
      <c r="H9" s="8">
        <v>30.564</v>
      </c>
      <c r="I9" s="4">
        <v>7.41</v>
      </c>
      <c r="J9" s="4">
        <v>7.23</v>
      </c>
      <c r="K9" s="5">
        <v>3.0000000000000001E-3</v>
      </c>
      <c r="L9" s="7">
        <v>12.03</v>
      </c>
      <c r="M9" s="1">
        <v>21.7</v>
      </c>
      <c r="N9" s="1">
        <v>1E-3</v>
      </c>
      <c r="O9" s="1">
        <v>30.3</v>
      </c>
      <c r="P9" s="1">
        <v>40.299999999999997</v>
      </c>
    </row>
    <row r="10" spans="1:16" s="1" customFormat="1" x14ac:dyDescent="0.25">
      <c r="A10" s="2" t="s">
        <v>24</v>
      </c>
      <c r="B10" s="2">
        <v>44</v>
      </c>
      <c r="C10" s="2">
        <v>33</v>
      </c>
      <c r="D10" s="1">
        <v>0</v>
      </c>
      <c r="E10" s="5">
        <f>P10+0.4</f>
        <v>43.6</v>
      </c>
      <c r="F10" s="2">
        <v>14.1</v>
      </c>
      <c r="G10" s="4">
        <v>37</v>
      </c>
      <c r="H10" s="8">
        <v>29.113</v>
      </c>
      <c r="I10" s="4">
        <v>7.43</v>
      </c>
      <c r="J10" s="4">
        <v>7.24</v>
      </c>
      <c r="K10" s="5">
        <v>3.0000000000000001E-3</v>
      </c>
      <c r="L10" s="7">
        <v>8.5449999999999999</v>
      </c>
      <c r="M10" s="1">
        <v>18</v>
      </c>
      <c r="N10" s="1">
        <v>1E-3</v>
      </c>
      <c r="O10" s="1">
        <v>25.5</v>
      </c>
      <c r="P10" s="1">
        <v>43.2</v>
      </c>
    </row>
    <row r="11" spans="1:16" s="1" customFormat="1" x14ac:dyDescent="0.25">
      <c r="A11" s="2" t="s">
        <v>25</v>
      </c>
      <c r="B11" s="2">
        <v>50</v>
      </c>
      <c r="C11" s="2">
        <v>34</v>
      </c>
      <c r="D11" s="1">
        <v>0</v>
      </c>
      <c r="E11" s="5">
        <v>53.4</v>
      </c>
      <c r="F11" s="2">
        <v>12.1</v>
      </c>
      <c r="G11" s="4">
        <v>37</v>
      </c>
      <c r="H11" s="8">
        <v>29.295000000000002</v>
      </c>
      <c r="I11" s="4">
        <v>7.45</v>
      </c>
      <c r="J11" s="4">
        <v>7.25</v>
      </c>
      <c r="K11" s="5">
        <v>3.0000000000000001E-3</v>
      </c>
      <c r="L11" s="7">
        <v>7.9169230769230703</v>
      </c>
      <c r="M11" s="1">
        <v>38.9</v>
      </c>
      <c r="N11" s="1">
        <v>1E-3</v>
      </c>
      <c r="O11" s="1">
        <v>10.4</v>
      </c>
      <c r="P11" s="1">
        <v>53.2</v>
      </c>
    </row>
    <row r="12" spans="1:16" s="1" customFormat="1" x14ac:dyDescent="0.25">
      <c r="A12" s="2" t="s">
        <v>26</v>
      </c>
      <c r="B12" s="2">
        <v>42</v>
      </c>
      <c r="C12" s="2">
        <v>34</v>
      </c>
      <c r="D12" s="1">
        <v>0</v>
      </c>
      <c r="E12" s="5">
        <v>41.6</v>
      </c>
      <c r="F12" s="2">
        <v>14.3</v>
      </c>
      <c r="G12" s="4">
        <v>37</v>
      </c>
      <c r="H12" s="8">
        <v>28.762</v>
      </c>
      <c r="I12" s="4">
        <v>7.42</v>
      </c>
      <c r="J12" s="4">
        <v>7.24</v>
      </c>
      <c r="K12" s="5">
        <v>3.0000000000000001E-3</v>
      </c>
      <c r="L12" s="7">
        <v>13.5971428571429</v>
      </c>
      <c r="M12" s="1">
        <v>20.399999999999999</v>
      </c>
      <c r="N12" s="1">
        <v>1E-3</v>
      </c>
      <c r="O12" s="1">
        <v>28.5</v>
      </c>
      <c r="P12" s="1">
        <v>41.1</v>
      </c>
    </row>
    <row r="13" spans="1:16" s="1" customFormat="1" x14ac:dyDescent="0.25">
      <c r="A13" s="2" t="s">
        <v>27</v>
      </c>
      <c r="B13" s="2">
        <v>40</v>
      </c>
      <c r="C13" s="2">
        <v>32</v>
      </c>
      <c r="D13" s="1">
        <v>0</v>
      </c>
      <c r="E13" s="5">
        <v>44.4</v>
      </c>
      <c r="F13" s="2">
        <v>11.5</v>
      </c>
      <c r="G13" s="4">
        <v>37</v>
      </c>
      <c r="H13" s="8">
        <v>29.472000000000001</v>
      </c>
      <c r="I13" s="4">
        <v>7.48</v>
      </c>
      <c r="J13" s="4">
        <v>7.27</v>
      </c>
      <c r="K13" s="5">
        <v>3.0000000000000001E-3</v>
      </c>
      <c r="L13" s="7">
        <v>11.398571428571399</v>
      </c>
      <c r="M13" s="1">
        <v>35</v>
      </c>
      <c r="N13" s="1">
        <v>1E-3</v>
      </c>
      <c r="O13" s="1">
        <v>16.899999999999999</v>
      </c>
      <c r="P13" s="1">
        <v>44.1</v>
      </c>
    </row>
    <row r="14" spans="1:16" x14ac:dyDescent="0.25">
      <c r="A14" s="2" t="s">
        <v>28</v>
      </c>
      <c r="B14" s="2">
        <v>52</v>
      </c>
      <c r="C14" s="2">
        <v>30</v>
      </c>
      <c r="D14">
        <v>0</v>
      </c>
      <c r="E14" s="5" t="s">
        <v>52</v>
      </c>
      <c r="F14" s="2">
        <v>14.8</v>
      </c>
      <c r="G14" s="4">
        <v>37</v>
      </c>
      <c r="H14" s="8">
        <v>30.393999999999998</v>
      </c>
      <c r="I14" s="4">
        <v>7.42</v>
      </c>
      <c r="J14" s="4">
        <v>7.24</v>
      </c>
      <c r="K14" s="5">
        <v>3.0000000000000001E-3</v>
      </c>
      <c r="L14" s="7">
        <v>10.1269230769231</v>
      </c>
      <c r="M14" t="s">
        <v>52</v>
      </c>
      <c r="N14">
        <v>1E-3</v>
      </c>
      <c r="O14" t="s">
        <v>52</v>
      </c>
      <c r="P14" t="s">
        <v>52</v>
      </c>
    </row>
    <row r="15" spans="1:16" s="1" customFormat="1" x14ac:dyDescent="0.25">
      <c r="A15" s="2" t="s">
        <v>29</v>
      </c>
      <c r="B15" s="2">
        <v>48</v>
      </c>
      <c r="C15" s="2">
        <v>32</v>
      </c>
      <c r="D15" s="1">
        <v>0</v>
      </c>
      <c r="E15" s="5">
        <f>P15+0.4</f>
        <v>46</v>
      </c>
      <c r="F15" s="2">
        <v>14.6</v>
      </c>
      <c r="G15" s="4">
        <v>37</v>
      </c>
      <c r="H15" s="8">
        <v>28.428999999999998</v>
      </c>
      <c r="I15" s="4">
        <v>7.38</v>
      </c>
      <c r="J15" s="4">
        <v>7.2</v>
      </c>
      <c r="K15" s="5">
        <v>3.0000000000000001E-3</v>
      </c>
      <c r="L15" s="7">
        <v>12.3</v>
      </c>
      <c r="M15" s="1">
        <v>34.5</v>
      </c>
      <c r="N15" s="1">
        <v>1E-3</v>
      </c>
      <c r="O15" s="1">
        <v>24.2</v>
      </c>
      <c r="P15" s="1">
        <v>45.6</v>
      </c>
    </row>
    <row r="16" spans="1:16" x14ac:dyDescent="0.25">
      <c r="A16" s="2" t="s">
        <v>30</v>
      </c>
      <c r="B16" s="2">
        <v>47</v>
      </c>
      <c r="C16" s="2">
        <v>38</v>
      </c>
      <c r="D16">
        <v>0</v>
      </c>
      <c r="E16" s="5" t="s">
        <v>52</v>
      </c>
      <c r="F16" s="2">
        <v>14.3</v>
      </c>
      <c r="G16" s="4">
        <v>37</v>
      </c>
      <c r="H16" s="8">
        <v>28.387</v>
      </c>
      <c r="I16" s="4">
        <v>7.38</v>
      </c>
      <c r="J16" s="4">
        <v>7.2</v>
      </c>
      <c r="K16" s="5">
        <v>3.0000000000000001E-3</v>
      </c>
      <c r="L16" s="6" t="s">
        <v>52</v>
      </c>
      <c r="M16" t="s">
        <v>52</v>
      </c>
      <c r="N16">
        <v>1E-3</v>
      </c>
      <c r="O16" t="s">
        <v>52</v>
      </c>
      <c r="P16" t="s">
        <v>52</v>
      </c>
    </row>
    <row r="17" spans="1:16" s="1" customFormat="1" x14ac:dyDescent="0.25">
      <c r="A17" s="2" t="s">
        <v>31</v>
      </c>
      <c r="B17" s="2">
        <v>52</v>
      </c>
      <c r="C17" s="2">
        <v>30</v>
      </c>
      <c r="D17" s="1">
        <v>0</v>
      </c>
      <c r="E17" s="5">
        <v>40.799999999999997</v>
      </c>
      <c r="F17" s="2">
        <v>14.6</v>
      </c>
      <c r="G17" s="4">
        <v>37</v>
      </c>
      <c r="H17" s="8">
        <v>29.334</v>
      </c>
      <c r="I17" s="4">
        <v>7.36</v>
      </c>
      <c r="J17" s="4">
        <v>7.18</v>
      </c>
      <c r="K17" s="5">
        <v>3.0000000000000001E-3</v>
      </c>
      <c r="L17" s="7">
        <v>8.5850000000000009</v>
      </c>
      <c r="M17" s="1">
        <v>12.3</v>
      </c>
      <c r="N17" s="1">
        <v>1E-3</v>
      </c>
      <c r="O17" s="1">
        <v>33.700000000000003</v>
      </c>
      <c r="P17" s="1">
        <v>40.299999999999997</v>
      </c>
    </row>
    <row r="18" spans="1:16" s="1" customFormat="1" x14ac:dyDescent="0.25">
      <c r="A18" s="2" t="s">
        <v>32</v>
      </c>
      <c r="B18" s="2">
        <v>50</v>
      </c>
      <c r="C18" s="2">
        <v>28</v>
      </c>
      <c r="D18" s="1">
        <v>0</v>
      </c>
      <c r="E18" s="5">
        <v>45.3</v>
      </c>
      <c r="F18" s="2">
        <v>17.100000000000001</v>
      </c>
      <c r="G18" s="4">
        <v>37</v>
      </c>
      <c r="H18" s="8">
        <v>29.678000000000001</v>
      </c>
      <c r="I18" s="4">
        <v>7.3</v>
      </c>
      <c r="J18" s="4">
        <v>7.15</v>
      </c>
      <c r="K18" s="5">
        <v>3.0000000000000001E-3</v>
      </c>
      <c r="L18" s="7">
        <v>16.2433333333333</v>
      </c>
      <c r="M18" s="1">
        <v>44.8</v>
      </c>
      <c r="N18" s="1">
        <v>1E-3</v>
      </c>
      <c r="O18" s="1">
        <v>26.3</v>
      </c>
      <c r="P18" s="1">
        <v>45</v>
      </c>
    </row>
    <row r="19" spans="1:16" s="1" customFormat="1" x14ac:dyDescent="0.25">
      <c r="A19" s="2" t="s">
        <v>33</v>
      </c>
      <c r="B19" s="2">
        <v>52</v>
      </c>
      <c r="C19" s="2">
        <v>35</v>
      </c>
      <c r="D19" s="1">
        <v>0</v>
      </c>
      <c r="E19" s="5">
        <v>54.3</v>
      </c>
      <c r="F19" s="2">
        <v>17.5</v>
      </c>
      <c r="G19" s="4">
        <v>37</v>
      </c>
      <c r="H19" s="8">
        <v>29.645</v>
      </c>
      <c r="I19" s="4">
        <v>7.39</v>
      </c>
      <c r="J19" s="4">
        <v>7.22</v>
      </c>
      <c r="K19" s="5">
        <v>3.0000000000000001E-3</v>
      </c>
      <c r="L19" s="7">
        <v>12.6657142857143</v>
      </c>
      <c r="M19" s="1">
        <v>51.5</v>
      </c>
      <c r="N19" s="1">
        <v>1E-3</v>
      </c>
      <c r="O19" s="1">
        <v>20.8</v>
      </c>
      <c r="P19" s="1">
        <v>54</v>
      </c>
    </row>
    <row r="20" spans="1:16" s="1" customFormat="1" x14ac:dyDescent="0.25">
      <c r="A20" s="2" t="s">
        <v>34</v>
      </c>
      <c r="B20" s="2">
        <v>48</v>
      </c>
      <c r="C20" s="2">
        <v>39</v>
      </c>
      <c r="D20" s="1">
        <v>0</v>
      </c>
      <c r="E20" s="5">
        <f>P20+0.4</f>
        <v>53.5</v>
      </c>
      <c r="F20" s="2">
        <v>15.6</v>
      </c>
      <c r="G20" s="4">
        <v>37</v>
      </c>
      <c r="H20" s="8">
        <v>28.920999999999999</v>
      </c>
      <c r="I20" s="4">
        <v>7.4</v>
      </c>
      <c r="J20" s="4">
        <v>7.22</v>
      </c>
      <c r="K20" s="5">
        <v>3.0000000000000001E-3</v>
      </c>
      <c r="L20" s="7">
        <v>12.297499999999999</v>
      </c>
      <c r="M20" s="1">
        <v>31.5</v>
      </c>
      <c r="N20" s="1">
        <v>1E-3</v>
      </c>
      <c r="O20" s="1">
        <v>25.2</v>
      </c>
      <c r="P20" s="1">
        <v>53.1</v>
      </c>
    </row>
    <row r="21" spans="1:16" x14ac:dyDescent="0.25">
      <c r="A21" s="2" t="s">
        <v>35</v>
      </c>
      <c r="B21" s="2">
        <v>51</v>
      </c>
      <c r="C21" s="2">
        <v>32</v>
      </c>
      <c r="D21">
        <v>0</v>
      </c>
      <c r="E21" s="5" t="s">
        <v>52</v>
      </c>
      <c r="F21" s="2">
        <v>16.3</v>
      </c>
      <c r="G21" s="4">
        <v>37</v>
      </c>
      <c r="H21" s="8">
        <v>28.916</v>
      </c>
      <c r="I21" s="4">
        <v>7.35</v>
      </c>
      <c r="J21" s="4">
        <v>7.18</v>
      </c>
      <c r="K21" s="5">
        <v>3.0000000000000001E-3</v>
      </c>
      <c r="L21" s="7">
        <v>14.8325</v>
      </c>
      <c r="M21" t="s">
        <v>52</v>
      </c>
      <c r="N21">
        <v>1E-3</v>
      </c>
      <c r="O21" t="s">
        <v>52</v>
      </c>
      <c r="P21" t="s">
        <v>52</v>
      </c>
    </row>
    <row r="22" spans="1:16" s="1" customFormat="1" x14ac:dyDescent="0.25">
      <c r="A22" s="2" t="s">
        <v>36</v>
      </c>
      <c r="B22" s="2">
        <v>49</v>
      </c>
      <c r="C22" s="2">
        <v>30</v>
      </c>
      <c r="D22" s="1">
        <v>0</v>
      </c>
      <c r="E22" s="5">
        <v>51.2</v>
      </c>
      <c r="F22" s="2">
        <v>15.6</v>
      </c>
      <c r="G22" s="4">
        <v>37</v>
      </c>
      <c r="H22" s="8">
        <v>28.919</v>
      </c>
      <c r="I22" s="4">
        <v>7.32</v>
      </c>
      <c r="J22" s="4">
        <v>7.15</v>
      </c>
      <c r="K22" s="5">
        <v>3.0000000000000001E-3</v>
      </c>
      <c r="L22" s="7">
        <v>12.047499999999999</v>
      </c>
      <c r="M22" s="1">
        <v>45.5</v>
      </c>
      <c r="N22" s="1">
        <v>1E-3</v>
      </c>
      <c r="O22" s="1">
        <v>20.5</v>
      </c>
      <c r="P22" s="1">
        <v>50.9</v>
      </c>
    </row>
    <row r="23" spans="1:16" s="1" customFormat="1" x14ac:dyDescent="0.25">
      <c r="A23" s="2" t="s">
        <v>37</v>
      </c>
      <c r="B23" s="2">
        <v>47</v>
      </c>
      <c r="C23" s="2">
        <v>32</v>
      </c>
      <c r="D23" s="1">
        <v>0</v>
      </c>
      <c r="E23" s="5">
        <v>48.4</v>
      </c>
      <c r="F23" s="2">
        <v>15.6</v>
      </c>
      <c r="G23" s="4">
        <v>37</v>
      </c>
      <c r="H23" s="8">
        <v>29.498999999999999</v>
      </c>
      <c r="I23" s="4">
        <v>7.4</v>
      </c>
      <c r="J23" s="4">
        <v>7.22</v>
      </c>
      <c r="K23" s="5">
        <v>3.0000000000000001E-3</v>
      </c>
      <c r="L23" s="7">
        <v>15.4175</v>
      </c>
      <c r="M23" s="1">
        <v>49.8</v>
      </c>
      <c r="N23" s="1">
        <v>1E-3</v>
      </c>
      <c r="O23" s="1">
        <v>21.9</v>
      </c>
      <c r="P23" s="1">
        <v>48.1</v>
      </c>
    </row>
    <row r="24" spans="1:16" s="1" customFormat="1" x14ac:dyDescent="0.25">
      <c r="A24" s="2" t="s">
        <v>38</v>
      </c>
      <c r="B24" s="2">
        <v>50</v>
      </c>
      <c r="C24" s="2">
        <v>36</v>
      </c>
      <c r="D24" s="1">
        <v>0</v>
      </c>
      <c r="E24" s="5">
        <f t="shared" ref="E24:E37" si="0">P24+0.4</f>
        <v>51.5</v>
      </c>
      <c r="F24" s="2">
        <v>15.1</v>
      </c>
      <c r="G24" s="4">
        <v>37</v>
      </c>
      <c r="H24" s="8">
        <v>28.47</v>
      </c>
      <c r="I24" s="4">
        <v>7.36</v>
      </c>
      <c r="J24" s="4">
        <v>7.19</v>
      </c>
      <c r="K24" s="5">
        <v>3.0000000000000001E-3</v>
      </c>
      <c r="L24" s="7">
        <v>15.775</v>
      </c>
      <c r="M24" s="1">
        <v>40.5</v>
      </c>
      <c r="N24" s="1">
        <v>1E-3</v>
      </c>
      <c r="O24" s="1">
        <v>25.2</v>
      </c>
      <c r="P24" s="1">
        <v>51.1</v>
      </c>
    </row>
    <row r="25" spans="1:16" s="1" customFormat="1" ht="16.5" customHeight="1" x14ac:dyDescent="0.25">
      <c r="A25" s="2" t="s">
        <v>39</v>
      </c>
      <c r="B25" s="2">
        <v>52</v>
      </c>
      <c r="C25" s="2">
        <v>32</v>
      </c>
      <c r="D25" s="1">
        <v>0</v>
      </c>
      <c r="E25" s="5">
        <f t="shared" si="0"/>
        <v>49.5</v>
      </c>
      <c r="F25" s="2">
        <v>16.8</v>
      </c>
      <c r="G25" s="4">
        <v>37</v>
      </c>
      <c r="H25" s="8">
        <v>29.462</v>
      </c>
      <c r="I25" s="4">
        <v>7.36</v>
      </c>
      <c r="J25" s="4">
        <v>7.19</v>
      </c>
      <c r="K25" s="5">
        <v>3.0000000000000001E-3</v>
      </c>
      <c r="L25" s="7">
        <v>14.9725</v>
      </c>
      <c r="M25" s="1">
        <v>43.7</v>
      </c>
      <c r="N25" s="1">
        <v>1E-3</v>
      </c>
      <c r="O25" s="1">
        <v>25.6</v>
      </c>
      <c r="P25" s="1">
        <v>49.1</v>
      </c>
    </row>
    <row r="26" spans="1:16" s="1" customFormat="1" x14ac:dyDescent="0.25">
      <c r="A26" s="2" t="s">
        <v>40</v>
      </c>
      <c r="B26" s="2">
        <v>48</v>
      </c>
      <c r="C26" s="2">
        <v>31</v>
      </c>
      <c r="D26" s="1">
        <v>0</v>
      </c>
      <c r="E26" s="5">
        <v>51.4</v>
      </c>
      <c r="F26" s="2">
        <v>14</v>
      </c>
      <c r="G26" s="4">
        <v>37</v>
      </c>
      <c r="H26" s="8">
        <v>29.204000000000001</v>
      </c>
      <c r="I26" s="4">
        <v>7.4</v>
      </c>
      <c r="J26" s="4">
        <v>7.21</v>
      </c>
      <c r="K26" s="5">
        <v>3.0000000000000001E-3</v>
      </c>
      <c r="L26" s="7">
        <v>16.684999999999999</v>
      </c>
      <c r="M26" s="1">
        <v>70.5</v>
      </c>
      <c r="N26" s="1">
        <v>1E-3</v>
      </c>
      <c r="O26" s="1">
        <v>16.2</v>
      </c>
      <c r="P26" s="1">
        <v>51.1</v>
      </c>
    </row>
    <row r="27" spans="1:16" s="1" customFormat="1" x14ac:dyDescent="0.25">
      <c r="A27" s="2" t="s">
        <v>41</v>
      </c>
      <c r="B27" s="2">
        <v>47</v>
      </c>
      <c r="C27" s="2">
        <v>35</v>
      </c>
      <c r="D27" s="1">
        <v>0</v>
      </c>
      <c r="E27" s="5">
        <v>58</v>
      </c>
      <c r="F27" s="2">
        <v>13.7</v>
      </c>
      <c r="G27" s="4">
        <v>37</v>
      </c>
      <c r="H27" s="8">
        <v>30.183</v>
      </c>
      <c r="I27" s="4">
        <v>7.4</v>
      </c>
      <c r="J27" s="4">
        <v>7.21</v>
      </c>
      <c r="K27" s="5">
        <v>3.0000000000000001E-3</v>
      </c>
      <c r="L27" s="7">
        <v>10.293333333333299</v>
      </c>
      <c r="M27" s="1">
        <v>59.2</v>
      </c>
      <c r="N27" s="1">
        <v>1E-3</v>
      </c>
      <c r="O27" s="1">
        <v>6.6</v>
      </c>
      <c r="P27" s="1">
        <v>57.9</v>
      </c>
    </row>
    <row r="28" spans="1:16" s="1" customFormat="1" x14ac:dyDescent="0.25">
      <c r="A28" s="2" t="s">
        <v>42</v>
      </c>
      <c r="B28" s="2">
        <v>55</v>
      </c>
      <c r="C28" s="2">
        <v>34</v>
      </c>
      <c r="D28" s="1">
        <v>0</v>
      </c>
      <c r="E28" s="5">
        <f t="shared" si="0"/>
        <v>47.199999999999996</v>
      </c>
      <c r="F28" s="2">
        <v>13.2</v>
      </c>
      <c r="G28" s="4">
        <v>37</v>
      </c>
      <c r="H28" s="8">
        <v>30.382999999999999</v>
      </c>
      <c r="I28" s="4">
        <v>7.45</v>
      </c>
      <c r="J28" s="4">
        <v>7.27</v>
      </c>
      <c r="K28" s="5">
        <v>3.0000000000000001E-3</v>
      </c>
      <c r="L28" s="7">
        <v>10.647500000000001</v>
      </c>
      <c r="M28" s="1">
        <v>31</v>
      </c>
      <c r="N28" s="1">
        <v>1E-3</v>
      </c>
      <c r="O28" s="1">
        <v>22.1</v>
      </c>
      <c r="P28" s="1">
        <v>46.8</v>
      </c>
    </row>
    <row r="29" spans="1:16" s="1" customFormat="1" x14ac:dyDescent="0.25">
      <c r="A29" s="2" t="s">
        <v>43</v>
      </c>
      <c r="B29" s="2">
        <v>53</v>
      </c>
      <c r="C29" s="2">
        <v>35</v>
      </c>
      <c r="D29" s="1">
        <v>0</v>
      </c>
      <c r="E29" s="5">
        <v>50.4</v>
      </c>
      <c r="F29" s="2">
        <v>10.3</v>
      </c>
      <c r="G29" s="4">
        <v>37</v>
      </c>
      <c r="H29" s="8">
        <v>30.535</v>
      </c>
      <c r="I29" s="4">
        <v>7.46</v>
      </c>
      <c r="J29" s="4">
        <v>7.26</v>
      </c>
      <c r="K29" s="5">
        <v>3.0000000000000001E-3</v>
      </c>
      <c r="L29" s="7">
        <v>9.4499999999999993</v>
      </c>
      <c r="M29" s="1">
        <v>33.5</v>
      </c>
      <c r="N29" s="1">
        <v>1E-3</v>
      </c>
      <c r="O29" s="1">
        <v>14.4</v>
      </c>
      <c r="P29" s="1">
        <v>50.1</v>
      </c>
    </row>
    <row r="30" spans="1:16" s="1" customFormat="1" x14ac:dyDescent="0.25">
      <c r="A30" s="2" t="s">
        <v>44</v>
      </c>
      <c r="B30" s="2">
        <v>46</v>
      </c>
      <c r="C30" s="2">
        <v>36</v>
      </c>
      <c r="D30" s="1">
        <v>0</v>
      </c>
      <c r="E30" s="5">
        <v>50.8</v>
      </c>
      <c r="F30" s="2">
        <v>11.6</v>
      </c>
      <c r="G30" s="4">
        <v>37</v>
      </c>
      <c r="H30" s="8">
        <v>30.561</v>
      </c>
      <c r="I30" s="4">
        <v>7.47</v>
      </c>
      <c r="J30" s="4">
        <v>7.27</v>
      </c>
      <c r="K30" s="5">
        <v>3.0000000000000001E-3</v>
      </c>
      <c r="L30" s="7">
        <v>9.5399999999999991</v>
      </c>
      <c r="M30" s="1">
        <v>37</v>
      </c>
      <c r="N30" s="1">
        <v>1E-3</v>
      </c>
      <c r="O30" s="1">
        <v>14</v>
      </c>
      <c r="P30" s="1">
        <v>50.5</v>
      </c>
    </row>
    <row r="31" spans="1:16" s="1" customFormat="1" x14ac:dyDescent="0.25">
      <c r="A31" s="2" t="s">
        <v>45</v>
      </c>
      <c r="B31" s="2">
        <v>57</v>
      </c>
      <c r="C31" s="2">
        <v>32</v>
      </c>
      <c r="D31" s="1">
        <v>0</v>
      </c>
      <c r="E31" s="5">
        <f t="shared" si="0"/>
        <v>43.199999999999996</v>
      </c>
      <c r="F31" s="2">
        <v>12.9</v>
      </c>
      <c r="G31" s="4">
        <v>37</v>
      </c>
      <c r="H31" s="8">
        <v>30.106999999999999</v>
      </c>
      <c r="I31" s="4">
        <v>7.41</v>
      </c>
      <c r="J31" s="4">
        <v>7.24</v>
      </c>
      <c r="K31" s="5">
        <v>3.0000000000000001E-3</v>
      </c>
      <c r="L31" s="7">
        <v>14.7525</v>
      </c>
      <c r="M31" s="1">
        <v>31.8</v>
      </c>
      <c r="N31" s="1">
        <v>1E-3</v>
      </c>
      <c r="O31" s="1">
        <v>26.8</v>
      </c>
      <c r="P31" s="1">
        <v>42.8</v>
      </c>
    </row>
    <row r="32" spans="1:16" s="1" customFormat="1" x14ac:dyDescent="0.25">
      <c r="A32" s="2" t="s">
        <v>46</v>
      </c>
      <c r="B32" s="2">
        <v>49</v>
      </c>
      <c r="C32" s="2">
        <v>29</v>
      </c>
      <c r="D32" s="1">
        <v>0</v>
      </c>
      <c r="E32" s="5">
        <f t="shared" si="0"/>
        <v>40.4</v>
      </c>
      <c r="F32" s="2">
        <v>13.1</v>
      </c>
      <c r="G32" s="4">
        <v>37</v>
      </c>
      <c r="H32" s="8">
        <v>31.777000000000001</v>
      </c>
      <c r="I32" s="4">
        <v>7.36</v>
      </c>
      <c r="J32" s="4">
        <v>7.18</v>
      </c>
      <c r="K32" s="5">
        <v>3.0000000000000001E-3</v>
      </c>
      <c r="L32" s="7">
        <v>15.957000000000001</v>
      </c>
      <c r="M32" s="1">
        <v>29</v>
      </c>
      <c r="N32" s="1">
        <v>1E-3</v>
      </c>
      <c r="O32" s="1">
        <v>28.1</v>
      </c>
      <c r="P32" s="1">
        <v>40</v>
      </c>
    </row>
    <row r="33" spans="1:16" s="1" customFormat="1" x14ac:dyDescent="0.25">
      <c r="A33" s="2" t="s">
        <v>47</v>
      </c>
      <c r="B33" s="2">
        <v>48</v>
      </c>
      <c r="C33" s="2">
        <v>32</v>
      </c>
      <c r="D33" s="1">
        <v>0</v>
      </c>
      <c r="E33" s="5">
        <v>47.5</v>
      </c>
      <c r="F33" s="2">
        <v>14.6</v>
      </c>
      <c r="G33" s="4">
        <v>37</v>
      </c>
      <c r="H33" s="8">
        <v>28.29</v>
      </c>
      <c r="I33" s="4">
        <v>7.34</v>
      </c>
      <c r="J33" s="4">
        <v>7.17</v>
      </c>
      <c r="K33" s="5">
        <v>3.0000000000000001E-3</v>
      </c>
      <c r="L33" s="7">
        <v>12.0825</v>
      </c>
      <c r="M33" s="1">
        <v>30</v>
      </c>
      <c r="N33" s="1">
        <v>1E-3</v>
      </c>
      <c r="O33" s="1">
        <v>25</v>
      </c>
      <c r="P33" s="1">
        <v>47.2</v>
      </c>
    </row>
    <row r="34" spans="1:16" s="1" customFormat="1" x14ac:dyDescent="0.25">
      <c r="A34" s="2" t="s">
        <v>48</v>
      </c>
      <c r="B34" s="2">
        <v>45</v>
      </c>
      <c r="C34" s="2">
        <v>35</v>
      </c>
      <c r="D34" s="1">
        <v>0</v>
      </c>
      <c r="E34" s="5">
        <v>49.1</v>
      </c>
      <c r="F34" s="2">
        <v>14.1</v>
      </c>
      <c r="G34" s="4">
        <v>37</v>
      </c>
      <c r="H34" s="8">
        <v>28.29</v>
      </c>
      <c r="I34" s="4">
        <v>7.42</v>
      </c>
      <c r="J34" s="4">
        <v>7.24</v>
      </c>
      <c r="K34" s="5">
        <v>3.0000000000000001E-3</v>
      </c>
      <c r="L34" s="7">
        <v>10.49</v>
      </c>
      <c r="M34" s="1">
        <v>33.200000000000003</v>
      </c>
      <c r="N34" s="1">
        <v>1E-3</v>
      </c>
      <c r="O34" s="1">
        <v>20.2</v>
      </c>
      <c r="P34" s="1">
        <v>48.8</v>
      </c>
    </row>
    <row r="35" spans="1:16" s="1" customFormat="1" x14ac:dyDescent="0.25">
      <c r="A35" s="2" t="s">
        <v>49</v>
      </c>
      <c r="B35" s="2">
        <v>50</v>
      </c>
      <c r="C35" s="2">
        <v>27</v>
      </c>
      <c r="D35" s="1">
        <v>0</v>
      </c>
      <c r="E35" s="5">
        <f t="shared" si="0"/>
        <v>39</v>
      </c>
      <c r="F35" s="2">
        <v>14.3</v>
      </c>
      <c r="G35" s="4">
        <v>37</v>
      </c>
      <c r="H35" s="8">
        <v>28.76</v>
      </c>
      <c r="I35" s="4">
        <v>7.29</v>
      </c>
      <c r="J35" s="4">
        <v>7.12</v>
      </c>
      <c r="K35" s="5">
        <v>3.0000000000000001E-3</v>
      </c>
      <c r="L35" s="7">
        <v>14.9625</v>
      </c>
      <c r="M35" s="1">
        <v>23.4</v>
      </c>
      <c r="N35" s="1">
        <v>1E-3</v>
      </c>
      <c r="O35" s="1">
        <v>31.9</v>
      </c>
      <c r="P35" s="1">
        <v>38.6</v>
      </c>
    </row>
    <row r="36" spans="1:16" s="1" customFormat="1" x14ac:dyDescent="0.25">
      <c r="A36" s="2" t="s">
        <v>50</v>
      </c>
      <c r="B36" s="2">
        <v>43</v>
      </c>
      <c r="C36" s="2">
        <v>34</v>
      </c>
      <c r="D36" s="1">
        <v>0</v>
      </c>
      <c r="E36" s="5">
        <v>49.5</v>
      </c>
      <c r="F36" s="2">
        <v>14.7</v>
      </c>
      <c r="G36" s="4">
        <v>37</v>
      </c>
      <c r="H36" s="8">
        <v>28.361000000000001</v>
      </c>
      <c r="I36" s="4">
        <v>7.31</v>
      </c>
      <c r="J36" s="4">
        <v>7.15</v>
      </c>
      <c r="K36" s="5">
        <v>3.0000000000000001E-3</v>
      </c>
      <c r="L36" s="7">
        <v>11.3184615384615</v>
      </c>
      <c r="M36" s="1">
        <v>36.5</v>
      </c>
      <c r="N36" s="1">
        <v>1E-3</v>
      </c>
      <c r="O36" s="1">
        <v>19.600000000000001</v>
      </c>
      <c r="P36" s="1">
        <v>49.2</v>
      </c>
    </row>
    <row r="37" spans="1:16" s="1" customFormat="1" x14ac:dyDescent="0.25">
      <c r="A37" s="2" t="s">
        <v>51</v>
      </c>
      <c r="B37" s="2">
        <v>51</v>
      </c>
      <c r="C37" s="2">
        <v>32</v>
      </c>
      <c r="D37" s="1">
        <v>0</v>
      </c>
      <c r="E37" s="5">
        <f t="shared" si="0"/>
        <v>45</v>
      </c>
      <c r="F37" s="2">
        <v>13.5</v>
      </c>
      <c r="G37" s="4">
        <v>37</v>
      </c>
      <c r="H37" s="8">
        <v>28.712</v>
      </c>
      <c r="I37" s="4">
        <v>7.39</v>
      </c>
      <c r="J37" s="4">
        <v>7.2</v>
      </c>
      <c r="K37" s="5">
        <v>3.0000000000000001E-3</v>
      </c>
      <c r="L37" s="7">
        <v>13.818571428571399</v>
      </c>
      <c r="M37" s="1">
        <v>28.7</v>
      </c>
      <c r="N37" s="1">
        <v>1E-3</v>
      </c>
      <c r="O37" s="1">
        <v>27.2</v>
      </c>
      <c r="P37" s="1">
        <v>44.6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2019-08-07T18:19:30Z</dcterms:modified>
</cp:coreProperties>
</file>