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Barrios\Documents\Varsity Google\2018\Semester 1\CBI 310\Tutorials\Tutorial 5\"/>
    </mc:Choice>
  </mc:AlternateContent>
  <xr:revisionPtr revIDLastSave="0" documentId="13_ncr:1_{E82982EF-2313-4B43-BDBF-066947CECAAF}" xr6:coauthVersionLast="28" xr6:coauthVersionMax="28" xr10:uidLastSave="{00000000-0000-0000-0000-000000000000}"/>
  <bookViews>
    <workbookView xWindow="0" yWindow="0" windowWidth="16350" windowHeight="8385" tabRatio="599" xr2:uid="{B2997CC9-C77E-4D62-9ACB-94CC7D82A4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3" i="1" l="1" a="1"/>
  <c r="E136" i="1" s="1"/>
  <c r="H118" i="1"/>
  <c r="G118" i="1"/>
  <c r="E118" i="1"/>
  <c r="G117" i="1"/>
  <c r="D117" i="1"/>
  <c r="L116" i="1"/>
  <c r="I115" i="1"/>
  <c r="G114" i="1"/>
  <c r="B60" i="1" a="1"/>
  <c r="C60" i="1" s="1"/>
  <c r="A50" i="1"/>
  <c r="G79" i="1"/>
  <c r="G83" i="1"/>
  <c r="B88" i="1" a="1"/>
  <c r="C88" i="1" s="1"/>
  <c r="H83" i="1"/>
  <c r="E83" i="1"/>
  <c r="G82" i="1"/>
  <c r="D82" i="1"/>
  <c r="L81" i="1"/>
  <c r="I80" i="1"/>
  <c r="B9" i="1" a="1"/>
  <c r="C9" i="1" s="1"/>
  <c r="D123" i="1" l="1"/>
  <c r="F124" i="1"/>
  <c r="H125" i="1"/>
  <c r="J126" i="1"/>
  <c r="L127" i="1"/>
  <c r="N128" i="1"/>
  <c r="B130" i="1"/>
  <c r="D131" i="1"/>
  <c r="F132" i="1"/>
  <c r="I133" i="1"/>
  <c r="D135" i="1"/>
  <c r="M136" i="1"/>
  <c r="E123" i="1"/>
  <c r="I125" i="1"/>
  <c r="M127" i="1"/>
  <c r="C130" i="1"/>
  <c r="G132" i="1"/>
  <c r="E135" i="1"/>
  <c r="K124" i="1"/>
  <c r="M125" i="1"/>
  <c r="C128" i="1"/>
  <c r="G130" i="1"/>
  <c r="K132" i="1"/>
  <c r="K135" i="1"/>
  <c r="M124" i="1"/>
  <c r="C127" i="1"/>
  <c r="G129" i="1"/>
  <c r="K131" i="1"/>
  <c r="L135" i="1"/>
  <c r="L123" i="1"/>
  <c r="N124" i="1"/>
  <c r="B126" i="1"/>
  <c r="D127" i="1"/>
  <c r="F128" i="1"/>
  <c r="H129" i="1"/>
  <c r="J130" i="1"/>
  <c r="L131" i="1"/>
  <c r="N132" i="1"/>
  <c r="I134" i="1"/>
  <c r="M135" i="1"/>
  <c r="G124" i="1"/>
  <c r="K126" i="1"/>
  <c r="O128" i="1"/>
  <c r="E131" i="1"/>
  <c r="O133" i="1"/>
  <c r="N136" i="1"/>
  <c r="I123" i="1"/>
  <c r="O126" i="1"/>
  <c r="E129" i="1"/>
  <c r="I131" i="1"/>
  <c r="B134" i="1"/>
  <c r="O136" i="1"/>
  <c r="K123" i="1"/>
  <c r="O125" i="1"/>
  <c r="E128" i="1"/>
  <c r="I130" i="1"/>
  <c r="M132" i="1"/>
  <c r="C134" i="1"/>
  <c r="M123" i="1"/>
  <c r="O124" i="1"/>
  <c r="C126" i="1"/>
  <c r="E127" i="1"/>
  <c r="G128" i="1"/>
  <c r="I129" i="1"/>
  <c r="K130" i="1"/>
  <c r="M131" i="1"/>
  <c r="O132" i="1"/>
  <c r="J134" i="1"/>
  <c r="L136" i="1"/>
  <c r="D136" i="1"/>
  <c r="J135" i="1"/>
  <c r="B135" i="1"/>
  <c r="H134" i="1"/>
  <c r="N133" i="1"/>
  <c r="F133" i="1"/>
  <c r="L132" i="1"/>
  <c r="D132" i="1"/>
  <c r="J131" i="1"/>
  <c r="B131" i="1"/>
  <c r="H130" i="1"/>
  <c r="N129" i="1"/>
  <c r="F129" i="1"/>
  <c r="L128" i="1"/>
  <c r="D128" i="1"/>
  <c r="J127" i="1"/>
  <c r="B127" i="1"/>
  <c r="H126" i="1"/>
  <c r="N125" i="1"/>
  <c r="F125" i="1"/>
  <c r="L124" i="1"/>
  <c r="D124" i="1"/>
  <c r="J123" i="1"/>
  <c r="B123" i="1"/>
  <c r="K136" i="1"/>
  <c r="C136" i="1"/>
  <c r="I135" i="1"/>
  <c r="O134" i="1"/>
  <c r="G134" i="1"/>
  <c r="M133" i="1"/>
  <c r="E133" i="1"/>
  <c r="J136" i="1"/>
  <c r="B136" i="1"/>
  <c r="H135" i="1"/>
  <c r="N134" i="1"/>
  <c r="F134" i="1"/>
  <c r="L133" i="1"/>
  <c r="D133" i="1"/>
  <c r="J132" i="1"/>
  <c r="B132" i="1"/>
  <c r="H131" i="1"/>
  <c r="N130" i="1"/>
  <c r="F130" i="1"/>
  <c r="L129" i="1"/>
  <c r="D129" i="1"/>
  <c r="J128" i="1"/>
  <c r="B128" i="1"/>
  <c r="H127" i="1"/>
  <c r="N126" i="1"/>
  <c r="F126" i="1"/>
  <c r="L125" i="1"/>
  <c r="D125" i="1"/>
  <c r="J124" i="1"/>
  <c r="B124" i="1"/>
  <c r="H123" i="1"/>
  <c r="I136" i="1"/>
  <c r="O135" i="1"/>
  <c r="G135" i="1"/>
  <c r="M134" i="1"/>
  <c r="E134" i="1"/>
  <c r="K133" i="1"/>
  <c r="C133" i="1"/>
  <c r="I132" i="1"/>
  <c r="O131" i="1"/>
  <c r="G131" i="1"/>
  <c r="M130" i="1"/>
  <c r="E130" i="1"/>
  <c r="K129" i="1"/>
  <c r="C129" i="1"/>
  <c r="I128" i="1"/>
  <c r="O127" i="1"/>
  <c r="G127" i="1"/>
  <c r="M126" i="1"/>
  <c r="E126" i="1"/>
  <c r="K125" i="1"/>
  <c r="C125" i="1"/>
  <c r="I124" i="1"/>
  <c r="O123" i="1"/>
  <c r="G123" i="1"/>
  <c r="H136" i="1"/>
  <c r="N135" i="1"/>
  <c r="F135" i="1"/>
  <c r="L134" i="1"/>
  <c r="D134" i="1"/>
  <c r="J133" i="1"/>
  <c r="B133" i="1"/>
  <c r="H132" i="1"/>
  <c r="N131" i="1"/>
  <c r="F131" i="1"/>
  <c r="L130" i="1"/>
  <c r="D130" i="1"/>
  <c r="J129" i="1"/>
  <c r="B129" i="1"/>
  <c r="H128" i="1"/>
  <c r="N127" i="1"/>
  <c r="F127" i="1"/>
  <c r="L126" i="1"/>
  <c r="D126" i="1"/>
  <c r="J125" i="1"/>
  <c r="B125" i="1"/>
  <c r="H124" i="1"/>
  <c r="N123" i="1"/>
  <c r="F123" i="1"/>
  <c r="C124" i="1"/>
  <c r="E125" i="1"/>
  <c r="G126" i="1"/>
  <c r="I127" i="1"/>
  <c r="K128" i="1"/>
  <c r="M129" i="1"/>
  <c r="O130" i="1"/>
  <c r="C132" i="1"/>
  <c r="G133" i="1"/>
  <c r="K134" i="1"/>
  <c r="F136" i="1"/>
  <c r="C123" i="1"/>
  <c r="E124" i="1"/>
  <c r="G125" i="1"/>
  <c r="I126" i="1"/>
  <c r="K127" i="1"/>
  <c r="M128" i="1"/>
  <c r="O129" i="1"/>
  <c r="C131" i="1"/>
  <c r="E132" i="1"/>
  <c r="H133" i="1"/>
  <c r="C135" i="1"/>
  <c r="G136" i="1"/>
  <c r="B66" i="1"/>
  <c r="B64" i="1"/>
  <c r="B62" i="1"/>
  <c r="B60" i="1"/>
  <c r="I66" i="1"/>
  <c r="I64" i="1"/>
  <c r="I62" i="1"/>
  <c r="I60" i="1"/>
  <c r="H65" i="1"/>
  <c r="G67" i="1"/>
  <c r="G66" i="1"/>
  <c r="G65" i="1"/>
  <c r="G64" i="1"/>
  <c r="G63" i="1"/>
  <c r="G62" i="1"/>
  <c r="G61" i="1"/>
  <c r="G60" i="1"/>
  <c r="H67" i="1"/>
  <c r="H64" i="1"/>
  <c r="H62" i="1"/>
  <c r="H60" i="1"/>
  <c r="F67" i="1"/>
  <c r="F66" i="1"/>
  <c r="F65" i="1"/>
  <c r="F64" i="1"/>
  <c r="F63" i="1"/>
  <c r="F62" i="1"/>
  <c r="F61" i="1"/>
  <c r="F60" i="1"/>
  <c r="B67" i="1"/>
  <c r="B65" i="1"/>
  <c r="B63" i="1"/>
  <c r="B61" i="1"/>
  <c r="I67" i="1"/>
  <c r="I65" i="1"/>
  <c r="I63" i="1"/>
  <c r="I61" i="1"/>
  <c r="H66" i="1"/>
  <c r="H63" i="1"/>
  <c r="H61" i="1"/>
  <c r="E67" i="1"/>
  <c r="E66" i="1"/>
  <c r="E65" i="1"/>
  <c r="E64" i="1"/>
  <c r="E63" i="1"/>
  <c r="E62" i="1"/>
  <c r="E61" i="1"/>
  <c r="E60" i="1"/>
  <c r="D67" i="1"/>
  <c r="D66" i="1"/>
  <c r="D65" i="1"/>
  <c r="D64" i="1"/>
  <c r="D63" i="1"/>
  <c r="D62" i="1"/>
  <c r="D61" i="1"/>
  <c r="D60" i="1"/>
  <c r="C67" i="1"/>
  <c r="C66" i="1"/>
  <c r="C65" i="1"/>
  <c r="C64" i="1"/>
  <c r="C63" i="1"/>
  <c r="C62" i="1"/>
  <c r="C61" i="1"/>
  <c r="J100" i="1"/>
  <c r="F98" i="1"/>
  <c r="D97" i="1"/>
  <c r="H95" i="1"/>
  <c r="L93" i="1"/>
  <c r="B92" i="1"/>
  <c r="F90" i="1"/>
  <c r="J88" i="1"/>
  <c r="I100" i="1"/>
  <c r="E98" i="1"/>
  <c r="I96" i="1"/>
  <c r="E94" i="1"/>
  <c r="I92" i="1"/>
  <c r="M90" i="1"/>
  <c r="I88" i="1"/>
  <c r="B101" i="1"/>
  <c r="L98" i="1"/>
  <c r="B97" i="1"/>
  <c r="F95" i="1"/>
  <c r="B93" i="1"/>
  <c r="F91" i="1"/>
  <c r="B89" i="1"/>
  <c r="G100" i="1"/>
  <c r="K98" i="1"/>
  <c r="O96" i="1"/>
  <c r="E95" i="1"/>
  <c r="I93" i="1"/>
  <c r="M91" i="1"/>
  <c r="I89" i="1"/>
  <c r="F100" i="1"/>
  <c r="D99" i="1"/>
  <c r="H97" i="1"/>
  <c r="F96" i="1"/>
  <c r="D95" i="1"/>
  <c r="H93" i="1"/>
  <c r="F92" i="1"/>
  <c r="J90" i="1"/>
  <c r="H89" i="1"/>
  <c r="F88" i="1"/>
  <c r="L101" i="1"/>
  <c r="B100" i="1"/>
  <c r="N98" i="1"/>
  <c r="J96" i="1"/>
  <c r="N94" i="1"/>
  <c r="D93" i="1"/>
  <c r="H91" i="1"/>
  <c r="L89" i="1"/>
  <c r="B88" i="1"/>
  <c r="C101" i="1"/>
  <c r="O99" i="1"/>
  <c r="M98" i="1"/>
  <c r="C97" i="1"/>
  <c r="O95" i="1"/>
  <c r="M94" i="1"/>
  <c r="K93" i="1"/>
  <c r="O91" i="1"/>
  <c r="E90" i="1"/>
  <c r="C89" i="1"/>
  <c r="H100" i="1"/>
  <c r="F99" i="1"/>
  <c r="D98" i="1"/>
  <c r="H96" i="1"/>
  <c r="L94" i="1"/>
  <c r="J93" i="1"/>
  <c r="N91" i="1"/>
  <c r="D90" i="1"/>
  <c r="J89" i="1"/>
  <c r="O100" i="1"/>
  <c r="E99" i="1"/>
  <c r="I97" i="1"/>
  <c r="M95" i="1"/>
  <c r="C94" i="1"/>
  <c r="G92" i="1"/>
  <c r="K90" i="1"/>
  <c r="G88" i="1"/>
  <c r="H101" i="1"/>
  <c r="N100" i="1"/>
  <c r="L99" i="1"/>
  <c r="J98" i="1"/>
  <c r="B98" i="1"/>
  <c r="N96" i="1"/>
  <c r="L95" i="1"/>
  <c r="J94" i="1"/>
  <c r="B94" i="1"/>
  <c r="N92" i="1"/>
  <c r="L91" i="1"/>
  <c r="D91" i="1"/>
  <c r="B90" i="1"/>
  <c r="N88" i="1"/>
  <c r="O101" i="1"/>
  <c r="G101" i="1"/>
  <c r="M100" i="1"/>
  <c r="E100" i="1"/>
  <c r="K99" i="1"/>
  <c r="C99" i="1"/>
  <c r="I98" i="1"/>
  <c r="O97" i="1"/>
  <c r="G97" i="1"/>
  <c r="M96" i="1"/>
  <c r="E96" i="1"/>
  <c r="K95" i="1"/>
  <c r="C95" i="1"/>
  <c r="I94" i="1"/>
  <c r="O93" i="1"/>
  <c r="G93" i="1"/>
  <c r="M92" i="1"/>
  <c r="E92" i="1"/>
  <c r="K91" i="1"/>
  <c r="C91" i="1"/>
  <c r="I90" i="1"/>
  <c r="O89" i="1"/>
  <c r="G89" i="1"/>
  <c r="M88" i="1"/>
  <c r="E88" i="1"/>
  <c r="D101" i="1"/>
  <c r="H99" i="1"/>
  <c r="L97" i="1"/>
  <c r="B96" i="1"/>
  <c r="F94" i="1"/>
  <c r="J92" i="1"/>
  <c r="N90" i="1"/>
  <c r="D89" i="1"/>
  <c r="K101" i="1"/>
  <c r="G99" i="1"/>
  <c r="K97" i="1"/>
  <c r="G95" i="1"/>
  <c r="C93" i="1"/>
  <c r="G91" i="1"/>
  <c r="K89" i="1"/>
  <c r="J101" i="1"/>
  <c r="N99" i="1"/>
  <c r="J97" i="1"/>
  <c r="N95" i="1"/>
  <c r="D94" i="1"/>
  <c r="H92" i="1"/>
  <c r="L90" i="1"/>
  <c r="H88" i="1"/>
  <c r="I101" i="1"/>
  <c r="M99" i="1"/>
  <c r="C98" i="1"/>
  <c r="G96" i="1"/>
  <c r="K94" i="1"/>
  <c r="O92" i="1"/>
  <c r="E91" i="1"/>
  <c r="C90" i="1"/>
  <c r="O88" i="1"/>
  <c r="N101" i="1"/>
  <c r="F101" i="1"/>
  <c r="L100" i="1"/>
  <c r="D100" i="1"/>
  <c r="J99" i="1"/>
  <c r="B99" i="1"/>
  <c r="H98" i="1"/>
  <c r="N97" i="1"/>
  <c r="F97" i="1"/>
  <c r="L96" i="1"/>
  <c r="D96" i="1"/>
  <c r="J95" i="1"/>
  <c r="B95" i="1"/>
  <c r="H94" i="1"/>
  <c r="N93" i="1"/>
  <c r="F93" i="1"/>
  <c r="L92" i="1"/>
  <c r="D92" i="1"/>
  <c r="J91" i="1"/>
  <c r="B91" i="1"/>
  <c r="H90" i="1"/>
  <c r="N89" i="1"/>
  <c r="F89" i="1"/>
  <c r="L88" i="1"/>
  <c r="D88" i="1"/>
  <c r="M101" i="1"/>
  <c r="E101" i="1"/>
  <c r="K100" i="1"/>
  <c r="C100" i="1"/>
  <c r="I99" i="1"/>
  <c r="O98" i="1"/>
  <c r="G98" i="1"/>
  <c r="M97" i="1"/>
  <c r="E97" i="1"/>
  <c r="K96" i="1"/>
  <c r="C96" i="1"/>
  <c r="I95" i="1"/>
  <c r="O94" i="1"/>
  <c r="G94" i="1"/>
  <c r="M93" i="1"/>
  <c r="E93" i="1"/>
  <c r="K92" i="1"/>
  <c r="C92" i="1"/>
  <c r="I91" i="1"/>
  <c r="O90" i="1"/>
  <c r="G90" i="1"/>
  <c r="M89" i="1"/>
  <c r="E89" i="1"/>
  <c r="K88" i="1"/>
  <c r="D13" i="1"/>
  <c r="F11" i="1"/>
  <c r="C10" i="1"/>
  <c r="F13" i="1"/>
  <c r="B9" i="1"/>
  <c r="E13" i="1"/>
  <c r="C13" i="1"/>
  <c r="B10" i="1"/>
  <c r="D11" i="1"/>
  <c r="F9" i="1"/>
  <c r="F12" i="1"/>
  <c r="C11" i="1"/>
  <c r="E9" i="1"/>
  <c r="C12" i="1"/>
  <c r="E10" i="1"/>
  <c r="B12" i="1"/>
  <c r="D10" i="1"/>
  <c r="E11" i="1"/>
  <c r="B13" i="1"/>
  <c r="E12" i="1"/>
  <c r="B11" i="1"/>
  <c r="D9" i="1"/>
  <c r="D12" i="1"/>
  <c r="F10" i="1"/>
  <c r="L2" i="1"/>
  <c r="S107" i="1" l="1" a="1"/>
  <c r="J3" i="1" a="1"/>
  <c r="M51" i="1" a="1"/>
  <c r="S72" i="1" a="1"/>
  <c r="S74" i="1" s="1"/>
  <c r="S120" i="1" l="1"/>
  <c r="U120" i="1" s="1"/>
  <c r="S112" i="1"/>
  <c r="U112" i="1" s="1"/>
  <c r="S118" i="1"/>
  <c r="U118" i="1" s="1"/>
  <c r="S110" i="1"/>
  <c r="U110" i="1" s="1"/>
  <c r="S117" i="1"/>
  <c r="U117" i="1" s="1"/>
  <c r="S109" i="1"/>
  <c r="U109" i="1" s="1"/>
  <c r="S116" i="1"/>
  <c r="U116" i="1" s="1"/>
  <c r="S108" i="1"/>
  <c r="U108" i="1" s="1"/>
  <c r="S119" i="1"/>
  <c r="U119" i="1" s="1"/>
  <c r="S114" i="1"/>
  <c r="U114" i="1" s="1"/>
  <c r="S111" i="1"/>
  <c r="U111" i="1" s="1"/>
  <c r="S107" i="1"/>
  <c r="U107" i="1" s="1"/>
  <c r="S113" i="1"/>
  <c r="U113" i="1" s="1"/>
  <c r="S115" i="1"/>
  <c r="U115" i="1" s="1"/>
  <c r="J4" i="1"/>
  <c r="J7" i="1"/>
  <c r="J5" i="1"/>
  <c r="J3" i="1"/>
  <c r="J6" i="1"/>
  <c r="M52" i="1"/>
  <c r="M53" i="1"/>
  <c r="M58" i="1"/>
  <c r="M51" i="1"/>
  <c r="M57" i="1"/>
  <c r="M56" i="1"/>
  <c r="M55" i="1"/>
  <c r="M54" i="1"/>
  <c r="U74" i="1"/>
  <c r="S80" i="1"/>
  <c r="S77" i="1"/>
  <c r="S13" i="1" s="1"/>
  <c r="S83" i="1"/>
  <c r="S72" i="1"/>
  <c r="S84" i="1"/>
  <c r="U84" i="1" s="1"/>
  <c r="S75" i="1"/>
  <c r="U75" i="1" s="1"/>
  <c r="S81" i="1"/>
  <c r="U81" i="1" s="1"/>
  <c r="S79" i="1"/>
  <c r="U79" i="1" s="1"/>
  <c r="S82" i="1"/>
  <c r="S73" i="1"/>
  <c r="S12" i="1" s="1"/>
  <c r="S78" i="1"/>
  <c r="S76" i="1"/>
  <c r="U76" i="1" s="1"/>
  <c r="S85" i="1"/>
  <c r="U85" i="1" s="1"/>
  <c r="U82" i="1" l="1"/>
  <c r="U80" i="1"/>
  <c r="S14" i="1"/>
  <c r="U72" i="1"/>
  <c r="O53" i="1"/>
  <c r="U78" i="1"/>
  <c r="U83" i="1"/>
  <c r="U73" i="1"/>
  <c r="U77" i="1"/>
</calcChain>
</file>

<file path=xl/sharedStrings.xml><?xml version="1.0" encoding="utf-8"?>
<sst xmlns="http://schemas.openxmlformats.org/spreadsheetml/2006/main" count="113" uniqueCount="54">
  <si>
    <t>Anabolic Reaction</t>
  </si>
  <si>
    <t>rs</t>
  </si>
  <si>
    <t>rn</t>
  </si>
  <si>
    <t>rx</t>
  </si>
  <si>
    <t>rc</t>
  </si>
  <si>
    <t>rnadh</t>
  </si>
  <si>
    <t>C</t>
  </si>
  <si>
    <t>DOR</t>
  </si>
  <si>
    <t>N</t>
  </si>
  <si>
    <t>Basis 1</t>
  </si>
  <si>
    <t>Basis 2</t>
  </si>
  <si>
    <t>Constants</t>
  </si>
  <si>
    <t>rxs</t>
  </si>
  <si>
    <t>rxn</t>
  </si>
  <si>
    <t>rxc</t>
  </si>
  <si>
    <t>rxnadh</t>
  </si>
  <si>
    <t>Question c)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</si>
  <si>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</si>
  <si>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</si>
  <si>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</si>
  <si>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</si>
  <si>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</si>
  <si>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</si>
  <si>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</si>
  <si>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</si>
  <si>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</si>
  <si>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</si>
  <si>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</si>
  <si>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</si>
  <si>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</si>
  <si>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</si>
  <si>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SA</t>
  </si>
  <si>
    <t>For</t>
  </si>
  <si>
    <t>X</t>
  </si>
  <si>
    <t>Question e</t>
  </si>
  <si>
    <t>S</t>
  </si>
  <si>
    <t>AA</t>
  </si>
  <si>
    <t>Basis</t>
  </si>
  <si>
    <t>rsn</t>
  </si>
  <si>
    <t>rsc</t>
  </si>
  <si>
    <t>rsx</t>
  </si>
  <si>
    <t>rssa</t>
  </si>
  <si>
    <t>rsaa</t>
  </si>
  <si>
    <t>F</t>
  </si>
  <si>
    <t>W</t>
  </si>
  <si>
    <t>H</t>
  </si>
  <si>
    <t>O</t>
  </si>
  <si>
    <t>Rate 1</t>
  </si>
  <si>
    <t>Rate 2</t>
  </si>
  <si>
    <t>Rate 3</t>
  </si>
  <si>
    <t>rsF</t>
  </si>
  <si>
    <t>rsw</t>
  </si>
  <si>
    <t>Question f</t>
  </si>
  <si>
    <t>Question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</si>
</sst>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810E-8D47-446C-9F35-A4519581D8C2}">
  <dimension ref="A1:U136"/>
  <sheetViews>
    <sheetView tabSelected="1" topLeftCell="A108" workbookViewId="0">
      <selection activeCell="S131" sqref="S131"/>
    </sheetView>
  </sheetViews>
  <sheetFormatPr defaultRowHeight="15" x14ac:dyDescent="0.25"/>
  <cols>
    <col min="11" max="11" width="10.28515625" bestFit="1" customWidth="1"/>
    <col min="21" max="21" width="10.28515625" bestFit="1" customWidth="1"/>
  </cols>
  <sheetData>
    <row r="1" spans="1:19" x14ac:dyDescent="0.25">
      <c r="A1" s="4" t="s">
        <v>0</v>
      </c>
    </row>
    <row r="2" spans="1:1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11</v>
      </c>
      <c r="L2">
        <f>4+1.9-2*0.45-3*0.23</f>
        <v>4.3099999999999996</v>
      </c>
    </row>
    <row r="3" spans="1:19" x14ac:dyDescent="0.25">
      <c r="A3" t="s">
        <v>6</v>
      </c>
      <c r="B3">
        <v>1</v>
      </c>
      <c r="C3">
        <v>0</v>
      </c>
      <c r="D3">
        <v>1</v>
      </c>
      <c r="E3">
        <v>1</v>
      </c>
      <c r="F3">
        <v>0</v>
      </c>
      <c r="H3">
        <v>0</v>
      </c>
      <c r="I3" t="s">
        <v>12</v>
      </c>
      <c r="J3">
        <f t="array" ref="J3:J7">MMULT(B9:F13,H3:H7)</f>
        <v>-1.1200000000000001</v>
      </c>
    </row>
    <row r="4" spans="1:19" x14ac:dyDescent="0.25">
      <c r="A4" t="s">
        <v>7</v>
      </c>
      <c r="B4">
        <v>4</v>
      </c>
      <c r="C4">
        <v>0</v>
      </c>
      <c r="D4">
        <v>4.3099999999999996</v>
      </c>
      <c r="E4">
        <v>0</v>
      </c>
      <c r="F4">
        <v>2</v>
      </c>
      <c r="H4">
        <v>0</v>
      </c>
      <c r="I4" t="s">
        <v>13</v>
      </c>
      <c r="J4">
        <v>-0.23</v>
      </c>
    </row>
    <row r="5" spans="1:19" x14ac:dyDescent="0.25">
      <c r="A5" t="s">
        <v>8</v>
      </c>
      <c r="B5">
        <v>0</v>
      </c>
      <c r="C5">
        <v>1</v>
      </c>
      <c r="D5">
        <v>0.23</v>
      </c>
      <c r="E5">
        <v>0</v>
      </c>
      <c r="F5">
        <v>0</v>
      </c>
      <c r="H5">
        <v>0</v>
      </c>
      <c r="I5" t="s">
        <v>3</v>
      </c>
      <c r="J5">
        <v>1</v>
      </c>
    </row>
    <row r="6" spans="1:19" x14ac:dyDescent="0.25">
      <c r="A6" t="s">
        <v>9</v>
      </c>
      <c r="B6">
        <v>0</v>
      </c>
      <c r="C6">
        <v>0</v>
      </c>
      <c r="D6">
        <v>1</v>
      </c>
      <c r="E6">
        <v>0</v>
      </c>
      <c r="F6">
        <v>0</v>
      </c>
      <c r="H6">
        <v>1</v>
      </c>
      <c r="I6" t="s">
        <v>14</v>
      </c>
      <c r="J6">
        <v>0.12</v>
      </c>
    </row>
    <row r="7" spans="1:19" x14ac:dyDescent="0.25">
      <c r="A7" t="s">
        <v>10</v>
      </c>
      <c r="B7">
        <v>0</v>
      </c>
      <c r="C7">
        <v>0</v>
      </c>
      <c r="D7">
        <v>0</v>
      </c>
      <c r="E7">
        <v>1</v>
      </c>
      <c r="F7">
        <v>0</v>
      </c>
      <c r="H7">
        <v>0.12</v>
      </c>
      <c r="I7" t="s">
        <v>15</v>
      </c>
      <c r="J7">
        <v>8.5000000000000187E-2</v>
      </c>
    </row>
    <row r="9" spans="1:19" x14ac:dyDescent="0.25">
      <c r="B9">
        <f t="array" ref="B9:F13">MINVERSE(B3:F7)</f>
        <v>1</v>
      </c>
      <c r="C9">
        <v>0</v>
      </c>
      <c r="D9">
        <v>0</v>
      </c>
      <c r="E9">
        <v>-1</v>
      </c>
      <c r="F9">
        <v>-1</v>
      </c>
    </row>
    <row r="10" spans="1:19" x14ac:dyDescent="0.25">
      <c r="B10">
        <v>0</v>
      </c>
      <c r="C10">
        <v>0</v>
      </c>
      <c r="D10">
        <v>1</v>
      </c>
      <c r="E10">
        <v>-0.23</v>
      </c>
      <c r="F10">
        <v>0</v>
      </c>
    </row>
    <row r="11" spans="1:19" x14ac:dyDescent="0.25">
      <c r="B11">
        <v>0</v>
      </c>
      <c r="C11">
        <v>0</v>
      </c>
      <c r="D11">
        <v>0</v>
      </c>
      <c r="E11">
        <v>1</v>
      </c>
      <c r="F11">
        <v>0</v>
      </c>
    </row>
    <row r="12" spans="1:19" x14ac:dyDescent="0.25">
      <c r="B12">
        <v>0</v>
      </c>
      <c r="C12">
        <v>0</v>
      </c>
      <c r="D12">
        <v>0</v>
      </c>
      <c r="E12">
        <v>0</v>
      </c>
      <c r="F12">
        <v>1</v>
      </c>
      <c r="S12">
        <f>0.12*S73</f>
        <v>1.7999999999999995E-2</v>
      </c>
    </row>
    <row r="13" spans="1:19" x14ac:dyDescent="0.25">
      <c r="B13">
        <v>-2</v>
      </c>
      <c r="C13">
        <v>0.5</v>
      </c>
      <c r="D13">
        <v>0</v>
      </c>
      <c r="E13">
        <v>-0.1549999999999998</v>
      </c>
      <c r="F13">
        <v>2</v>
      </c>
      <c r="S13">
        <f>0.25*S77</f>
        <v>0.12478124999999998</v>
      </c>
    </row>
    <row r="14" spans="1:19" x14ac:dyDescent="0.25">
      <c r="S14">
        <f>+S12-S13</f>
        <v>-0.10678124999999999</v>
      </c>
    </row>
    <row r="15" spans="1:19" x14ac:dyDescent="0.25">
      <c r="A15" s="4" t="s">
        <v>16</v>
      </c>
    </row>
    <row r="49" spans="1:15" x14ac:dyDescent="0.25">
      <c r="A49" s="4" t="s">
        <v>34</v>
      </c>
    </row>
    <row r="50" spans="1:15" x14ac:dyDescent="0.25">
      <c r="A50">
        <f>4+1.9-2*0.45-3*0.23</f>
        <v>4.3099999999999996</v>
      </c>
      <c r="B50" t="s">
        <v>35</v>
      </c>
      <c r="C50" t="s">
        <v>8</v>
      </c>
      <c r="D50" t="s">
        <v>6</v>
      </c>
      <c r="E50" t="s">
        <v>33</v>
      </c>
      <c r="F50" t="s">
        <v>31</v>
      </c>
      <c r="G50" t="s">
        <v>36</v>
      </c>
      <c r="H50" t="s">
        <v>43</v>
      </c>
      <c r="I50" t="s">
        <v>44</v>
      </c>
    </row>
    <row r="51" spans="1:15" x14ac:dyDescent="0.25">
      <c r="A51" t="s">
        <v>6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K51">
        <v>0</v>
      </c>
      <c r="L51" s="1" t="s">
        <v>1</v>
      </c>
      <c r="M51" s="2">
        <f t="array" ref="M51:M58">MMULT(B60:I67,K51:K58)</f>
        <v>-1</v>
      </c>
    </row>
    <row r="52" spans="1:15" x14ac:dyDescent="0.25">
      <c r="A52" t="s">
        <v>45</v>
      </c>
      <c r="B52">
        <v>2</v>
      </c>
      <c r="C52">
        <v>3</v>
      </c>
      <c r="D52">
        <v>0</v>
      </c>
      <c r="E52">
        <v>1.9</v>
      </c>
      <c r="F52">
        <v>1.5</v>
      </c>
      <c r="G52">
        <v>2</v>
      </c>
      <c r="H52">
        <v>2</v>
      </c>
      <c r="I52">
        <v>1</v>
      </c>
      <c r="K52">
        <v>0</v>
      </c>
      <c r="L52" s="1" t="s">
        <v>38</v>
      </c>
      <c r="M52" s="2">
        <v>-4.9680000000000002E-2</v>
      </c>
    </row>
    <row r="53" spans="1:15" x14ac:dyDescent="0.25">
      <c r="A53" t="s">
        <v>46</v>
      </c>
      <c r="B53">
        <v>1</v>
      </c>
      <c r="C53">
        <v>0</v>
      </c>
      <c r="D53">
        <v>2</v>
      </c>
      <c r="E53">
        <v>0.45</v>
      </c>
      <c r="F53">
        <v>1</v>
      </c>
      <c r="G53">
        <v>1</v>
      </c>
      <c r="H53">
        <v>2</v>
      </c>
      <c r="I53">
        <v>2</v>
      </c>
      <c r="K53">
        <v>0</v>
      </c>
      <c r="L53" s="1" t="s">
        <v>39</v>
      </c>
      <c r="M53" s="2">
        <v>-0.19312000000000001</v>
      </c>
      <c r="O53">
        <f>0.0762/S72</f>
        <v>0.10726492906631478</v>
      </c>
    </row>
    <row r="54" spans="1:15" x14ac:dyDescent="0.25">
      <c r="A54" t="s">
        <v>8</v>
      </c>
      <c r="B54">
        <v>0</v>
      </c>
      <c r="C54">
        <v>1</v>
      </c>
      <c r="D54">
        <v>0</v>
      </c>
      <c r="E54">
        <v>0.23</v>
      </c>
      <c r="F54">
        <v>0</v>
      </c>
      <c r="G54">
        <v>0</v>
      </c>
      <c r="H54">
        <v>0</v>
      </c>
      <c r="I54">
        <v>0</v>
      </c>
      <c r="K54">
        <v>0</v>
      </c>
      <c r="L54" s="1" t="s">
        <v>40</v>
      </c>
      <c r="M54" s="2">
        <v>0.216</v>
      </c>
    </row>
    <row r="55" spans="1:15" x14ac:dyDescent="0.25">
      <c r="A55" t="s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-1</v>
      </c>
      <c r="L55" s="1" t="s">
        <v>41</v>
      </c>
      <c r="M55" s="2">
        <v>0.54200000000000004</v>
      </c>
    </row>
    <row r="56" spans="1:15" x14ac:dyDescent="0.25">
      <c r="A56" t="s">
        <v>47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K56">
        <v>0.216</v>
      </c>
      <c r="L56" s="1" t="s">
        <v>42</v>
      </c>
      <c r="M56" s="2">
        <v>0.23400000000000001</v>
      </c>
    </row>
    <row r="57" spans="1:15" x14ac:dyDescent="0.25">
      <c r="A57" t="s">
        <v>48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K57">
        <v>0.54200000000000004</v>
      </c>
      <c r="L57" s="1" t="s">
        <v>50</v>
      </c>
      <c r="M57">
        <v>0.20111999999999991</v>
      </c>
    </row>
    <row r="58" spans="1:15" x14ac:dyDescent="0.25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K58">
        <v>0.23400000000000001</v>
      </c>
      <c r="L58" s="1" t="s">
        <v>51</v>
      </c>
      <c r="M58">
        <v>5.5400000000000019E-2</v>
      </c>
    </row>
    <row r="60" spans="1:15" x14ac:dyDescent="0.25">
      <c r="B60">
        <f t="array" ref="B60:I67">MINVERSE(B51:I58)</f>
        <v>1.1102230246251565E-16</v>
      </c>
      <c r="C60">
        <v>0</v>
      </c>
      <c r="D60">
        <v>-5.5511151231257827E-17</v>
      </c>
      <c r="E60">
        <v>0</v>
      </c>
      <c r="F60">
        <v>1</v>
      </c>
      <c r="G60">
        <v>-1.6653345369377348E-16</v>
      </c>
      <c r="H60">
        <v>0</v>
      </c>
      <c r="I60">
        <v>0</v>
      </c>
    </row>
    <row r="61" spans="1:15" x14ac:dyDescent="0.25">
      <c r="B61">
        <v>0</v>
      </c>
      <c r="C61">
        <v>0</v>
      </c>
      <c r="D61">
        <v>0</v>
      </c>
      <c r="E61">
        <v>1</v>
      </c>
      <c r="F61">
        <v>0</v>
      </c>
      <c r="G61">
        <v>-0.23</v>
      </c>
      <c r="H61">
        <v>0</v>
      </c>
      <c r="I61">
        <v>0</v>
      </c>
    </row>
    <row r="62" spans="1:15" x14ac:dyDescent="0.25">
      <c r="B62">
        <v>0.5</v>
      </c>
      <c r="C62">
        <v>-0.5</v>
      </c>
      <c r="D62">
        <v>0.25</v>
      </c>
      <c r="E62">
        <v>1.5</v>
      </c>
      <c r="F62">
        <v>0.25</v>
      </c>
      <c r="G62">
        <v>-7.5000000000000622E-3</v>
      </c>
      <c r="H62">
        <v>0</v>
      </c>
      <c r="I62">
        <v>0.25</v>
      </c>
    </row>
    <row r="63" spans="1:15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15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2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21" x14ac:dyDescent="0.25">
      <c r="B66">
        <v>0.49999999999999989</v>
      </c>
      <c r="C66">
        <v>0.5</v>
      </c>
      <c r="D66">
        <v>-0.24999999999999994</v>
      </c>
      <c r="E66">
        <v>-1.5</v>
      </c>
      <c r="F66">
        <v>-1.25</v>
      </c>
      <c r="G66">
        <v>-0.99249999999999983</v>
      </c>
      <c r="H66">
        <v>-1</v>
      </c>
      <c r="I66">
        <v>-1.25</v>
      </c>
    </row>
    <row r="67" spans="1:21" x14ac:dyDescent="0.25">
      <c r="B67">
        <v>-1</v>
      </c>
      <c r="C67">
        <v>0</v>
      </c>
      <c r="D67">
        <v>0.5</v>
      </c>
      <c r="E67">
        <v>0</v>
      </c>
      <c r="F67">
        <v>0.5</v>
      </c>
      <c r="G67">
        <v>0.77500000000000002</v>
      </c>
      <c r="H67">
        <v>0.5</v>
      </c>
      <c r="I67">
        <v>0.5</v>
      </c>
    </row>
    <row r="70" spans="1:21" x14ac:dyDescent="0.25">
      <c r="A70" s="4" t="s">
        <v>52</v>
      </c>
    </row>
    <row r="71" spans="1:21" x14ac:dyDescent="0.25"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Q71" t="s">
        <v>11</v>
      </c>
    </row>
    <row r="72" spans="1:21" x14ac:dyDescent="0.25">
      <c r="A72">
        <v>1</v>
      </c>
      <c r="B72">
        <v>-1</v>
      </c>
      <c r="C72">
        <v>1.1200000000000001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 s="1" t="s">
        <v>17</v>
      </c>
      <c r="S72" s="3">
        <f t="array" ref="S72:S85">MMULT(B88:O101,Q72:Q85)</f>
        <v>0.71039062499999983</v>
      </c>
      <c r="T72" t="s">
        <v>35</v>
      </c>
      <c r="U72" s="3">
        <f>+S72/$S$72</f>
        <v>1</v>
      </c>
    </row>
    <row r="73" spans="1:21" x14ac:dyDescent="0.25">
      <c r="A73">
        <v>2</v>
      </c>
      <c r="B73">
        <v>0</v>
      </c>
      <c r="C73">
        <v>0</v>
      </c>
      <c r="D73">
        <v>-1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 s="1" t="s">
        <v>18</v>
      </c>
      <c r="S73" s="3">
        <v>0.14999999999999997</v>
      </c>
      <c r="T73" t="s">
        <v>33</v>
      </c>
      <c r="U73" s="3">
        <f>+S73/$S$72</f>
        <v>0.21115143516991092</v>
      </c>
    </row>
    <row r="74" spans="1:21" x14ac:dyDescent="0.25">
      <c r="A74">
        <v>3</v>
      </c>
      <c r="B74">
        <v>0</v>
      </c>
      <c r="C74">
        <v>0</v>
      </c>
      <c r="D74">
        <v>0</v>
      </c>
      <c r="E74">
        <v>-1</v>
      </c>
      <c r="F74">
        <v>-1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 s="1" t="s">
        <v>19</v>
      </c>
      <c r="S74" s="3">
        <v>0.5423906249999999</v>
      </c>
      <c r="U74" s="3">
        <f>+S74/$S$72</f>
        <v>0.76351039260969977</v>
      </c>
    </row>
    <row r="75" spans="1:21" x14ac:dyDescent="0.25">
      <c r="A75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Q75">
        <v>0</v>
      </c>
      <c r="R75" s="1" t="s">
        <v>20</v>
      </c>
      <c r="S75" s="3">
        <v>0.37434374999999992</v>
      </c>
      <c r="U75" s="3">
        <f>+S75/$S$72</f>
        <v>0.52695480039590892</v>
      </c>
    </row>
    <row r="76" spans="1:21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Q76">
        <v>0</v>
      </c>
      <c r="R76" s="1" t="s">
        <v>21</v>
      </c>
      <c r="S76" s="3">
        <v>0.12478124999999998</v>
      </c>
      <c r="U76" s="3">
        <f>+S76/$S$72</f>
        <v>0.17565160013196968</v>
      </c>
    </row>
    <row r="77" spans="1:21" x14ac:dyDescent="0.25">
      <c r="A77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</v>
      </c>
      <c r="M77">
        <v>1</v>
      </c>
      <c r="N77">
        <v>1</v>
      </c>
      <c r="O77">
        <v>0</v>
      </c>
      <c r="Q77">
        <v>0</v>
      </c>
      <c r="R77" s="1" t="s">
        <v>22</v>
      </c>
      <c r="S77" s="3">
        <v>0.49912499999999993</v>
      </c>
      <c r="T77" t="s">
        <v>31</v>
      </c>
      <c r="U77" s="3">
        <f>+S77/$S$72</f>
        <v>0.70260640052787871</v>
      </c>
    </row>
    <row r="78" spans="1:21" x14ac:dyDescent="0.25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1</v>
      </c>
      <c r="Q78">
        <v>0</v>
      </c>
      <c r="R78" s="1" t="s">
        <v>23</v>
      </c>
      <c r="S78" s="3">
        <v>0.16804687500000004</v>
      </c>
      <c r="U78" s="3">
        <f>+S78/$S$72</f>
        <v>0.23655559221379094</v>
      </c>
    </row>
    <row r="79" spans="1:21" x14ac:dyDescent="0.25">
      <c r="A79">
        <v>8</v>
      </c>
      <c r="B79">
        <v>0</v>
      </c>
      <c r="C79">
        <v>0</v>
      </c>
      <c r="D79">
        <v>0</v>
      </c>
      <c r="E79">
        <v>-1</v>
      </c>
      <c r="F79">
        <v>0</v>
      </c>
      <c r="G79">
        <f>3/4</f>
        <v>0.75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 s="1" t="s">
        <v>24</v>
      </c>
      <c r="S79" s="3">
        <v>0.16804687500000004</v>
      </c>
      <c r="U79" s="3">
        <f>+S79/$S$72</f>
        <v>0.23655559221379094</v>
      </c>
    </row>
    <row r="80" spans="1:21" x14ac:dyDescent="0.25">
      <c r="A80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f>2/3</f>
        <v>0.66666666666666663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Q80">
        <v>0</v>
      </c>
      <c r="R80" s="1" t="s">
        <v>25</v>
      </c>
      <c r="S80" s="3">
        <v>5.6015625000000027E-2</v>
      </c>
      <c r="U80" s="3">
        <f>+S80/$S$72</f>
        <v>7.8851864071263669E-2</v>
      </c>
    </row>
    <row r="81" spans="1:21" x14ac:dyDescent="0.25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>1/3</f>
        <v>0.33333333333333331</v>
      </c>
      <c r="M81">
        <v>-1</v>
      </c>
      <c r="N81">
        <v>0</v>
      </c>
      <c r="O81">
        <v>0</v>
      </c>
      <c r="Q81">
        <v>0</v>
      </c>
      <c r="R81" s="1" t="s">
        <v>26</v>
      </c>
      <c r="S81" s="3">
        <v>0.11203125000000003</v>
      </c>
      <c r="U81" s="3">
        <f>+S81/$S$72</f>
        <v>0.15770372814252728</v>
      </c>
    </row>
    <row r="82" spans="1:21" x14ac:dyDescent="0.25">
      <c r="A82">
        <v>11</v>
      </c>
      <c r="B82">
        <v>0</v>
      </c>
      <c r="C82">
        <v>8.5000000000000006E-2</v>
      </c>
      <c r="D82">
        <f>1/3</f>
        <v>0.33333333333333331</v>
      </c>
      <c r="E82">
        <v>0</v>
      </c>
      <c r="F82">
        <v>0</v>
      </c>
      <c r="G82">
        <f>-1/2</f>
        <v>-0.5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Q82">
        <v>0</v>
      </c>
      <c r="R82" s="1" t="s">
        <v>27</v>
      </c>
      <c r="S82" s="3">
        <v>0</v>
      </c>
      <c r="U82" s="3">
        <f>+S82/$S$72</f>
        <v>0</v>
      </c>
    </row>
    <row r="83" spans="1:21" x14ac:dyDescent="0.25">
      <c r="A83">
        <v>12</v>
      </c>
      <c r="B83">
        <v>0</v>
      </c>
      <c r="C83">
        <v>-1.8</v>
      </c>
      <c r="D83">
        <v>0</v>
      </c>
      <c r="E83">
        <f>1/3</f>
        <v>0.33333333333333331</v>
      </c>
      <c r="F83">
        <v>0</v>
      </c>
      <c r="G83">
        <f>1/6</f>
        <v>0.16666666666666666</v>
      </c>
      <c r="H83">
        <f>1/3</f>
        <v>0.33333333333333331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0.5</v>
      </c>
      <c r="Q83">
        <v>0.05</v>
      </c>
      <c r="R83" s="1" t="s">
        <v>28</v>
      </c>
      <c r="S83" s="3">
        <v>0</v>
      </c>
      <c r="T83" t="s">
        <v>32</v>
      </c>
      <c r="U83" s="3">
        <f>+S83/$S$72</f>
        <v>0</v>
      </c>
    </row>
    <row r="84" spans="1:21" x14ac:dyDescent="0.25">
      <c r="A84">
        <v>13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0.15</v>
      </c>
      <c r="R84" s="1" t="s">
        <v>29</v>
      </c>
      <c r="S84" s="3">
        <v>0</v>
      </c>
      <c r="U84" s="3">
        <f>+S84/$S$72</f>
        <v>0</v>
      </c>
    </row>
    <row r="85" spans="1:21" x14ac:dyDescent="0.25">
      <c r="A85">
        <v>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Q85">
        <v>0</v>
      </c>
      <c r="R85" s="1" t="s">
        <v>30</v>
      </c>
      <c r="S85" s="3">
        <v>0.11203125000000003</v>
      </c>
      <c r="T85" t="s">
        <v>36</v>
      </c>
      <c r="U85" s="3">
        <f>+S85/$S$72</f>
        <v>0.15770372814252728</v>
      </c>
    </row>
    <row r="88" spans="1:21" x14ac:dyDescent="0.25">
      <c r="A88">
        <v>1</v>
      </c>
      <c r="B88">
        <f t="array" ref="B88:O101">MINVERSE(B72:O85)</f>
        <v>-1</v>
      </c>
      <c r="C88">
        <v>-1.0625</v>
      </c>
      <c r="D88">
        <v>0</v>
      </c>
      <c r="E88">
        <v>-0.5</v>
      </c>
      <c r="F88">
        <v>0</v>
      </c>
      <c r="G88">
        <v>-0.84375000000000011</v>
      </c>
      <c r="H88">
        <v>-0.84375000000000011</v>
      </c>
      <c r="I88">
        <v>-0.49999999999999983</v>
      </c>
      <c r="J88">
        <v>0.75000000000000011</v>
      </c>
      <c r="K88">
        <v>-0.84375000000000011</v>
      </c>
      <c r="L88">
        <v>-0.18750000000000028</v>
      </c>
      <c r="M88">
        <v>1.6875000000000002</v>
      </c>
      <c r="N88">
        <v>4.1734374999999995</v>
      </c>
      <c r="O88">
        <v>-6.2500000000000056E-2</v>
      </c>
    </row>
    <row r="89" spans="1:21" x14ac:dyDescent="0.25">
      <c r="A89">
        <v>2</v>
      </c>
      <c r="B89">
        <v>0</v>
      </c>
      <c r="C89">
        <v>-7.7098821154524763E-18</v>
      </c>
      <c r="D89">
        <v>0</v>
      </c>
      <c r="E89">
        <v>0</v>
      </c>
      <c r="F89">
        <v>0</v>
      </c>
      <c r="G89">
        <v>0</v>
      </c>
      <c r="H89">
        <v>0</v>
      </c>
      <c r="I89">
        <v>3.0839528461809905E-17</v>
      </c>
      <c r="J89">
        <v>0</v>
      </c>
      <c r="K89">
        <v>0</v>
      </c>
      <c r="L89">
        <v>-6.1679056923619811E-17</v>
      </c>
      <c r="M89">
        <v>6.1679056923619811E-17</v>
      </c>
      <c r="N89">
        <v>0.99999999999999989</v>
      </c>
      <c r="O89">
        <v>0</v>
      </c>
    </row>
    <row r="90" spans="1:21" x14ac:dyDescent="0.25">
      <c r="A90">
        <v>3</v>
      </c>
      <c r="B90">
        <v>0</v>
      </c>
      <c r="C90">
        <v>-1.0625</v>
      </c>
      <c r="D90">
        <v>0</v>
      </c>
      <c r="E90">
        <v>-0.5</v>
      </c>
      <c r="F90">
        <v>0</v>
      </c>
      <c r="G90">
        <v>-0.84375000000000011</v>
      </c>
      <c r="H90">
        <v>-0.84375000000000011</v>
      </c>
      <c r="I90">
        <v>-0.49999999999999989</v>
      </c>
      <c r="J90">
        <v>0.75000000000000011</v>
      </c>
      <c r="K90">
        <v>-0.84375000000000011</v>
      </c>
      <c r="L90">
        <v>-0.18750000000000022</v>
      </c>
      <c r="M90">
        <v>1.6875000000000002</v>
      </c>
      <c r="N90">
        <v>3.0534374999999998</v>
      </c>
      <c r="O90">
        <v>-6.2500000000000056E-2</v>
      </c>
    </row>
    <row r="91" spans="1:21" x14ac:dyDescent="0.25">
      <c r="A91">
        <v>4</v>
      </c>
      <c r="B91">
        <v>0</v>
      </c>
      <c r="C91">
        <v>-0.37500000000000011</v>
      </c>
      <c r="D91">
        <v>0</v>
      </c>
      <c r="E91">
        <v>-8.9928064994637686E-17</v>
      </c>
      <c r="F91">
        <v>0</v>
      </c>
      <c r="G91">
        <v>-0.5625</v>
      </c>
      <c r="H91">
        <v>-0.5625</v>
      </c>
      <c r="I91">
        <v>-1</v>
      </c>
      <c r="J91">
        <v>1.7985612998927537E-16</v>
      </c>
      <c r="K91">
        <v>-0.5625</v>
      </c>
      <c r="L91">
        <v>-1.1250000000000004</v>
      </c>
      <c r="M91">
        <v>1.125</v>
      </c>
      <c r="N91">
        <v>2.1206249999999995</v>
      </c>
      <c r="O91">
        <v>-0.37499999999999994</v>
      </c>
    </row>
    <row r="92" spans="1:21" x14ac:dyDescent="0.25">
      <c r="A92">
        <v>5</v>
      </c>
      <c r="B92">
        <v>0</v>
      </c>
      <c r="C92">
        <v>-0.12500000000000003</v>
      </c>
      <c r="D92">
        <v>-1</v>
      </c>
      <c r="E92">
        <v>-2.9976021664879229E-17</v>
      </c>
      <c r="F92">
        <v>0</v>
      </c>
      <c r="G92">
        <v>-0.1875</v>
      </c>
      <c r="H92">
        <v>-0.1875</v>
      </c>
      <c r="I92">
        <v>1</v>
      </c>
      <c r="J92">
        <v>5.9952043329758457E-17</v>
      </c>
      <c r="K92">
        <v>-0.1875</v>
      </c>
      <c r="L92">
        <v>-0.37500000000000011</v>
      </c>
      <c r="M92">
        <v>0.375</v>
      </c>
      <c r="N92">
        <v>0.70687499999999992</v>
      </c>
      <c r="O92">
        <v>-0.12499999999999999</v>
      </c>
    </row>
    <row r="93" spans="1:21" x14ac:dyDescent="0.25">
      <c r="A93">
        <v>6</v>
      </c>
      <c r="B93">
        <v>0</v>
      </c>
      <c r="C93">
        <v>-0.50000000000000011</v>
      </c>
      <c r="D93">
        <v>0</v>
      </c>
      <c r="E93">
        <v>-1.1990408665951691E-16</v>
      </c>
      <c r="F93">
        <v>0</v>
      </c>
      <c r="G93">
        <v>-0.75</v>
      </c>
      <c r="H93">
        <v>-0.75</v>
      </c>
      <c r="I93">
        <v>-1.1990408665951691E-16</v>
      </c>
      <c r="J93">
        <v>2.3980817331903383E-16</v>
      </c>
      <c r="K93">
        <v>-0.75</v>
      </c>
      <c r="L93">
        <v>-1.5000000000000004</v>
      </c>
      <c r="M93">
        <v>1.5</v>
      </c>
      <c r="N93">
        <v>2.8274999999999997</v>
      </c>
      <c r="O93">
        <v>-0.49999999999999994</v>
      </c>
    </row>
    <row r="94" spans="1:21" x14ac:dyDescent="0.25">
      <c r="A94">
        <v>7</v>
      </c>
      <c r="B94">
        <v>0</v>
      </c>
      <c r="C94">
        <v>0.31250000000000006</v>
      </c>
      <c r="D94">
        <v>0</v>
      </c>
      <c r="E94">
        <v>-0.49999999999999989</v>
      </c>
      <c r="F94">
        <v>0</v>
      </c>
      <c r="G94">
        <v>-0.28125000000000011</v>
      </c>
      <c r="H94">
        <v>-0.28125000000000011</v>
      </c>
      <c r="I94">
        <v>0.50000000000000011</v>
      </c>
      <c r="J94">
        <v>0.74999999999999989</v>
      </c>
      <c r="K94">
        <v>-0.28125000000000011</v>
      </c>
      <c r="L94">
        <v>0.93750000000000022</v>
      </c>
      <c r="M94">
        <v>0.56250000000000022</v>
      </c>
      <c r="N94">
        <v>0.93281250000000027</v>
      </c>
      <c r="O94">
        <v>0.31249999999999989</v>
      </c>
    </row>
    <row r="95" spans="1:21" x14ac:dyDescent="0.25">
      <c r="A95">
        <v>8</v>
      </c>
      <c r="B95">
        <v>0</v>
      </c>
      <c r="C95">
        <v>0.31250000000000006</v>
      </c>
      <c r="D95">
        <v>0</v>
      </c>
      <c r="E95">
        <v>0.50000000000000011</v>
      </c>
      <c r="F95">
        <v>0</v>
      </c>
      <c r="G95">
        <v>-0.28125000000000011</v>
      </c>
      <c r="H95">
        <v>-0.28125000000000011</v>
      </c>
      <c r="I95">
        <v>0.50000000000000011</v>
      </c>
      <c r="J95">
        <v>0.74999999999999989</v>
      </c>
      <c r="K95">
        <v>-0.28125000000000011</v>
      </c>
      <c r="L95">
        <v>0.93750000000000022</v>
      </c>
      <c r="M95">
        <v>0.56250000000000022</v>
      </c>
      <c r="N95">
        <v>0.93281250000000027</v>
      </c>
      <c r="O95">
        <v>-0.68750000000000011</v>
      </c>
    </row>
    <row r="96" spans="1:21" x14ac:dyDescent="0.25">
      <c r="A96">
        <v>9</v>
      </c>
      <c r="B96">
        <v>0</v>
      </c>
      <c r="C96">
        <v>0.1041666666666667</v>
      </c>
      <c r="D96">
        <v>0</v>
      </c>
      <c r="E96">
        <v>0.16666666666666671</v>
      </c>
      <c r="F96">
        <v>1</v>
      </c>
      <c r="G96">
        <v>-9.3750000000000042E-2</v>
      </c>
      <c r="H96">
        <v>-9.3750000000000042E-2</v>
      </c>
      <c r="I96">
        <v>0.16666666666666671</v>
      </c>
      <c r="J96">
        <v>1.25</v>
      </c>
      <c r="K96">
        <v>-9.3750000000000042E-2</v>
      </c>
      <c r="L96">
        <v>0.31250000000000011</v>
      </c>
      <c r="M96">
        <v>0.18750000000000008</v>
      </c>
      <c r="N96">
        <v>0.31093750000000014</v>
      </c>
      <c r="O96">
        <v>-0.22916666666666674</v>
      </c>
    </row>
    <row r="97" spans="1:21" x14ac:dyDescent="0.25">
      <c r="A97">
        <v>10</v>
      </c>
      <c r="B97">
        <v>0</v>
      </c>
      <c r="C97">
        <v>0.20833333333333334</v>
      </c>
      <c r="D97">
        <v>0</v>
      </c>
      <c r="E97">
        <v>0.33333333333333337</v>
      </c>
      <c r="F97">
        <v>0</v>
      </c>
      <c r="G97">
        <v>-0.18750000000000006</v>
      </c>
      <c r="H97">
        <v>-0.18750000000000006</v>
      </c>
      <c r="I97">
        <v>0.33333333333333337</v>
      </c>
      <c r="J97">
        <v>-0.50000000000000011</v>
      </c>
      <c r="K97">
        <v>-0.18750000000000006</v>
      </c>
      <c r="L97">
        <v>0.62500000000000011</v>
      </c>
      <c r="M97">
        <v>0.37500000000000011</v>
      </c>
      <c r="N97">
        <v>0.62187500000000018</v>
      </c>
      <c r="O97">
        <v>-0.45833333333333337</v>
      </c>
    </row>
    <row r="98" spans="1:21" x14ac:dyDescent="0.25">
      <c r="A98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21" x14ac:dyDescent="0.25">
      <c r="A99">
        <v>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0.33333333333333326</v>
      </c>
    </row>
    <row r="100" spans="1:21" x14ac:dyDescent="0.25">
      <c r="A100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0.66666666666666674</v>
      </c>
    </row>
    <row r="101" spans="1:21" x14ac:dyDescent="0.25">
      <c r="A101">
        <v>14</v>
      </c>
      <c r="B101">
        <v>0</v>
      </c>
      <c r="C101">
        <v>0.20833333333333334</v>
      </c>
      <c r="D101">
        <v>0</v>
      </c>
      <c r="E101">
        <v>0.33333333333333337</v>
      </c>
      <c r="F101">
        <v>0</v>
      </c>
      <c r="G101">
        <v>0.8125</v>
      </c>
      <c r="H101">
        <v>0.8125</v>
      </c>
      <c r="I101">
        <v>0.33333333333333337</v>
      </c>
      <c r="J101">
        <v>-0.50000000000000011</v>
      </c>
      <c r="K101">
        <v>0.8125</v>
      </c>
      <c r="L101">
        <v>0.62500000000000011</v>
      </c>
      <c r="M101">
        <v>0.37500000000000011</v>
      </c>
      <c r="N101">
        <v>0.62187500000000018</v>
      </c>
      <c r="O101">
        <v>0.20833333333333331</v>
      </c>
    </row>
    <row r="105" spans="1:21" x14ac:dyDescent="0.25">
      <c r="A105" s="4" t="s">
        <v>53</v>
      </c>
    </row>
    <row r="106" spans="1:21" x14ac:dyDescent="0.25"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Q106" t="s">
        <v>11</v>
      </c>
    </row>
    <row r="107" spans="1:21" x14ac:dyDescent="0.25">
      <c r="A107">
        <v>1</v>
      </c>
      <c r="B107">
        <v>-1</v>
      </c>
      <c r="C107">
        <v>1.1200000000000001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 s="1" t="s">
        <v>17</v>
      </c>
      <c r="S107" s="3">
        <f t="array" ref="S107:S120">MMULT(B123:O136,Q107:Q120)</f>
        <v>0.71039062499999983</v>
      </c>
      <c r="T107" t="s">
        <v>35</v>
      </c>
      <c r="U107" s="3">
        <f>+S107/$S$72</f>
        <v>1</v>
      </c>
    </row>
    <row r="108" spans="1:21" x14ac:dyDescent="0.25">
      <c r="A108">
        <v>2</v>
      </c>
      <c r="B108">
        <v>0</v>
      </c>
      <c r="C108">
        <v>0</v>
      </c>
      <c r="D108">
        <v>-1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 s="1" t="s">
        <v>18</v>
      </c>
      <c r="S108" s="3">
        <v>0.14999999999999997</v>
      </c>
      <c r="T108" t="s">
        <v>33</v>
      </c>
      <c r="U108" s="3">
        <f>+S108/$S$72</f>
        <v>0.21115143516991092</v>
      </c>
    </row>
    <row r="109" spans="1:21" x14ac:dyDescent="0.25">
      <c r="A109">
        <v>3</v>
      </c>
      <c r="B109">
        <v>0</v>
      </c>
      <c r="C109">
        <v>0</v>
      </c>
      <c r="D109">
        <v>0</v>
      </c>
      <c r="E109">
        <v>-1</v>
      </c>
      <c r="F109">
        <v>-1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 s="1" t="s">
        <v>19</v>
      </c>
      <c r="S109" s="3">
        <v>0.5423906249999999</v>
      </c>
      <c r="U109" s="3">
        <f>+S109/$S$72</f>
        <v>0.76351039260969977</v>
      </c>
    </row>
    <row r="110" spans="1:21" x14ac:dyDescent="0.25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Q110">
        <v>0</v>
      </c>
      <c r="R110" s="1" t="s">
        <v>20</v>
      </c>
      <c r="S110" s="3">
        <v>0.37434374999999992</v>
      </c>
      <c r="U110" s="3">
        <f>+S110/$S$72</f>
        <v>0.52695480039590892</v>
      </c>
    </row>
    <row r="111" spans="1:21" x14ac:dyDescent="0.25">
      <c r="A111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Q111">
        <v>0</v>
      </c>
      <c r="R111" s="1" t="s">
        <v>21</v>
      </c>
      <c r="S111" s="3">
        <v>0.12478124999999998</v>
      </c>
      <c r="U111" s="3">
        <f>+S111/$S$72</f>
        <v>0.17565160013196968</v>
      </c>
    </row>
    <row r="112" spans="1:21" x14ac:dyDescent="0.25">
      <c r="A112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</v>
      </c>
      <c r="M112">
        <v>1</v>
      </c>
      <c r="N112">
        <v>1</v>
      </c>
      <c r="O112">
        <v>0</v>
      </c>
      <c r="Q112">
        <v>0</v>
      </c>
      <c r="R112" s="1" t="s">
        <v>22</v>
      </c>
      <c r="S112" s="3">
        <v>0.49912499999999993</v>
      </c>
      <c r="T112" t="s">
        <v>31</v>
      </c>
      <c r="U112" s="3">
        <f>+S112/$S$72</f>
        <v>0.70260640052787871</v>
      </c>
    </row>
    <row r="113" spans="1:21" x14ac:dyDescent="0.25">
      <c r="A113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-1</v>
      </c>
      <c r="O113">
        <v>1</v>
      </c>
      <c r="Q113">
        <v>0</v>
      </c>
      <c r="R113" s="1" t="s">
        <v>23</v>
      </c>
      <c r="S113" s="3">
        <v>0.16804687500000007</v>
      </c>
      <c r="U113" s="3">
        <f>+S113/$S$72</f>
        <v>0.23655559221379097</v>
      </c>
    </row>
    <row r="114" spans="1:21" x14ac:dyDescent="0.25">
      <c r="A114">
        <v>8</v>
      </c>
      <c r="B114">
        <v>0</v>
      </c>
      <c r="C114">
        <v>0</v>
      </c>
      <c r="D114">
        <v>0</v>
      </c>
      <c r="E114">
        <v>-1</v>
      </c>
      <c r="F114">
        <v>0</v>
      </c>
      <c r="G114">
        <f>3/4</f>
        <v>0.75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 s="1" t="s">
        <v>24</v>
      </c>
      <c r="S114" s="3">
        <v>0.16804687500000004</v>
      </c>
      <c r="U114" s="3">
        <f>+S114/$S$72</f>
        <v>0.23655559221379094</v>
      </c>
    </row>
    <row r="115" spans="1:21" x14ac:dyDescent="0.25">
      <c r="A115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f>2/3</f>
        <v>0.66666666666666663</v>
      </c>
      <c r="J115">
        <v>0</v>
      </c>
      <c r="K115">
        <v>-1</v>
      </c>
      <c r="L115">
        <v>0</v>
      </c>
      <c r="M115">
        <v>0</v>
      </c>
      <c r="N115">
        <v>0</v>
      </c>
      <c r="O115">
        <v>0</v>
      </c>
      <c r="Q115">
        <v>0</v>
      </c>
      <c r="R115" s="1" t="s">
        <v>25</v>
      </c>
      <c r="S115" s="3">
        <v>5.6015625000000013E-2</v>
      </c>
      <c r="U115" s="3">
        <f>+S115/$S$72</f>
        <v>7.8851864071263641E-2</v>
      </c>
    </row>
    <row r="116" spans="1:21" x14ac:dyDescent="0.25">
      <c r="A116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>1/3</f>
        <v>0.33333333333333331</v>
      </c>
      <c r="M116">
        <v>-1</v>
      </c>
      <c r="N116">
        <v>0</v>
      </c>
      <c r="O116">
        <v>0</v>
      </c>
      <c r="Q116">
        <v>0</v>
      </c>
      <c r="R116" s="1" t="s">
        <v>26</v>
      </c>
      <c r="S116" s="3">
        <v>0.11203125000000001</v>
      </c>
      <c r="U116" s="3">
        <f>+S116/$S$72</f>
        <v>0.15770372814252728</v>
      </c>
    </row>
    <row r="117" spans="1:21" x14ac:dyDescent="0.25">
      <c r="A117">
        <v>11</v>
      </c>
      <c r="B117">
        <v>0</v>
      </c>
      <c r="C117">
        <v>8.5000000000000006E-2</v>
      </c>
      <c r="D117">
        <f>1/3</f>
        <v>0.33333333333333331</v>
      </c>
      <c r="E117">
        <v>0</v>
      </c>
      <c r="F117">
        <v>0</v>
      </c>
      <c r="G117">
        <f>-1/2</f>
        <v>-0.5</v>
      </c>
      <c r="H117">
        <v>0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0</v>
      </c>
      <c r="O117">
        <v>0</v>
      </c>
      <c r="Q117">
        <v>0</v>
      </c>
      <c r="R117" s="1" t="s">
        <v>27</v>
      </c>
      <c r="S117" s="3">
        <v>2.823828127850942E-17</v>
      </c>
      <c r="U117" s="3">
        <f>+S117/$S$72</f>
        <v>3.9750357457925952E-17</v>
      </c>
    </row>
    <row r="118" spans="1:21" x14ac:dyDescent="0.25">
      <c r="A118">
        <v>12</v>
      </c>
      <c r="B118">
        <v>0</v>
      </c>
      <c r="C118">
        <v>-1.8</v>
      </c>
      <c r="D118">
        <v>0</v>
      </c>
      <c r="E118">
        <f>1/3</f>
        <v>0.33333333333333331</v>
      </c>
      <c r="F118">
        <v>0</v>
      </c>
      <c r="G118">
        <f>1/6</f>
        <v>0.16666666666666666</v>
      </c>
      <c r="H118">
        <f>1/3</f>
        <v>0.33333333333333331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0.5</v>
      </c>
      <c r="Q118">
        <v>0.05</v>
      </c>
      <c r="R118" s="1" t="s">
        <v>28</v>
      </c>
      <c r="S118" s="3">
        <v>0</v>
      </c>
      <c r="T118" t="s">
        <v>32</v>
      </c>
      <c r="U118" s="3">
        <f>+S118/$S$72</f>
        <v>0</v>
      </c>
    </row>
    <row r="119" spans="1:21" x14ac:dyDescent="0.25">
      <c r="A119">
        <v>13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Q119">
        <v>0.15</v>
      </c>
      <c r="R119" s="1" t="s">
        <v>29</v>
      </c>
      <c r="S119" s="3">
        <v>2.823828127850942E-17</v>
      </c>
      <c r="U119" s="3">
        <f>+S119/$S$72</f>
        <v>3.9750357457925952E-17</v>
      </c>
    </row>
    <row r="120" spans="1:21" x14ac:dyDescent="0.25">
      <c r="A120">
        <v>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Q120">
        <v>0</v>
      </c>
      <c r="R120" s="1" t="s">
        <v>30</v>
      </c>
      <c r="S120" s="3">
        <v>0.11203125000000004</v>
      </c>
      <c r="T120" t="s">
        <v>36</v>
      </c>
      <c r="U120" s="3">
        <f>+S120/$S$72</f>
        <v>0.15770372814252731</v>
      </c>
    </row>
    <row r="123" spans="1:21" x14ac:dyDescent="0.25">
      <c r="A123">
        <v>1</v>
      </c>
      <c r="B123">
        <f t="array" ref="B123:O136">MINVERSE(B107:O120)</f>
        <v>-1</v>
      </c>
      <c r="C123">
        <v>-1.0625</v>
      </c>
      <c r="D123">
        <v>0</v>
      </c>
      <c r="E123">
        <v>-0.5</v>
      </c>
      <c r="F123">
        <v>0</v>
      </c>
      <c r="G123">
        <v>-0.84375000000000011</v>
      </c>
      <c r="H123">
        <v>-0.84375000000000011</v>
      </c>
      <c r="I123">
        <v>-0.5</v>
      </c>
      <c r="J123">
        <v>0.75000000000000011</v>
      </c>
      <c r="K123">
        <v>-1.03125</v>
      </c>
      <c r="L123">
        <v>-0.18750000000000028</v>
      </c>
      <c r="M123">
        <v>1.6875000000000002</v>
      </c>
      <c r="N123">
        <v>4.1734374999999995</v>
      </c>
      <c r="O123">
        <v>-0.1875</v>
      </c>
    </row>
    <row r="124" spans="1:21" x14ac:dyDescent="0.25">
      <c r="A124">
        <v>2</v>
      </c>
      <c r="B124">
        <v>0</v>
      </c>
      <c r="C124">
        <v>-7.7098821154524763E-18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1.5419764230904953E-17</v>
      </c>
      <c r="J124">
        <v>0</v>
      </c>
      <c r="K124">
        <v>6.1679056923619811E-17</v>
      </c>
      <c r="L124">
        <v>-6.1679056923619811E-17</v>
      </c>
      <c r="M124">
        <v>6.1679056923619811E-17</v>
      </c>
      <c r="N124">
        <v>0.99999999999999989</v>
      </c>
      <c r="O124">
        <v>0</v>
      </c>
    </row>
    <row r="125" spans="1:21" x14ac:dyDescent="0.25">
      <c r="A125">
        <v>3</v>
      </c>
      <c r="B125">
        <v>0</v>
      </c>
      <c r="C125">
        <v>-1.0625</v>
      </c>
      <c r="D125">
        <v>0</v>
      </c>
      <c r="E125">
        <v>-0.5</v>
      </c>
      <c r="F125">
        <v>0</v>
      </c>
      <c r="G125">
        <v>-0.84375000000000011</v>
      </c>
      <c r="H125">
        <v>-0.84375000000000011</v>
      </c>
      <c r="I125">
        <v>-0.5</v>
      </c>
      <c r="J125">
        <v>0.75000000000000011</v>
      </c>
      <c r="K125">
        <v>-1.03125</v>
      </c>
      <c r="L125">
        <v>-0.18750000000000022</v>
      </c>
      <c r="M125">
        <v>1.6875000000000002</v>
      </c>
      <c r="N125">
        <v>3.0534374999999998</v>
      </c>
      <c r="O125">
        <v>-0.1875</v>
      </c>
    </row>
    <row r="126" spans="1:21" x14ac:dyDescent="0.25">
      <c r="A126">
        <v>4</v>
      </c>
      <c r="B126">
        <v>0</v>
      </c>
      <c r="C126">
        <v>-0.37500000000000011</v>
      </c>
      <c r="D126">
        <v>0</v>
      </c>
      <c r="E126">
        <v>-2.6978419498391301E-16</v>
      </c>
      <c r="F126">
        <v>0</v>
      </c>
      <c r="G126">
        <v>-0.5625</v>
      </c>
      <c r="H126">
        <v>-0.5625</v>
      </c>
      <c r="I126">
        <v>-1.0000000000000002</v>
      </c>
      <c r="J126">
        <v>1.7985612998927537E-16</v>
      </c>
      <c r="K126">
        <v>-1.6874999999999996</v>
      </c>
      <c r="L126">
        <v>-1.1250000000000004</v>
      </c>
      <c r="M126">
        <v>1.125</v>
      </c>
      <c r="N126">
        <v>2.1206249999999995</v>
      </c>
      <c r="O126">
        <v>-1.1249999999999996</v>
      </c>
    </row>
    <row r="127" spans="1:21" x14ac:dyDescent="0.25">
      <c r="A127">
        <v>5</v>
      </c>
      <c r="B127">
        <v>0</v>
      </c>
      <c r="C127">
        <v>-0.12500000000000003</v>
      </c>
      <c r="D127">
        <v>-1</v>
      </c>
      <c r="E127">
        <v>-8.9928064994637673E-17</v>
      </c>
      <c r="F127">
        <v>0</v>
      </c>
      <c r="G127">
        <v>-0.1875</v>
      </c>
      <c r="H127">
        <v>-0.1875</v>
      </c>
      <c r="I127">
        <v>0.99999999999999989</v>
      </c>
      <c r="J127">
        <v>5.9952043329758457E-17</v>
      </c>
      <c r="K127">
        <v>-0.56249999999999989</v>
      </c>
      <c r="L127">
        <v>-0.37500000000000011</v>
      </c>
      <c r="M127">
        <v>0.375</v>
      </c>
      <c r="N127">
        <v>0.70687499999999992</v>
      </c>
      <c r="O127">
        <v>-0.37499999999999989</v>
      </c>
    </row>
    <row r="128" spans="1:21" x14ac:dyDescent="0.25">
      <c r="A128">
        <v>6</v>
      </c>
      <c r="B128">
        <v>0</v>
      </c>
      <c r="C128">
        <v>-0.50000000000000011</v>
      </c>
      <c r="D128">
        <v>0</v>
      </c>
      <c r="E128">
        <v>-3.5971225997855069E-16</v>
      </c>
      <c r="F128">
        <v>0</v>
      </c>
      <c r="G128">
        <v>-0.75</v>
      </c>
      <c r="H128">
        <v>-0.75</v>
      </c>
      <c r="I128">
        <v>-3.5971225997855069E-16</v>
      </c>
      <c r="J128">
        <v>2.3980817331903383E-16</v>
      </c>
      <c r="K128">
        <v>-2.2499999999999996</v>
      </c>
      <c r="L128">
        <v>-1.5000000000000004</v>
      </c>
      <c r="M128">
        <v>1.5</v>
      </c>
      <c r="N128">
        <v>2.8274999999999997</v>
      </c>
      <c r="O128">
        <v>-1.4999999999999996</v>
      </c>
    </row>
    <row r="129" spans="1:15" x14ac:dyDescent="0.25">
      <c r="A129">
        <v>7</v>
      </c>
      <c r="B129">
        <v>0</v>
      </c>
      <c r="C129">
        <v>0.31250000000000006</v>
      </c>
      <c r="D129">
        <v>0</v>
      </c>
      <c r="E129">
        <v>-0.49999999999999978</v>
      </c>
      <c r="F129">
        <v>0</v>
      </c>
      <c r="G129">
        <v>-0.28125000000000011</v>
      </c>
      <c r="H129">
        <v>-0.28125000000000011</v>
      </c>
      <c r="I129">
        <v>0.50000000000000022</v>
      </c>
      <c r="J129">
        <v>0.74999999999999989</v>
      </c>
      <c r="K129">
        <v>0.65624999999999956</v>
      </c>
      <c r="L129">
        <v>0.93750000000000022</v>
      </c>
      <c r="M129">
        <v>0.56250000000000022</v>
      </c>
      <c r="N129">
        <v>0.93281250000000038</v>
      </c>
      <c r="O129">
        <v>0.93749999999999956</v>
      </c>
    </row>
    <row r="130" spans="1:15" x14ac:dyDescent="0.25">
      <c r="A130">
        <v>8</v>
      </c>
      <c r="B130">
        <v>0</v>
      </c>
      <c r="C130">
        <v>0.31250000000000006</v>
      </c>
      <c r="D130">
        <v>0</v>
      </c>
      <c r="E130">
        <v>0.50000000000000011</v>
      </c>
      <c r="F130">
        <v>0</v>
      </c>
      <c r="G130">
        <v>-0.28125000000000011</v>
      </c>
      <c r="H130">
        <v>-0.28125000000000011</v>
      </c>
      <c r="I130">
        <v>0.50000000000000011</v>
      </c>
      <c r="J130">
        <v>0.74999999999999989</v>
      </c>
      <c r="K130">
        <v>-2.3437500000000009</v>
      </c>
      <c r="L130">
        <v>0.93750000000000022</v>
      </c>
      <c r="M130">
        <v>0.56250000000000022</v>
      </c>
      <c r="N130">
        <v>0.93281250000000016</v>
      </c>
      <c r="O130">
        <v>-2.0625000000000009</v>
      </c>
    </row>
    <row r="131" spans="1:15" x14ac:dyDescent="0.25">
      <c r="A131">
        <v>9</v>
      </c>
      <c r="B131">
        <v>0</v>
      </c>
      <c r="C131">
        <v>0.1041666666666667</v>
      </c>
      <c r="D131">
        <v>0</v>
      </c>
      <c r="E131">
        <v>0.16666666666666671</v>
      </c>
      <c r="F131">
        <v>1</v>
      </c>
      <c r="G131">
        <v>-9.3750000000000042E-2</v>
      </c>
      <c r="H131">
        <v>-9.3750000000000042E-2</v>
      </c>
      <c r="I131">
        <v>0.16666666666666671</v>
      </c>
      <c r="J131">
        <v>1.25</v>
      </c>
      <c r="K131">
        <v>-0.78125000000000044</v>
      </c>
      <c r="L131">
        <v>0.31250000000000011</v>
      </c>
      <c r="M131">
        <v>0.18750000000000008</v>
      </c>
      <c r="N131">
        <v>0.31093750000000009</v>
      </c>
      <c r="O131">
        <v>-0.68750000000000033</v>
      </c>
    </row>
    <row r="132" spans="1:15" x14ac:dyDescent="0.25">
      <c r="A132">
        <v>10</v>
      </c>
      <c r="B132">
        <v>0</v>
      </c>
      <c r="C132">
        <v>0.20833333333333334</v>
      </c>
      <c r="D132">
        <v>0</v>
      </c>
      <c r="E132">
        <v>0.33333333333333337</v>
      </c>
      <c r="F132">
        <v>0</v>
      </c>
      <c r="G132">
        <v>-0.18750000000000006</v>
      </c>
      <c r="H132">
        <v>-0.18750000000000006</v>
      </c>
      <c r="I132">
        <v>0.33333333333333337</v>
      </c>
      <c r="J132">
        <v>-0.50000000000000011</v>
      </c>
      <c r="K132">
        <v>-1.5625000000000004</v>
      </c>
      <c r="L132">
        <v>0.62500000000000011</v>
      </c>
      <c r="M132">
        <v>0.37500000000000011</v>
      </c>
      <c r="N132">
        <v>0.62187500000000007</v>
      </c>
      <c r="O132">
        <v>-1.3750000000000004</v>
      </c>
    </row>
    <row r="133" spans="1:15" x14ac:dyDescent="0.25">
      <c r="A133">
        <v>11</v>
      </c>
      <c r="B133">
        <v>0</v>
      </c>
      <c r="C133">
        <v>0</v>
      </c>
      <c r="D133">
        <v>0</v>
      </c>
      <c r="E133">
        <v>9.4127604261698066E-17</v>
      </c>
      <c r="F133">
        <v>0</v>
      </c>
      <c r="G133">
        <v>0</v>
      </c>
      <c r="H133">
        <v>0</v>
      </c>
      <c r="I133">
        <v>9.4127604261698066E-17</v>
      </c>
      <c r="J133">
        <v>0</v>
      </c>
      <c r="K133">
        <v>3.0000000000000004</v>
      </c>
      <c r="L133">
        <v>0</v>
      </c>
      <c r="M133">
        <v>0</v>
      </c>
      <c r="N133">
        <v>1.8825520852339613E-16</v>
      </c>
      <c r="O133">
        <v>3.0000000000000004</v>
      </c>
    </row>
    <row r="134" spans="1:15" x14ac:dyDescent="0.25">
      <c r="A134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13</v>
      </c>
      <c r="B135">
        <v>0</v>
      </c>
      <c r="C135">
        <v>0</v>
      </c>
      <c r="D135">
        <v>0</v>
      </c>
      <c r="E135">
        <v>9.4127604261698066E-17</v>
      </c>
      <c r="F135">
        <v>0</v>
      </c>
      <c r="G135">
        <v>1</v>
      </c>
      <c r="H135">
        <v>0</v>
      </c>
      <c r="I135">
        <v>9.4127604261698066E-17</v>
      </c>
      <c r="J135">
        <v>0</v>
      </c>
      <c r="K135">
        <v>3.0000000000000004</v>
      </c>
      <c r="L135">
        <v>0</v>
      </c>
      <c r="M135">
        <v>0</v>
      </c>
      <c r="N135">
        <v>1.8825520852339613E-16</v>
      </c>
      <c r="O135">
        <v>2.0000000000000004</v>
      </c>
    </row>
    <row r="136" spans="1:15" x14ac:dyDescent="0.25">
      <c r="A136">
        <v>14</v>
      </c>
      <c r="B136">
        <v>0</v>
      </c>
      <c r="C136">
        <v>0.20833333333333334</v>
      </c>
      <c r="D136">
        <v>0</v>
      </c>
      <c r="E136">
        <v>0.33333333333333343</v>
      </c>
      <c r="F136">
        <v>0</v>
      </c>
      <c r="G136">
        <v>0.8125</v>
      </c>
      <c r="H136">
        <v>0.8125</v>
      </c>
      <c r="I136">
        <v>0.33333333333333343</v>
      </c>
      <c r="J136">
        <v>-0.50000000000000011</v>
      </c>
      <c r="K136">
        <v>1.4374999999999998</v>
      </c>
      <c r="L136">
        <v>0.62500000000000011</v>
      </c>
      <c r="M136">
        <v>0.37500000000000011</v>
      </c>
      <c r="N136">
        <v>0.62187500000000029</v>
      </c>
      <c r="O136">
        <v>0.62499999999999989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2018-03-13T14:35:13Z</dcterms:created>
  <dcterms:modified xsi:type="dcterms:W3CDTF">2018-03-13T20:16:40Z</dcterms:modified>
</cp:coreProperties>
</file>