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 Barrios\Documents\Varsity Google\2018\Semester 1\CBI 310\Tutorials\"/>
    </mc:Choice>
  </mc:AlternateContent>
  <bookViews>
    <workbookView xWindow="0" yWindow="0" windowWidth="16350" windowHeight="8385" activeTab="2" xr2:uid="{831CAC5A-1C42-4820-8820-92711B73F489}"/>
  </bookViews>
  <sheets>
    <sheet name="example 2" sheetId="1" r:id="rId1"/>
    <sheet name="Tut 1" sheetId="2" r:id="rId2"/>
    <sheet name="Tut 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3" l="1"/>
  <c r="C29" i="3" l="1" a="1"/>
  <c r="H34" i="3" s="1"/>
  <c r="C12" i="3" a="1"/>
  <c r="G12" i="3" s="1"/>
  <c r="B29" i="2" a="1"/>
  <c r="C29" i="2" s="1"/>
  <c r="O11" i="2"/>
  <c r="O9" i="2"/>
  <c r="O7" i="2"/>
  <c r="O6" i="2"/>
  <c r="B11" i="2" a="1"/>
  <c r="G11" i="2" s="1"/>
  <c r="O27" i="1"/>
  <c r="N28" i="1"/>
  <c r="N27" i="1"/>
  <c r="C26" i="1" a="1"/>
  <c r="C30" i="1" s="1"/>
  <c r="C11" i="1" a="1"/>
  <c r="D11" i="1" s="1"/>
  <c r="G29" i="3" l="1"/>
  <c r="C31" i="3"/>
  <c r="E32" i="3"/>
  <c r="G33" i="3"/>
  <c r="H29" i="3"/>
  <c r="D31" i="3"/>
  <c r="F32" i="3"/>
  <c r="H33" i="3"/>
  <c r="C30" i="3"/>
  <c r="E31" i="3"/>
  <c r="G32" i="3"/>
  <c r="C34" i="3"/>
  <c r="D30" i="3"/>
  <c r="E30" i="3"/>
  <c r="E34" i="3"/>
  <c r="F31" i="3"/>
  <c r="H32" i="3"/>
  <c r="D34" i="3"/>
  <c r="C29" i="3"/>
  <c r="G31" i="3"/>
  <c r="C33" i="3"/>
  <c r="D29" i="3"/>
  <c r="F30" i="3"/>
  <c r="H31" i="3"/>
  <c r="D33" i="3"/>
  <c r="F34" i="3"/>
  <c r="E29" i="3"/>
  <c r="G30" i="3"/>
  <c r="C32" i="3"/>
  <c r="E33" i="3"/>
  <c r="G34" i="3"/>
  <c r="F29" i="3"/>
  <c r="H30" i="3"/>
  <c r="D32" i="3"/>
  <c r="F33" i="3"/>
  <c r="H17" i="3"/>
  <c r="F16" i="3"/>
  <c r="D15" i="3"/>
  <c r="H13" i="3"/>
  <c r="F12" i="3"/>
  <c r="G17" i="3"/>
  <c r="E16" i="3"/>
  <c r="C15" i="3"/>
  <c r="G13" i="3"/>
  <c r="E12" i="3"/>
  <c r="F17" i="3"/>
  <c r="D16" i="3"/>
  <c r="H14" i="3"/>
  <c r="F13" i="3"/>
  <c r="D12" i="3"/>
  <c r="E17" i="3"/>
  <c r="C16" i="3"/>
  <c r="G14" i="3"/>
  <c r="E13" i="3"/>
  <c r="C12" i="3"/>
  <c r="D17" i="3"/>
  <c r="H15" i="3"/>
  <c r="F14" i="3"/>
  <c r="D13" i="3"/>
  <c r="C17" i="3"/>
  <c r="G15" i="3"/>
  <c r="E14" i="3"/>
  <c r="C13" i="3"/>
  <c r="H16" i="3"/>
  <c r="F15" i="3"/>
  <c r="D14" i="3"/>
  <c r="H12" i="3"/>
  <c r="G16" i="3"/>
  <c r="E15" i="3"/>
  <c r="C14" i="3"/>
  <c r="D34" i="2"/>
  <c r="F31" i="2"/>
  <c r="B29" i="2"/>
  <c r="E31" i="2"/>
  <c r="B33" i="2"/>
  <c r="D30" i="2"/>
  <c r="C34" i="2"/>
  <c r="G32" i="2"/>
  <c r="C30" i="2"/>
  <c r="D32" i="2"/>
  <c r="B34" i="2"/>
  <c r="F32" i="2"/>
  <c r="D31" i="2"/>
  <c r="B30" i="2"/>
  <c r="G33" i="2"/>
  <c r="E32" i="2"/>
  <c r="C31" i="2"/>
  <c r="G29" i="2"/>
  <c r="F33" i="2"/>
  <c r="B31" i="2"/>
  <c r="F29" i="2"/>
  <c r="G34" i="2"/>
  <c r="E33" i="2"/>
  <c r="C32" i="2"/>
  <c r="G30" i="2"/>
  <c r="E29" i="2"/>
  <c r="F34" i="2"/>
  <c r="D33" i="2"/>
  <c r="B32" i="2"/>
  <c r="F30" i="2"/>
  <c r="D29" i="2"/>
  <c r="E34" i="2"/>
  <c r="C33" i="2"/>
  <c r="G31" i="2"/>
  <c r="E30" i="2"/>
  <c r="D17" i="2"/>
  <c r="C16" i="2"/>
  <c r="B15" i="2"/>
  <c r="H13" i="2"/>
  <c r="G12" i="2"/>
  <c r="F11" i="2"/>
  <c r="C17" i="2"/>
  <c r="B16" i="2"/>
  <c r="H14" i="2"/>
  <c r="G13" i="2"/>
  <c r="F12" i="2"/>
  <c r="E11" i="2"/>
  <c r="B17" i="2"/>
  <c r="H15" i="2"/>
  <c r="G14" i="2"/>
  <c r="F13" i="2"/>
  <c r="E12" i="2"/>
  <c r="D11" i="2"/>
  <c r="H16" i="2"/>
  <c r="G15" i="2"/>
  <c r="F14" i="2"/>
  <c r="E13" i="2"/>
  <c r="D12" i="2"/>
  <c r="C11" i="2"/>
  <c r="H17" i="2"/>
  <c r="G16" i="2"/>
  <c r="F15" i="2"/>
  <c r="E14" i="2"/>
  <c r="D13" i="2"/>
  <c r="C12" i="2"/>
  <c r="B11" i="2"/>
  <c r="G17" i="2"/>
  <c r="F16" i="2"/>
  <c r="E15" i="2"/>
  <c r="D14" i="2"/>
  <c r="C13" i="2"/>
  <c r="B12" i="2"/>
  <c r="F17" i="2"/>
  <c r="E16" i="2"/>
  <c r="D15" i="2"/>
  <c r="C14" i="2"/>
  <c r="B13" i="2"/>
  <c r="H11" i="2"/>
  <c r="E17" i="2"/>
  <c r="D16" i="2"/>
  <c r="C15" i="2"/>
  <c r="B14" i="2"/>
  <c r="H12" i="2"/>
  <c r="C27" i="1"/>
  <c r="F28" i="1"/>
  <c r="D30" i="1"/>
  <c r="D27" i="1"/>
  <c r="G28" i="1"/>
  <c r="E30" i="1"/>
  <c r="E27" i="1"/>
  <c r="C29" i="1"/>
  <c r="F30" i="1"/>
  <c r="C26" i="1"/>
  <c r="F27" i="1"/>
  <c r="D29" i="1"/>
  <c r="G30" i="1"/>
  <c r="D26" i="1"/>
  <c r="G27" i="1"/>
  <c r="E29" i="1"/>
  <c r="E26" i="1"/>
  <c r="C28" i="1"/>
  <c r="F29" i="1"/>
  <c r="F26" i="1"/>
  <c r="D28" i="1"/>
  <c r="G29" i="1"/>
  <c r="G26" i="1"/>
  <c r="E28" i="1"/>
  <c r="G15" i="1"/>
  <c r="D14" i="1"/>
  <c r="F12" i="1"/>
  <c r="C11" i="1"/>
  <c r="F15" i="1"/>
  <c r="C14" i="1"/>
  <c r="E12" i="1"/>
  <c r="D15" i="1"/>
  <c r="E15" i="1"/>
  <c r="G13" i="1"/>
  <c r="D12" i="1"/>
  <c r="F13" i="1"/>
  <c r="C12" i="1"/>
  <c r="C15" i="1"/>
  <c r="E13" i="1"/>
  <c r="G11" i="1"/>
  <c r="G14" i="1"/>
  <c r="D13" i="1"/>
  <c r="F11" i="1"/>
  <c r="F14" i="1"/>
  <c r="C13" i="1"/>
  <c r="E11" i="1"/>
  <c r="E14" i="1"/>
  <c r="G12" i="1"/>
  <c r="M4" i="3" l="1" a="1"/>
  <c r="M21" i="3" a="1"/>
  <c r="M21" i="2" a="1"/>
  <c r="M3" i="2" a="1"/>
  <c r="L11" i="1" a="1"/>
  <c r="L26" i="1" a="1"/>
  <c r="L28" i="1" s="1"/>
  <c r="M5" i="3" l="1"/>
  <c r="M4" i="3"/>
  <c r="M7" i="3"/>
  <c r="N7" i="3" s="1"/>
  <c r="M6" i="3"/>
  <c r="M9" i="3"/>
  <c r="M8" i="3"/>
  <c r="M23" i="3"/>
  <c r="M22" i="3"/>
  <c r="M21" i="3"/>
  <c r="M26" i="3"/>
  <c r="M25" i="3"/>
  <c r="M24" i="3"/>
  <c r="N24" i="3" s="1"/>
  <c r="M21" i="2"/>
  <c r="M22" i="2"/>
  <c r="M26" i="2"/>
  <c r="M25" i="2"/>
  <c r="M23" i="2"/>
  <c r="M24" i="2"/>
  <c r="M3" i="2"/>
  <c r="M7" i="2"/>
  <c r="M9" i="2"/>
  <c r="M8" i="2"/>
  <c r="M6" i="2"/>
  <c r="M5" i="2"/>
  <c r="M4" i="2"/>
  <c r="L12" i="1"/>
  <c r="L14" i="1"/>
  <c r="L11" i="1"/>
  <c r="L15" i="1"/>
  <c r="L13" i="1"/>
  <c r="L29" i="1"/>
  <c r="L30" i="1"/>
  <c r="L27" i="1"/>
  <c r="L26" i="1"/>
</calcChain>
</file>

<file path=xl/sharedStrings.xml><?xml version="1.0" encoding="utf-8"?>
<sst xmlns="http://schemas.openxmlformats.org/spreadsheetml/2006/main" count="111" uniqueCount="38">
  <si>
    <t>C</t>
  </si>
  <si>
    <t>H</t>
  </si>
  <si>
    <t>O</t>
  </si>
  <si>
    <t>rate 1</t>
  </si>
  <si>
    <t>rate 2</t>
  </si>
  <si>
    <t>A</t>
  </si>
  <si>
    <t>A^-1</t>
  </si>
  <si>
    <t>Rate coefficients</t>
  </si>
  <si>
    <t>Ys</t>
  </si>
  <si>
    <t>Yso</t>
  </si>
  <si>
    <t>Yse</t>
  </si>
  <si>
    <t>Ysc</t>
  </si>
  <si>
    <t>Ysw</t>
  </si>
  <si>
    <t>a)</t>
  </si>
  <si>
    <t>b)</t>
  </si>
  <si>
    <t>S</t>
  </si>
  <si>
    <t>SN</t>
  </si>
  <si>
    <t>SC</t>
  </si>
  <si>
    <t>SX</t>
  </si>
  <si>
    <t>SSA</t>
  </si>
  <si>
    <t>SAA</t>
  </si>
  <si>
    <t>SW</t>
  </si>
  <si>
    <t>N</t>
  </si>
  <si>
    <t>Basis</t>
  </si>
  <si>
    <t>Constants</t>
  </si>
  <si>
    <t>Ysn</t>
  </si>
  <si>
    <t>Ysx</t>
  </si>
  <si>
    <t>Yssa</t>
  </si>
  <si>
    <t>Ysaa</t>
  </si>
  <si>
    <t>DOR</t>
  </si>
  <si>
    <t>rs</t>
  </si>
  <si>
    <t>rn</t>
  </si>
  <si>
    <t>rx</t>
  </si>
  <si>
    <t>ro</t>
  </si>
  <si>
    <t>rc</t>
  </si>
  <si>
    <t>rw</t>
  </si>
  <si>
    <t>BASIS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</si>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</sst>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A8C2-AC9B-4975-8C16-61F9C0651A6D}">
  <dimension ref="A2:O30"/>
  <sheetViews>
    <sheetView topLeftCell="A13" workbookViewId="0">
      <selection activeCell="O27" sqref="O27"/>
    </sheetView>
  </sheetViews>
  <sheetFormatPr defaultRowHeight="15" x14ac:dyDescent="0.25"/>
  <cols>
    <col min="7" max="7" width="8.42578125" bestFit="1" customWidth="1"/>
  </cols>
  <sheetData>
    <row r="2" spans="1:12" x14ac:dyDescent="0.25">
      <c r="A2" t="s">
        <v>13</v>
      </c>
      <c r="B2" t="s">
        <v>5</v>
      </c>
    </row>
    <row r="3" spans="1:12" x14ac:dyDescent="0.25">
      <c r="C3">
        <v>1</v>
      </c>
      <c r="D3">
        <v>2</v>
      </c>
      <c r="E3">
        <v>3</v>
      </c>
      <c r="F3">
        <v>4</v>
      </c>
      <c r="G3">
        <v>5</v>
      </c>
    </row>
    <row r="4" spans="1:12" x14ac:dyDescent="0.25">
      <c r="B4" t="s">
        <v>0</v>
      </c>
      <c r="C4">
        <v>6</v>
      </c>
      <c r="D4">
        <v>0</v>
      </c>
      <c r="E4">
        <v>1</v>
      </c>
      <c r="F4">
        <v>2</v>
      </c>
      <c r="G4">
        <v>0</v>
      </c>
    </row>
    <row r="5" spans="1:12" x14ac:dyDescent="0.25">
      <c r="B5" t="s">
        <v>1</v>
      </c>
      <c r="C5">
        <v>12</v>
      </c>
      <c r="D5">
        <v>0</v>
      </c>
      <c r="E5">
        <v>0</v>
      </c>
      <c r="F5">
        <v>6</v>
      </c>
      <c r="G5">
        <v>2</v>
      </c>
    </row>
    <row r="6" spans="1:12" x14ac:dyDescent="0.25">
      <c r="B6" t="s">
        <v>2</v>
      </c>
      <c r="C6">
        <v>6</v>
      </c>
      <c r="D6">
        <v>2</v>
      </c>
      <c r="E6">
        <v>2</v>
      </c>
      <c r="F6">
        <v>1</v>
      </c>
      <c r="G6">
        <v>1</v>
      </c>
    </row>
    <row r="7" spans="1:12" x14ac:dyDescent="0.25">
      <c r="B7" t="s">
        <v>3</v>
      </c>
      <c r="C7">
        <v>0</v>
      </c>
      <c r="D7">
        <v>1</v>
      </c>
      <c r="E7">
        <v>0</v>
      </c>
      <c r="F7">
        <v>0</v>
      </c>
      <c r="G7">
        <v>0</v>
      </c>
    </row>
    <row r="8" spans="1:12" x14ac:dyDescent="0.25">
      <c r="B8" t="s">
        <v>4</v>
      </c>
      <c r="C8">
        <v>0</v>
      </c>
      <c r="D8">
        <v>0</v>
      </c>
      <c r="E8">
        <v>1</v>
      </c>
      <c r="F8">
        <v>0</v>
      </c>
      <c r="G8">
        <v>0</v>
      </c>
    </row>
    <row r="10" spans="1:12" x14ac:dyDescent="0.25">
      <c r="B10" t="s">
        <v>6</v>
      </c>
      <c r="I10" t="s">
        <v>0</v>
      </c>
      <c r="K10" t="s">
        <v>7</v>
      </c>
    </row>
    <row r="11" spans="1:12" x14ac:dyDescent="0.25">
      <c r="B11" t="s">
        <v>0</v>
      </c>
      <c r="C11">
        <f t="array" ref="C11:G15">MINVERSE(C4:G8)</f>
        <v>0.16666666666666666</v>
      </c>
      <c r="D11">
        <v>-8.3333333333333329E-2</v>
      </c>
      <c r="E11">
        <v>0.16666666666666666</v>
      </c>
      <c r="F11">
        <v>-0.33333333333333331</v>
      </c>
      <c r="G11">
        <v>-0.5</v>
      </c>
      <c r="I11">
        <v>0</v>
      </c>
      <c r="K11" t="s">
        <v>8</v>
      </c>
      <c r="L11">
        <f t="array" ref="L11:L15">MMULT(C11:G15,I11:I15)</f>
        <v>-0.16666666666666669</v>
      </c>
    </row>
    <row r="12" spans="1:12" x14ac:dyDescent="0.25">
      <c r="B12" t="s">
        <v>1</v>
      </c>
      <c r="C12">
        <v>0</v>
      </c>
      <c r="D12">
        <v>0</v>
      </c>
      <c r="E12">
        <v>0</v>
      </c>
      <c r="F12">
        <v>1</v>
      </c>
      <c r="G12">
        <v>0</v>
      </c>
      <c r="I12">
        <v>0</v>
      </c>
      <c r="K12" t="s">
        <v>9</v>
      </c>
      <c r="L12">
        <v>-1</v>
      </c>
    </row>
    <row r="13" spans="1:12" x14ac:dyDescent="0.25">
      <c r="B13" t="s">
        <v>2</v>
      </c>
      <c r="C13">
        <v>0</v>
      </c>
      <c r="D13">
        <v>0</v>
      </c>
      <c r="E13">
        <v>0</v>
      </c>
      <c r="F13">
        <v>0</v>
      </c>
      <c r="G13">
        <v>1</v>
      </c>
      <c r="I13">
        <v>0</v>
      </c>
      <c r="K13" t="s">
        <v>11</v>
      </c>
      <c r="L13">
        <v>1</v>
      </c>
    </row>
    <row r="14" spans="1:12" x14ac:dyDescent="0.25">
      <c r="B14" t="s">
        <v>3</v>
      </c>
      <c r="C14">
        <v>0</v>
      </c>
      <c r="D14">
        <v>0.25</v>
      </c>
      <c r="E14">
        <v>-0.5</v>
      </c>
      <c r="F14">
        <v>1</v>
      </c>
      <c r="G14">
        <v>1</v>
      </c>
      <c r="I14">
        <v>-1</v>
      </c>
      <c r="K14" t="s">
        <v>10</v>
      </c>
      <c r="L14">
        <v>0</v>
      </c>
    </row>
    <row r="15" spans="1:12" x14ac:dyDescent="0.25">
      <c r="B15" t="s">
        <v>4</v>
      </c>
      <c r="C15">
        <v>-1</v>
      </c>
      <c r="D15">
        <v>0.25</v>
      </c>
      <c r="E15">
        <v>0.5</v>
      </c>
      <c r="F15">
        <v>-1</v>
      </c>
      <c r="G15">
        <v>0</v>
      </c>
      <c r="I15">
        <v>1</v>
      </c>
      <c r="K15" t="s">
        <v>12</v>
      </c>
      <c r="L15">
        <v>1</v>
      </c>
    </row>
    <row r="17" spans="1:15" x14ac:dyDescent="0.25">
      <c r="A17" t="s">
        <v>14</v>
      </c>
      <c r="B17" t="s">
        <v>5</v>
      </c>
    </row>
    <row r="18" spans="1:15" x14ac:dyDescent="0.25">
      <c r="C18">
        <v>1</v>
      </c>
      <c r="D18">
        <v>2</v>
      </c>
      <c r="E18">
        <v>3</v>
      </c>
      <c r="F18">
        <v>4</v>
      </c>
      <c r="G18">
        <v>5</v>
      </c>
    </row>
    <row r="19" spans="1:15" x14ac:dyDescent="0.25">
      <c r="B19" t="s">
        <v>0</v>
      </c>
      <c r="C19">
        <v>6</v>
      </c>
      <c r="D19">
        <v>0</v>
      </c>
      <c r="E19">
        <v>1</v>
      </c>
      <c r="F19">
        <v>2</v>
      </c>
      <c r="G19">
        <v>0</v>
      </c>
    </row>
    <row r="20" spans="1:15" x14ac:dyDescent="0.25">
      <c r="B20" t="s">
        <v>1</v>
      </c>
      <c r="C20">
        <v>12</v>
      </c>
      <c r="D20">
        <v>0</v>
      </c>
      <c r="E20">
        <v>0</v>
      </c>
      <c r="F20">
        <v>6</v>
      </c>
      <c r="G20">
        <v>2</v>
      </c>
    </row>
    <row r="21" spans="1:15" x14ac:dyDescent="0.25">
      <c r="B21" t="s">
        <v>2</v>
      </c>
      <c r="C21">
        <v>6</v>
      </c>
      <c r="D21">
        <v>2</v>
      </c>
      <c r="E21">
        <v>2</v>
      </c>
      <c r="F21">
        <v>1</v>
      </c>
      <c r="G21">
        <v>1</v>
      </c>
    </row>
    <row r="22" spans="1:15" x14ac:dyDescent="0.25">
      <c r="B22" t="s">
        <v>3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15" x14ac:dyDescent="0.25">
      <c r="B23" t="s">
        <v>4</v>
      </c>
      <c r="C23">
        <v>0</v>
      </c>
      <c r="D23">
        <v>0</v>
      </c>
      <c r="E23">
        <v>1</v>
      </c>
      <c r="F23">
        <v>0</v>
      </c>
      <c r="G23">
        <v>0</v>
      </c>
    </row>
    <row r="25" spans="1:15" x14ac:dyDescent="0.25">
      <c r="B25" t="s">
        <v>6</v>
      </c>
      <c r="I25" t="s">
        <v>0</v>
      </c>
      <c r="K25" t="s">
        <v>7</v>
      </c>
    </row>
    <row r="26" spans="1:15" x14ac:dyDescent="0.25">
      <c r="B26" t="s">
        <v>0</v>
      </c>
      <c r="C26">
        <f t="array" ref="C26:G30">MINVERSE(C19:G23)</f>
        <v>0.16666666666666666</v>
      </c>
      <c r="D26">
        <v>-8.3333333333333329E-2</v>
      </c>
      <c r="E26">
        <v>0.16666666666666666</v>
      </c>
      <c r="F26">
        <v>-0.33333333333333331</v>
      </c>
      <c r="G26">
        <v>-0.5</v>
      </c>
      <c r="I26">
        <v>0</v>
      </c>
      <c r="K26" t="s">
        <v>8</v>
      </c>
      <c r="L26">
        <f t="array" ref="L26:L30">MMULT(C26:G30,I26:I30)</f>
        <v>-3.1333333333333333</v>
      </c>
    </row>
    <row r="27" spans="1:15" x14ac:dyDescent="0.25">
      <c r="B27" t="s">
        <v>1</v>
      </c>
      <c r="C27">
        <v>0</v>
      </c>
      <c r="D27">
        <v>0</v>
      </c>
      <c r="E27">
        <v>0</v>
      </c>
      <c r="F27">
        <v>1</v>
      </c>
      <c r="G27">
        <v>0</v>
      </c>
      <c r="I27">
        <v>0</v>
      </c>
      <c r="K27" t="s">
        <v>9</v>
      </c>
      <c r="L27">
        <v>-2.2999999999999998</v>
      </c>
      <c r="N27">
        <f>+L27/6</f>
        <v>-0.3833333333333333</v>
      </c>
      <c r="O27">
        <f>+N27*21</f>
        <v>-8.0499999999999989</v>
      </c>
    </row>
    <row r="28" spans="1:15" x14ac:dyDescent="0.25">
      <c r="B28" t="s">
        <v>2</v>
      </c>
      <c r="C28">
        <v>0</v>
      </c>
      <c r="D28">
        <v>0</v>
      </c>
      <c r="E28">
        <v>0</v>
      </c>
      <c r="F28">
        <v>0</v>
      </c>
      <c r="G28">
        <v>1</v>
      </c>
      <c r="I28">
        <v>0</v>
      </c>
      <c r="K28" t="s">
        <v>11</v>
      </c>
      <c r="L28">
        <v>7.8</v>
      </c>
      <c r="N28">
        <f>+N27/L26</f>
        <v>0.12234042553191489</v>
      </c>
    </row>
    <row r="29" spans="1:15" x14ac:dyDescent="0.25">
      <c r="B29" t="s">
        <v>3</v>
      </c>
      <c r="C29">
        <v>0</v>
      </c>
      <c r="D29">
        <v>0.25</v>
      </c>
      <c r="E29">
        <v>-0.5</v>
      </c>
      <c r="F29">
        <v>1</v>
      </c>
      <c r="G29">
        <v>1</v>
      </c>
      <c r="I29">
        <v>-2.2999999999999998</v>
      </c>
      <c r="K29" t="s">
        <v>10</v>
      </c>
      <c r="L29">
        <v>5.5</v>
      </c>
    </row>
    <row r="30" spans="1:15" x14ac:dyDescent="0.25">
      <c r="B30" t="s">
        <v>4</v>
      </c>
      <c r="C30">
        <v>-1</v>
      </c>
      <c r="D30">
        <v>0.25</v>
      </c>
      <c r="E30">
        <v>0.5</v>
      </c>
      <c r="F30">
        <v>-1</v>
      </c>
      <c r="G30">
        <v>0</v>
      </c>
      <c r="I30">
        <v>7.8</v>
      </c>
      <c r="K30" t="s">
        <v>12</v>
      </c>
      <c r="L30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BA31-DB4D-401C-9284-93A2492246E8}">
  <dimension ref="A2:O34"/>
  <sheetViews>
    <sheetView workbookViewId="0">
      <selection activeCell="M7" sqref="M7"/>
    </sheetView>
  </sheetViews>
  <sheetFormatPr defaultRowHeight="15" x14ac:dyDescent="0.25"/>
  <sheetData>
    <row r="2" spans="1:15" x14ac:dyDescent="0.2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24</v>
      </c>
    </row>
    <row r="3" spans="1:15" x14ac:dyDescent="0.25">
      <c r="A3" t="s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J3">
        <v>0</v>
      </c>
      <c r="L3" t="s">
        <v>8</v>
      </c>
      <c r="M3">
        <f t="array" ref="M3:M9">MMULT(B11:H17,J3:J9)</f>
        <v>-1</v>
      </c>
      <c r="O3">
        <v>12</v>
      </c>
    </row>
    <row r="4" spans="1:15" x14ac:dyDescent="0.25">
      <c r="A4" t="s">
        <v>1</v>
      </c>
      <c r="B4">
        <v>2</v>
      </c>
      <c r="C4">
        <v>3</v>
      </c>
      <c r="D4">
        <v>0</v>
      </c>
      <c r="E4">
        <v>1.8</v>
      </c>
      <c r="F4">
        <v>1.5</v>
      </c>
      <c r="G4">
        <v>2</v>
      </c>
      <c r="H4">
        <v>2</v>
      </c>
      <c r="J4">
        <v>0</v>
      </c>
      <c r="L4" t="s">
        <v>25</v>
      </c>
      <c r="M4">
        <v>1.4988010832439614E-17</v>
      </c>
      <c r="O4">
        <v>1.8</v>
      </c>
    </row>
    <row r="5" spans="1:15" x14ac:dyDescent="0.25">
      <c r="A5" t="s">
        <v>2</v>
      </c>
      <c r="B5">
        <v>1</v>
      </c>
      <c r="C5">
        <v>0</v>
      </c>
      <c r="D5">
        <v>2</v>
      </c>
      <c r="E5">
        <v>0.5</v>
      </c>
      <c r="F5">
        <v>1</v>
      </c>
      <c r="G5">
        <v>1</v>
      </c>
      <c r="H5">
        <v>1</v>
      </c>
      <c r="J5">
        <v>0</v>
      </c>
      <c r="L5" t="s">
        <v>11</v>
      </c>
      <c r="M5">
        <v>-0.11571428571428569</v>
      </c>
      <c r="O5">
        <v>8</v>
      </c>
    </row>
    <row r="6" spans="1:15" x14ac:dyDescent="0.25">
      <c r="A6" t="s">
        <v>22</v>
      </c>
      <c r="B6">
        <v>0</v>
      </c>
      <c r="C6">
        <v>1</v>
      </c>
      <c r="D6">
        <v>0</v>
      </c>
      <c r="E6">
        <v>0.2</v>
      </c>
      <c r="F6">
        <v>0</v>
      </c>
      <c r="G6">
        <v>0</v>
      </c>
      <c r="H6">
        <v>0</v>
      </c>
      <c r="J6">
        <v>0</v>
      </c>
      <c r="L6" t="s">
        <v>26</v>
      </c>
      <c r="M6">
        <v>2.9976021664879229E-17</v>
      </c>
      <c r="O6">
        <f>0.2*14</f>
        <v>2.8000000000000003</v>
      </c>
    </row>
    <row r="7" spans="1:15" x14ac:dyDescent="0.25">
      <c r="A7" t="s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-1</v>
      </c>
      <c r="L7" t="s">
        <v>27</v>
      </c>
      <c r="M7">
        <v>0.92571428571428571</v>
      </c>
      <c r="O7">
        <f>SUM(O3:O6)</f>
        <v>24.6</v>
      </c>
    </row>
    <row r="8" spans="1:15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J8">
        <v>0.19</v>
      </c>
      <c r="L8" t="s">
        <v>28</v>
      </c>
      <c r="M8">
        <v>0.19</v>
      </c>
      <c r="O8">
        <v>30</v>
      </c>
    </row>
    <row r="9" spans="1:15" x14ac:dyDescent="0.25">
      <c r="A9" t="s">
        <v>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J9">
        <v>0</v>
      </c>
      <c r="L9" t="s">
        <v>12</v>
      </c>
      <c r="M9">
        <v>0.11571428571428571</v>
      </c>
      <c r="O9">
        <f>+O8/O7</f>
        <v>1.2195121951219512</v>
      </c>
    </row>
    <row r="10" spans="1:15" x14ac:dyDescent="0.25">
      <c r="O10">
        <v>6.5600000000000006E-2</v>
      </c>
    </row>
    <row r="11" spans="1:15" x14ac:dyDescent="0.25">
      <c r="A11">
        <v>1</v>
      </c>
      <c r="B11">
        <f t="array" ref="B11:H17">MINVERSE(B3:H9)</f>
        <v>-1.1102230246251565E-16</v>
      </c>
      <c r="C11">
        <v>0</v>
      </c>
      <c r="D11">
        <v>5.5511151231257827E-17</v>
      </c>
      <c r="E11">
        <v>-1.1102230246251565E-16</v>
      </c>
      <c r="F11">
        <v>1</v>
      </c>
      <c r="G11">
        <v>5.5511151231257827E-17</v>
      </c>
      <c r="H11">
        <v>-1.6653345369377348E-16</v>
      </c>
      <c r="O11">
        <f>+O9*O10</f>
        <v>0.08</v>
      </c>
    </row>
    <row r="12" spans="1:15" x14ac:dyDescent="0.25">
      <c r="A12">
        <v>2</v>
      </c>
      <c r="B12">
        <v>0</v>
      </c>
      <c r="C12">
        <v>0</v>
      </c>
      <c r="D12">
        <v>0</v>
      </c>
      <c r="E12">
        <v>1</v>
      </c>
      <c r="F12">
        <v>-1.8503717077085941E-17</v>
      </c>
      <c r="G12">
        <v>-1.8503717077085941E-17</v>
      </c>
      <c r="H12">
        <v>-0.19999999999999993</v>
      </c>
    </row>
    <row r="13" spans="1:15" x14ac:dyDescent="0.25">
      <c r="A13">
        <v>3</v>
      </c>
      <c r="B13">
        <v>-0.1428571428571429</v>
      </c>
      <c r="C13">
        <v>-0.2857142857142857</v>
      </c>
      <c r="D13">
        <v>0.5714285714285714</v>
      </c>
      <c r="E13">
        <v>0.8571428571428571</v>
      </c>
      <c r="F13">
        <v>0.14285714285714282</v>
      </c>
      <c r="G13">
        <v>0.14285714285714282</v>
      </c>
      <c r="H13">
        <v>0.20000000000000012</v>
      </c>
    </row>
    <row r="14" spans="1:15" x14ac:dyDescent="0.25">
      <c r="A14">
        <v>4</v>
      </c>
      <c r="B14">
        <v>7.4014868308343765E-17</v>
      </c>
      <c r="C14">
        <v>0</v>
      </c>
      <c r="D14">
        <v>-3.7007434154171883E-17</v>
      </c>
      <c r="E14">
        <v>0</v>
      </c>
      <c r="F14">
        <v>-3.7007434154171883E-17</v>
      </c>
      <c r="G14">
        <v>-3.7007434154171883E-17</v>
      </c>
      <c r="H14">
        <v>1.0000000000000002</v>
      </c>
    </row>
    <row r="15" spans="1:15" x14ac:dyDescent="0.25">
      <c r="A15">
        <v>5</v>
      </c>
      <c r="B15">
        <v>1.1428571428571428</v>
      </c>
      <c r="C15">
        <v>0.2857142857142857</v>
      </c>
      <c r="D15">
        <v>-0.5714285714285714</v>
      </c>
      <c r="E15">
        <v>-0.8571428571428571</v>
      </c>
      <c r="F15">
        <v>-1.1428571428571428</v>
      </c>
      <c r="G15">
        <v>-1.1428571428571428</v>
      </c>
      <c r="H15">
        <v>-1.2000000000000002</v>
      </c>
    </row>
    <row r="16" spans="1:15" x14ac:dyDescent="0.25">
      <c r="A16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13" x14ac:dyDescent="0.25">
      <c r="A17">
        <v>7</v>
      </c>
      <c r="B17">
        <v>-0.8571428571428571</v>
      </c>
      <c r="C17">
        <v>0.2857142857142857</v>
      </c>
      <c r="D17">
        <v>0.42857142857142855</v>
      </c>
      <c r="E17">
        <v>-0.8571428571428571</v>
      </c>
      <c r="F17">
        <v>-0.14285714285714285</v>
      </c>
      <c r="G17">
        <v>-0.14285714285714285</v>
      </c>
      <c r="H17">
        <v>0.3</v>
      </c>
    </row>
    <row r="20" spans="1:13" x14ac:dyDescent="0.25"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J20" t="s">
        <v>24</v>
      </c>
    </row>
    <row r="21" spans="1:13" x14ac:dyDescent="0.25">
      <c r="A21" t="s">
        <v>0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J21">
        <v>0</v>
      </c>
      <c r="L21" t="s">
        <v>8</v>
      </c>
      <c r="M21">
        <f t="array" ref="M21:M26">MMULT(B29:G34,J21:J26)</f>
        <v>-1</v>
      </c>
    </row>
    <row r="22" spans="1:13" x14ac:dyDescent="0.25">
      <c r="A22" t="s">
        <v>29</v>
      </c>
      <c r="B22">
        <v>4</v>
      </c>
      <c r="C22">
        <v>0</v>
      </c>
      <c r="D22">
        <v>0</v>
      </c>
      <c r="E22">
        <v>4.2</v>
      </c>
      <c r="F22">
        <v>3.5</v>
      </c>
      <c r="G22">
        <v>4</v>
      </c>
      <c r="J22">
        <v>0</v>
      </c>
      <c r="L22" t="s">
        <v>25</v>
      </c>
      <c r="M22">
        <v>-1.6000000000000007E-2</v>
      </c>
    </row>
    <row r="23" spans="1:13" x14ac:dyDescent="0.25">
      <c r="A23" t="s">
        <v>22</v>
      </c>
      <c r="B23">
        <v>0</v>
      </c>
      <c r="C23">
        <v>1</v>
      </c>
      <c r="D23">
        <v>0</v>
      </c>
      <c r="E23">
        <v>0.2</v>
      </c>
      <c r="F23">
        <v>0</v>
      </c>
      <c r="G23">
        <v>0</v>
      </c>
      <c r="J23">
        <v>0</v>
      </c>
      <c r="L23" t="s">
        <v>11</v>
      </c>
      <c r="M23">
        <v>-9.97142857142857E-2</v>
      </c>
    </row>
    <row r="24" spans="1:13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J24">
        <v>-1</v>
      </c>
      <c r="L24" t="s">
        <v>26</v>
      </c>
      <c r="M24">
        <v>8.0000000000000016E-2</v>
      </c>
    </row>
    <row r="25" spans="1:13" x14ac:dyDescent="0.25">
      <c r="A25" t="s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J25">
        <v>0.19</v>
      </c>
      <c r="L25" t="s">
        <v>27</v>
      </c>
      <c r="M25">
        <v>0.82971428571428574</v>
      </c>
    </row>
    <row r="26" spans="1:13" x14ac:dyDescent="0.25">
      <c r="A26" t="s">
        <v>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J26">
        <v>0.08</v>
      </c>
      <c r="L26" t="s">
        <v>28</v>
      </c>
      <c r="M26">
        <v>0.19</v>
      </c>
    </row>
    <row r="29" spans="1:13" x14ac:dyDescent="0.25">
      <c r="A29">
        <v>1</v>
      </c>
      <c r="B29">
        <f t="array" ref="B29:G34">MINVERSE(B21:G26)</f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13" x14ac:dyDescent="0.25">
      <c r="A30">
        <v>2</v>
      </c>
      <c r="B30">
        <v>0</v>
      </c>
      <c r="C30">
        <v>0</v>
      </c>
      <c r="D30">
        <v>1</v>
      </c>
      <c r="E30">
        <v>0</v>
      </c>
      <c r="F30">
        <v>0</v>
      </c>
      <c r="G30">
        <v>-0.20000000000000007</v>
      </c>
    </row>
    <row r="31" spans="1:13" x14ac:dyDescent="0.25">
      <c r="A31">
        <v>3</v>
      </c>
      <c r="B31">
        <v>1</v>
      </c>
      <c r="C31">
        <v>-0.2857142857142857</v>
      </c>
      <c r="D31">
        <v>0</v>
      </c>
      <c r="E31">
        <v>0.14285714285714285</v>
      </c>
      <c r="F31">
        <v>0.14285714285714285</v>
      </c>
      <c r="G31">
        <v>0.20000000000000007</v>
      </c>
    </row>
    <row r="32" spans="1:13" x14ac:dyDescent="0.25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1.0000000000000002</v>
      </c>
    </row>
    <row r="33" spans="1:7" x14ac:dyDescent="0.25">
      <c r="A33">
        <v>5</v>
      </c>
      <c r="B33">
        <v>0</v>
      </c>
      <c r="C33">
        <v>0.2857142857142857</v>
      </c>
      <c r="D33">
        <v>0</v>
      </c>
      <c r="E33">
        <v>-1.1428571428571428</v>
      </c>
      <c r="F33">
        <v>-1.1428571428571428</v>
      </c>
      <c r="G33">
        <v>-1.2000000000000002</v>
      </c>
    </row>
    <row r="34" spans="1:7" x14ac:dyDescent="0.25">
      <c r="A34">
        <v>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24D6-3696-4368-803B-51C04C313181}">
  <dimension ref="A3:O34"/>
  <sheetViews>
    <sheetView tabSelected="1" topLeftCell="A15" workbookViewId="0">
      <selection activeCell="M24" sqref="M24"/>
    </sheetView>
  </sheetViews>
  <sheetFormatPr defaultRowHeight="15" x14ac:dyDescent="0.25"/>
  <sheetData>
    <row r="3" spans="1:14" x14ac:dyDescent="0.25">
      <c r="C3" t="s">
        <v>30</v>
      </c>
      <c r="D3" t="s">
        <v>31</v>
      </c>
      <c r="E3" t="s">
        <v>33</v>
      </c>
      <c r="F3" t="s">
        <v>32</v>
      </c>
      <c r="G3" t="s">
        <v>34</v>
      </c>
      <c r="H3" t="s">
        <v>35</v>
      </c>
    </row>
    <row r="4" spans="1:14" x14ac:dyDescent="0.25">
      <c r="A4" t="s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J4">
        <v>0</v>
      </c>
      <c r="L4" t="s">
        <v>30</v>
      </c>
      <c r="M4">
        <f t="array" ref="M4:M9">MMULT(C12:H17,J4:J9)</f>
        <v>-1</v>
      </c>
    </row>
    <row r="5" spans="1:14" x14ac:dyDescent="0.25">
      <c r="A5" t="s">
        <v>1</v>
      </c>
      <c r="B5">
        <v>2</v>
      </c>
      <c r="C5">
        <v>2</v>
      </c>
      <c r="D5">
        <v>3</v>
      </c>
      <c r="E5">
        <v>0</v>
      </c>
      <c r="F5">
        <v>1.8</v>
      </c>
      <c r="G5">
        <v>0</v>
      </c>
      <c r="H5">
        <v>2</v>
      </c>
      <c r="J5">
        <v>0</v>
      </c>
      <c r="L5" t="s">
        <v>31</v>
      </c>
      <c r="M5">
        <v>-0.19047619047619055</v>
      </c>
    </row>
    <row r="6" spans="1:14" x14ac:dyDescent="0.25">
      <c r="A6" t="s">
        <v>2</v>
      </c>
      <c r="B6">
        <v>3</v>
      </c>
      <c r="C6">
        <v>1</v>
      </c>
      <c r="D6">
        <v>0</v>
      </c>
      <c r="E6">
        <v>2</v>
      </c>
      <c r="F6">
        <v>0.5</v>
      </c>
      <c r="G6">
        <v>2</v>
      </c>
      <c r="H6">
        <v>1</v>
      </c>
      <c r="J6">
        <v>0</v>
      </c>
      <c r="L6" t="s">
        <v>33</v>
      </c>
      <c r="M6">
        <v>0</v>
      </c>
    </row>
    <row r="7" spans="1:14" x14ac:dyDescent="0.25">
      <c r="A7" t="s">
        <v>22</v>
      </c>
      <c r="B7">
        <v>4</v>
      </c>
      <c r="C7">
        <v>0</v>
      </c>
      <c r="D7">
        <v>1</v>
      </c>
      <c r="E7">
        <v>0</v>
      </c>
      <c r="F7">
        <v>0.2</v>
      </c>
      <c r="G7">
        <v>0</v>
      </c>
      <c r="H7">
        <v>0</v>
      </c>
      <c r="J7">
        <v>0</v>
      </c>
      <c r="L7" t="s">
        <v>32</v>
      </c>
      <c r="M7">
        <v>0.95238095238095244</v>
      </c>
      <c r="N7">
        <f>24.6*M7/30</f>
        <v>0.78095238095238106</v>
      </c>
    </row>
    <row r="8" spans="1:14" x14ac:dyDescent="0.25">
      <c r="A8" t="s">
        <v>36</v>
      </c>
      <c r="B8">
        <v>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J8">
        <v>-1</v>
      </c>
      <c r="L8" t="s">
        <v>34</v>
      </c>
      <c r="M8">
        <v>4.7619047619047596E-2</v>
      </c>
    </row>
    <row r="9" spans="1:14" x14ac:dyDescent="0.25">
      <c r="A9" t="s">
        <v>37</v>
      </c>
      <c r="B9">
        <v>6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J9">
        <v>0</v>
      </c>
      <c r="L9" t="s">
        <v>35</v>
      </c>
      <c r="M9">
        <v>0.4285714285714286</v>
      </c>
    </row>
    <row r="12" spans="1:14" x14ac:dyDescent="0.25">
      <c r="B12">
        <v>1</v>
      </c>
      <c r="C12">
        <f t="array" ref="C12:H17">MINVERSE(C4:H9)</f>
        <v>0</v>
      </c>
      <c r="D12">
        <v>-5.5511151231257827E-17</v>
      </c>
      <c r="E12">
        <v>0</v>
      </c>
      <c r="F12">
        <v>-2.2204460492503131E-16</v>
      </c>
      <c r="G12">
        <v>1</v>
      </c>
      <c r="H12">
        <v>0</v>
      </c>
    </row>
    <row r="13" spans="1:14" x14ac:dyDescent="0.25">
      <c r="B13">
        <v>2</v>
      </c>
      <c r="C13">
        <v>-0.19047619047619055</v>
      </c>
      <c r="D13">
        <v>-4.7619047619047526E-2</v>
      </c>
      <c r="E13">
        <v>9.5238095238095274E-2</v>
      </c>
      <c r="F13">
        <v>1.142857142857143</v>
      </c>
      <c r="G13">
        <v>0.19047619047619055</v>
      </c>
      <c r="H13">
        <v>-0.19047619047619055</v>
      </c>
    </row>
    <row r="14" spans="1:14" x14ac:dyDescent="0.25">
      <c r="B14">
        <v>3</v>
      </c>
      <c r="C14">
        <v>5.5511151231257827E-17</v>
      </c>
      <c r="D14">
        <v>0</v>
      </c>
      <c r="E14">
        <v>-2.7755575615628914E-17</v>
      </c>
      <c r="F14">
        <v>0</v>
      </c>
      <c r="G14">
        <v>0</v>
      </c>
      <c r="H14">
        <v>1</v>
      </c>
    </row>
    <row r="15" spans="1:14" x14ac:dyDescent="0.25">
      <c r="B15">
        <v>4</v>
      </c>
      <c r="C15">
        <v>0.95238095238095244</v>
      </c>
      <c r="D15">
        <v>0.23809523809523805</v>
      </c>
      <c r="E15">
        <v>-0.47619047619047622</v>
      </c>
      <c r="F15">
        <v>-0.7142857142857143</v>
      </c>
      <c r="G15">
        <v>-0.95238095238095244</v>
      </c>
      <c r="H15">
        <v>0.95238095238095244</v>
      </c>
    </row>
    <row r="16" spans="1:14" x14ac:dyDescent="0.25">
      <c r="B16">
        <v>5</v>
      </c>
      <c r="C16">
        <v>4.7619047619047596E-2</v>
      </c>
      <c r="D16">
        <v>-0.23809523809523805</v>
      </c>
      <c r="E16">
        <v>0.47619047619047622</v>
      </c>
      <c r="F16">
        <v>0.7142857142857143</v>
      </c>
      <c r="G16">
        <v>-4.7619047619047596E-2</v>
      </c>
      <c r="H16">
        <v>-0.95238095238095244</v>
      </c>
    </row>
    <row r="17" spans="2:15" x14ac:dyDescent="0.25">
      <c r="B17">
        <v>6</v>
      </c>
      <c r="C17">
        <v>-0.5714285714285714</v>
      </c>
      <c r="D17">
        <v>0.3571428571428571</v>
      </c>
      <c r="E17">
        <v>0.2857142857142857</v>
      </c>
      <c r="F17">
        <v>-1.0714285714285714</v>
      </c>
      <c r="G17">
        <v>-0.4285714285714286</v>
      </c>
      <c r="H17">
        <v>-0.5714285714285714</v>
      </c>
    </row>
    <row r="20" spans="2:15" x14ac:dyDescent="0.25">
      <c r="C20" t="s">
        <v>30</v>
      </c>
      <c r="D20" t="s">
        <v>31</v>
      </c>
      <c r="E20" t="s">
        <v>33</v>
      </c>
      <c r="F20" t="s">
        <v>32</v>
      </c>
      <c r="G20" t="s">
        <v>34</v>
      </c>
      <c r="H20" t="s">
        <v>35</v>
      </c>
    </row>
    <row r="21" spans="2:15" x14ac:dyDescent="0.25"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J21">
        <v>0</v>
      </c>
      <c r="L21" t="s">
        <v>30</v>
      </c>
      <c r="M21">
        <f t="array" ref="M21:M26">MMULT(C29:H34,J21:J26)</f>
        <v>-1</v>
      </c>
    </row>
    <row r="22" spans="2:15" x14ac:dyDescent="0.25">
      <c r="B22">
        <v>2</v>
      </c>
      <c r="C22">
        <v>2</v>
      </c>
      <c r="D22">
        <v>3</v>
      </c>
      <c r="E22">
        <v>0</v>
      </c>
      <c r="F22">
        <v>1.8</v>
      </c>
      <c r="G22">
        <v>0</v>
      </c>
      <c r="H22">
        <v>2</v>
      </c>
      <c r="J22">
        <v>0</v>
      </c>
      <c r="L22" t="s">
        <v>31</v>
      </c>
      <c r="M22">
        <v>-0.11809523809523814</v>
      </c>
    </row>
    <row r="23" spans="2:15" x14ac:dyDescent="0.25">
      <c r="B23">
        <v>3</v>
      </c>
      <c r="C23">
        <v>1</v>
      </c>
      <c r="D23">
        <v>0</v>
      </c>
      <c r="E23">
        <v>2</v>
      </c>
      <c r="F23">
        <v>0.5</v>
      </c>
      <c r="G23">
        <v>2</v>
      </c>
      <c r="H23">
        <v>1</v>
      </c>
      <c r="J23">
        <v>0</v>
      </c>
      <c r="L23" t="s">
        <v>33</v>
      </c>
      <c r="M23">
        <v>-0.38</v>
      </c>
      <c r="O23">
        <f>+M23/6</f>
        <v>-6.3333333333333339E-2</v>
      </c>
    </row>
    <row r="24" spans="2:15" x14ac:dyDescent="0.25">
      <c r="B24">
        <v>4</v>
      </c>
      <c r="C24">
        <v>0</v>
      </c>
      <c r="D24">
        <v>1</v>
      </c>
      <c r="E24">
        <v>0</v>
      </c>
      <c r="F24">
        <v>0.2</v>
      </c>
      <c r="G24">
        <v>0</v>
      </c>
      <c r="H24">
        <v>0</v>
      </c>
      <c r="J24">
        <v>0</v>
      </c>
      <c r="L24" t="s">
        <v>32</v>
      </c>
      <c r="M24">
        <v>0.59047619047619049</v>
      </c>
      <c r="N24">
        <f>24.6*M24/30</f>
        <v>0.48419047619047623</v>
      </c>
    </row>
    <row r="25" spans="2:15" x14ac:dyDescent="0.25">
      <c r="B25">
        <v>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J25">
        <v>-1</v>
      </c>
      <c r="L25" t="s">
        <v>34</v>
      </c>
      <c r="M25">
        <v>0.40952380952380957</v>
      </c>
    </row>
    <row r="26" spans="2:15" x14ac:dyDescent="0.25">
      <c r="B26">
        <v>6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J26">
        <v>-0.38</v>
      </c>
      <c r="L26" t="s">
        <v>35</v>
      </c>
      <c r="M26">
        <v>0.64571428571428569</v>
      </c>
    </row>
    <row r="29" spans="2:15" x14ac:dyDescent="0.25">
      <c r="B29">
        <v>1</v>
      </c>
      <c r="C29">
        <f t="array" ref="C29:H34">MINVERSE(C21:H26)</f>
        <v>0</v>
      </c>
      <c r="D29">
        <v>-5.5511151231257827E-17</v>
      </c>
      <c r="E29">
        <v>0</v>
      </c>
      <c r="F29">
        <v>-2.2204460492503131E-16</v>
      </c>
      <c r="G29">
        <v>1</v>
      </c>
      <c r="H29">
        <v>0</v>
      </c>
    </row>
    <row r="30" spans="2:15" x14ac:dyDescent="0.25">
      <c r="B30">
        <v>2</v>
      </c>
      <c r="C30">
        <v>-0.19047619047619055</v>
      </c>
      <c r="D30">
        <v>-4.7619047619047526E-2</v>
      </c>
      <c r="E30">
        <v>9.5238095238095274E-2</v>
      </c>
      <c r="F30">
        <v>1.142857142857143</v>
      </c>
      <c r="G30">
        <v>0.19047619047619055</v>
      </c>
      <c r="H30">
        <v>-0.19047619047619055</v>
      </c>
    </row>
    <row r="31" spans="2:15" x14ac:dyDescent="0.25">
      <c r="B31">
        <v>3</v>
      </c>
      <c r="C31">
        <v>5.5511151231257827E-17</v>
      </c>
      <c r="D31">
        <v>0</v>
      </c>
      <c r="E31">
        <v>-2.7755575615628914E-17</v>
      </c>
      <c r="F31">
        <v>0</v>
      </c>
      <c r="G31">
        <v>0</v>
      </c>
      <c r="H31">
        <v>1</v>
      </c>
    </row>
    <row r="32" spans="2:15" x14ac:dyDescent="0.25">
      <c r="B32">
        <v>4</v>
      </c>
      <c r="C32">
        <v>0.95238095238095244</v>
      </c>
      <c r="D32">
        <v>0.23809523809523805</v>
      </c>
      <c r="E32">
        <v>-0.47619047619047622</v>
      </c>
      <c r="F32">
        <v>-0.7142857142857143</v>
      </c>
      <c r="G32">
        <v>-0.95238095238095244</v>
      </c>
      <c r="H32">
        <v>0.95238095238095244</v>
      </c>
    </row>
    <row r="33" spans="2:8" x14ac:dyDescent="0.25">
      <c r="B33">
        <v>5</v>
      </c>
      <c r="C33">
        <v>4.7619047619047596E-2</v>
      </c>
      <c r="D33">
        <v>-0.23809523809523805</v>
      </c>
      <c r="E33">
        <v>0.47619047619047622</v>
      </c>
      <c r="F33">
        <v>0.7142857142857143</v>
      </c>
      <c r="G33">
        <v>-4.7619047619047596E-2</v>
      </c>
      <c r="H33">
        <v>-0.95238095238095244</v>
      </c>
    </row>
    <row r="34" spans="2:8" x14ac:dyDescent="0.25">
      <c r="B34">
        <v>6</v>
      </c>
      <c r="C34">
        <v>-0.5714285714285714</v>
      </c>
      <c r="D34">
        <v>0.3571428571428571</v>
      </c>
      <c r="E34">
        <v>0.2857142857142857</v>
      </c>
      <c r="F34">
        <v>-1.0714285714285714</v>
      </c>
      <c r="G34">
        <v>-0.4285714285714286</v>
      </c>
      <c r="H34">
        <v>-0.5714285714285714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2</vt:lpstr>
      <vt:lpstr>Tut 1</vt:lpstr>
      <vt:lpstr>Tut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Barrios</dc:creator>
  <cp:lastModifiedBy>Alex Barrios</cp:lastModifiedBy>
  <dcterms:created xsi:type="dcterms:W3CDTF">2018-02-22T12:00:11Z</dcterms:created>
  <dcterms:modified xsi:type="dcterms:W3CDTF">2018-02-23T18:25:17Z</dcterms:modified>
</cp:coreProperties>
</file>