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Pivot Table 1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<sst xmlns="http://schemas.openxmlformats.org/spreadsheetml/2006/main" count="139" uniqueCount="29">
  <si>
    <t>Columns</t>
  </si>
  <si>
    <t>Rows</t>
  </si>
  <si>
    <t>Values</t>
  </si>
  <si>
    <t>CD01</t>
  </si>
  <si>
    <t xml:space="preserve">Republican Votes </t>
  </si>
  <si>
    <t xml:space="preserve">Democrat Votes </t>
  </si>
  <si>
    <t xml:space="preserve">Total Voters </t>
  </si>
  <si>
    <t>Margin</t>
  </si>
  <si>
    <t xml:space="preserve">Change in Total Voters </t>
  </si>
  <si>
    <t>N/A</t>
  </si>
  <si>
    <t>Change in Margin</t>
  </si>
  <si>
    <t>CD02</t>
  </si>
  <si>
    <t>CD03</t>
  </si>
  <si>
    <t>CD04</t>
  </si>
  <si>
    <t>CD05</t>
  </si>
  <si>
    <t>CD06</t>
  </si>
  <si>
    <t>CD07</t>
  </si>
  <si>
    <t>CD08</t>
  </si>
  <si>
    <t>CD09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</si>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</sst>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Turnout vs. Margin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Sheet1!$A$44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Sheet1!$B$41:$F$41</c:f>
            </c:strRef>
          </c:cat>
          <c:val>
            <c:numRef>
              <c:f>Sheet1!$B$44:$F$44</c:f>
            </c:numRef>
          </c:val>
          <c:smooth val="0"/>
        </c:ser>
        <c:ser>
          <c:idx val="1"/>
          <c:order val="1"/>
          <c:tx>
            <c:strRef>
              <c:f>Sheet1!$A$45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Sheet1!$B$41:$F$41</c:f>
            </c:strRef>
          </c:cat>
          <c:val>
            <c:numRef>
              <c:f>Sheet1!$B$45:$F$45</c:f>
            </c:numRef>
          </c:val>
          <c:smooth val="0"/>
        </c:ser>
        <c:axId val="2025627987"/>
        <c:axId val="1288566758"/>
      </c:lineChart>
      <c:catAx>
        <c:axId val="20256279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CD05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288566758"/>
      </c:catAx>
      <c:valAx>
        <c:axId val="12885667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25627987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Votes vs. Margin (CD09) </a:t>
            </a:r>
          </a:p>
        </c:rich>
      </c:tx>
      <c:overlay val="0"/>
    </c:title>
    <c:plotArea>
      <c:layout/>
      <c:barChart>
        <c:barDir val="bar"/>
        <c:grouping val="clustered"/>
        <c:ser>
          <c:idx val="0"/>
          <c:order val="0"/>
          <c:tx>
            <c:strRef>
              <c:f>Sheet1!$A$82</c:f>
            </c:strRef>
          </c:tx>
          <c:spPr>
            <a:solidFill>
              <a:srgbClr val="FF0000"/>
            </a:solidFill>
          </c:spPr>
          <c:cat>
            <c:strRef>
              <c:f>Sheet1!$B$81:$F$81</c:f>
            </c:strRef>
          </c:cat>
          <c:val>
            <c:numRef>
              <c:f>Sheet1!$B$82:$F$82</c:f>
            </c:numRef>
          </c:val>
        </c:ser>
        <c:ser>
          <c:idx val="1"/>
          <c:order val="1"/>
          <c:tx>
            <c:strRef>
              <c:f>Sheet1!$A$83</c:f>
            </c:strRef>
          </c:tx>
          <c:spPr>
            <a:solidFill>
              <a:srgbClr val="0000FF"/>
            </a:solidFill>
          </c:spPr>
          <c:cat>
            <c:strRef>
              <c:f>Sheet1!$B$81:$F$81</c:f>
            </c:strRef>
          </c:cat>
          <c:val>
            <c:numRef>
              <c:f>Sheet1!$B$83:$F$83</c:f>
            </c:numRef>
          </c:val>
        </c:ser>
        <c:ser>
          <c:idx val="2"/>
          <c:order val="2"/>
          <c:tx>
            <c:strRef>
              <c:f>Sheet1!$A$84</c:f>
            </c:strRef>
          </c:tx>
          <c:spPr>
            <a:solidFill>
              <a:srgbClr val="FF9900"/>
            </a:solidFill>
          </c:spPr>
          <c:cat>
            <c:strRef>
              <c:f>Sheet1!$B$81:$F$81</c:f>
            </c:strRef>
          </c:cat>
          <c:val>
            <c:numRef>
              <c:f>Sheet1!$B$84:$F$84</c:f>
            </c:numRef>
          </c:val>
        </c:ser>
        <c:ser>
          <c:idx val="3"/>
          <c:order val="3"/>
          <c:tx>
            <c:strRef>
              <c:f>Sheet1!$A$85</c:f>
            </c:strRef>
          </c:tx>
          <c:spPr>
            <a:solidFill>
              <a:srgbClr val="109618"/>
            </a:solidFill>
          </c:spPr>
          <c:cat>
            <c:strRef>
              <c:f>Sheet1!$B$81:$F$81</c:f>
            </c:strRef>
          </c:cat>
          <c:val>
            <c:numRef>
              <c:f>Sheet1!$B$85:$F$85</c:f>
            </c:numRef>
          </c:val>
        </c:ser>
        <c:axId val="406769763"/>
        <c:axId val="1891613733"/>
      </c:barChart>
      <c:catAx>
        <c:axId val="40676976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/>
                </a:pPr>
                <a:r>
                  <a:t>CD09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91613733"/>
      </c:catAx>
      <c:valAx>
        <c:axId val="18916137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06769763"/>
        <c:crosses val="max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</xdr:colOff>
      <xdr:row>30</xdr:row>
      <xdr:rowOff>152400</xdr:rowOff>
    </xdr:from>
    <xdr:ext cx="4133850" cy="2552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19050</xdr:colOff>
      <xdr:row>82</xdr:row>
      <xdr:rowOff>142875</xdr:rowOff>
    </xdr:from>
    <xdr:ext cx="3914775" cy="2419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31:F137" sheet="Sheet1"/>
  </cacheSource>
  <cacheFields>
    <cacheField name="CD14" numFmtId="0">
      <sharedItems>
        <s v="Republican Votes "/>
        <s v="Democrat Votes "/>
        <s v="Total Voters "/>
        <s v="Margin"/>
        <s v="Change in Total Voters "/>
        <s v="Change in Margin"/>
      </sharedItems>
    </cacheField>
    <cacheField name="2002" numFmtId="0">
      <sharedItems containsString="0" containsBlank="1" containsNumber="1" containsInteger="1">
        <n v="0.0"/>
        <n v="123323.0"/>
        <n v="-123323.0"/>
        <m/>
      </sharedItems>
    </cacheField>
    <cacheField name="2004" numFmtId="0">
      <sharedItems containsSemiMixedTypes="0" containsString="0" containsNumber="1" containsInteger="1">
        <n v="0.0"/>
        <n v="220139.0"/>
        <n v="-220139.0"/>
        <n v="96816.0"/>
        <n v="-96816.0"/>
      </sharedItems>
    </cacheField>
    <cacheField name="2006" numFmtId="0">
      <sharedItems containsSemiMixedTypes="0" containsString="0" containsNumber="1" containsInteger="1">
        <n v="0.0"/>
        <n v="161075.0"/>
        <n v="178795.0"/>
        <n v="-161075.0"/>
        <n v="-41344.0"/>
        <n v="59064.0"/>
      </sharedItems>
    </cacheField>
    <cacheField name="2008" numFmtId="0">
      <sharedItems containsSemiMixedTypes="0" containsString="0" containsNumber="1" containsInteger="1">
        <n v="0.0"/>
        <n v="242326.0"/>
        <n v="265540.0"/>
        <n v="-242326.0"/>
        <n v="86745.0"/>
        <n v="-81251.0"/>
      </sharedItems>
    </cacheField>
    <cacheField name="2010" numFmtId="3">
      <sharedItems containsSemiMixedTypes="0" containsString="0" containsNumber="1" containsInteger="1">
        <n v="49997.0"/>
        <n v="122073.0"/>
        <n v="177470.0"/>
        <n v="-72076.0"/>
        <n v="-88070.0"/>
        <n v="1702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10" firstHeaderRow="0" firstDataRow="0" firstDataCol="0"/>
  <pivotFields>
    <pivotField name="CD14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2002" compact="0" outline="0" multipleItemSelectionAllowed="1" showAll="0">
      <items>
        <item x="0"/>
        <item x="1"/>
        <item x="2"/>
        <item x="3"/>
        <item t="default"/>
      </items>
    </pivotField>
    <pivotField name="2004" compact="0" outline="0" multipleItemSelectionAllowed="1" showAll="0">
      <items>
        <item x="0"/>
        <item x="1"/>
        <item x="2"/>
        <item x="3"/>
        <item x="4"/>
        <item t="default"/>
      </items>
    </pivotField>
    <pivotField name="2006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2008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2010" compact="0" numFmtId="3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pivotTableStyleInfo name="Google Sheets Pivot Table Style" showRowHeaders="1" showColHeaders="1" showLastColumn="1"/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2" t="s">
        <v>3</v>
      </c>
      <c r="B1" s="2">
        <v>2002.0</v>
      </c>
      <c r="C1" s="2">
        <v>2004.0</v>
      </c>
      <c r="D1" s="2">
        <v>2006.0</v>
      </c>
      <c r="E1" s="2">
        <v>2008.0</v>
      </c>
      <c r="F1" s="2">
        <v>2010.0</v>
      </c>
      <c r="G1" s="2"/>
    </row>
    <row r="2">
      <c r="A2" s="2" t="s">
        <v>4</v>
      </c>
      <c r="B2" s="1">
        <v>17144.0</v>
      </c>
      <c r="C2" s="1">
        <v>33266.0</v>
      </c>
      <c r="D2" s="2">
        <v>0.0</v>
      </c>
      <c r="E2" s="1">
        <v>24714.0</v>
      </c>
      <c r="F2" s="2">
        <v>0.0</v>
      </c>
    </row>
    <row r="3">
      <c r="A3" s="2" t="s">
        <v>5</v>
      </c>
      <c r="B3" s="1">
        <v>121076.0</v>
      </c>
      <c r="C3" s="1">
        <v>214462.0</v>
      </c>
      <c r="D3" s="1">
        <v>137987.0</v>
      </c>
      <c r="E3" s="1">
        <v>242799.0</v>
      </c>
      <c r="F3" s="1">
        <v>149944.0</v>
      </c>
    </row>
    <row r="4">
      <c r="A4" s="2" t="s">
        <v>6</v>
      </c>
      <c r="B4" s="1">
        <v>140080.0</v>
      </c>
      <c r="C4" s="1">
        <v>248585.0</v>
      </c>
      <c r="D4" s="1">
        <v>137987.0</v>
      </c>
      <c r="E4" s="3">
        <f>E2+E3</f>
        <v>267513</v>
      </c>
      <c r="F4" s="1">
        <v>149944.0</v>
      </c>
    </row>
    <row r="5">
      <c r="A5" s="2" t="s">
        <v>7</v>
      </c>
      <c r="B5" s="3">
        <f t="shared" ref="B5:F5" si="1">B2-B3</f>
        <v>-103932</v>
      </c>
      <c r="C5" s="3">
        <f t="shared" si="1"/>
        <v>-181196</v>
      </c>
      <c r="D5" s="3">
        <f t="shared" si="1"/>
        <v>-137987</v>
      </c>
      <c r="E5" s="3">
        <f t="shared" si="1"/>
        <v>-218085</v>
      </c>
      <c r="F5" s="3">
        <f t="shared" si="1"/>
        <v>-149944</v>
      </c>
    </row>
    <row r="6">
      <c r="A6" s="2" t="s">
        <v>8</v>
      </c>
      <c r="B6" s="2" t="s">
        <v>9</v>
      </c>
      <c r="C6" s="3">
        <f t="shared" ref="C6:F6" si="2">C4-B4</f>
        <v>108505</v>
      </c>
      <c r="D6" s="3">
        <f t="shared" si="2"/>
        <v>-110598</v>
      </c>
      <c r="E6" s="3">
        <f t="shared" si="2"/>
        <v>129526</v>
      </c>
      <c r="F6" s="3">
        <f t="shared" si="2"/>
        <v>-117569</v>
      </c>
    </row>
    <row r="7">
      <c r="A7" s="2" t="s">
        <v>10</v>
      </c>
      <c r="B7" s="2" t="s">
        <v>9</v>
      </c>
      <c r="C7" s="3">
        <f t="shared" ref="C7:F7" si="3">C5-B5</f>
        <v>-77264</v>
      </c>
      <c r="D7" s="3">
        <f t="shared" si="3"/>
        <v>43209</v>
      </c>
      <c r="E7" s="3">
        <f t="shared" si="3"/>
        <v>-80098</v>
      </c>
      <c r="F7" s="3">
        <f t="shared" si="3"/>
        <v>68141</v>
      </c>
    </row>
    <row r="11">
      <c r="A11" s="2" t="s">
        <v>11</v>
      </c>
      <c r="B11" s="2">
        <v>2002.0</v>
      </c>
      <c r="C11" s="2">
        <v>2004.0</v>
      </c>
      <c r="D11" s="2">
        <v>2006.0</v>
      </c>
      <c r="E11" s="2">
        <v>2008.0</v>
      </c>
      <c r="F11" s="2">
        <v>2010.0</v>
      </c>
    </row>
    <row r="12">
      <c r="A12" s="2" t="s">
        <v>4</v>
      </c>
      <c r="B12" s="1">
        <v>20988.0</v>
      </c>
      <c r="C12" s="1">
        <v>34411.0</v>
      </c>
      <c r="D12" s="1">
        <v>17291.0</v>
      </c>
      <c r="E12" s="1">
        <v>34466.0</v>
      </c>
      <c r="F12" s="1">
        <v>21907.0</v>
      </c>
    </row>
    <row r="13">
      <c r="A13" s="2" t="s">
        <v>5</v>
      </c>
      <c r="B13" s="1">
        <v>150623.0</v>
      </c>
      <c r="C13" s="1">
        <v>253226.0</v>
      </c>
      <c r="D13" s="1">
        <v>165867.0</v>
      </c>
      <c r="E13" s="1">
        <v>276870.0</v>
      </c>
      <c r="F13" s="1">
        <v>182800.0</v>
      </c>
    </row>
    <row r="14">
      <c r="A14" s="2" t="s">
        <v>6</v>
      </c>
      <c r="B14" s="3">
        <f t="shared" ref="B14:C14" si="4">B12+B13</f>
        <v>171611</v>
      </c>
      <c r="C14" s="3">
        <f t="shared" si="4"/>
        <v>287637</v>
      </c>
      <c r="D14" s="1">
        <v>187283.0</v>
      </c>
      <c r="E14" s="3">
        <f t="shared" ref="E14:F14" si="5">E12+E13</f>
        <v>311336</v>
      </c>
      <c r="F14" s="3">
        <f t="shared" si="5"/>
        <v>204707</v>
      </c>
    </row>
    <row r="15">
      <c r="A15" s="2" t="s">
        <v>7</v>
      </c>
      <c r="B15" s="3">
        <f t="shared" ref="B15:F15" si="6">B12-B13</f>
        <v>-129635</v>
      </c>
      <c r="C15" s="3">
        <f t="shared" si="6"/>
        <v>-218815</v>
      </c>
      <c r="D15" s="3">
        <f t="shared" si="6"/>
        <v>-148576</v>
      </c>
      <c r="E15" s="3">
        <f t="shared" si="6"/>
        <v>-242404</v>
      </c>
      <c r="F15" s="3">
        <f t="shared" si="6"/>
        <v>-160893</v>
      </c>
    </row>
    <row r="16">
      <c r="A16" s="2" t="s">
        <v>8</v>
      </c>
      <c r="C16" s="3">
        <f t="shared" ref="C16:F16" si="7">C14-B14</f>
        <v>116026</v>
      </c>
      <c r="D16" s="3">
        <f t="shared" si="7"/>
        <v>-100354</v>
      </c>
      <c r="E16" s="3">
        <f t="shared" si="7"/>
        <v>124053</v>
      </c>
      <c r="F16" s="3">
        <f t="shared" si="7"/>
        <v>-106629</v>
      </c>
    </row>
    <row r="17">
      <c r="A17" s="2" t="s">
        <v>10</v>
      </c>
      <c r="C17" s="3">
        <f t="shared" ref="C17:F17" si="8">C15-B15</f>
        <v>-89180</v>
      </c>
      <c r="D17" s="3">
        <f t="shared" si="8"/>
        <v>70239</v>
      </c>
      <c r="E17" s="3">
        <f t="shared" si="8"/>
        <v>-93828</v>
      </c>
      <c r="F17" s="3">
        <f t="shared" si="8"/>
        <v>81511</v>
      </c>
    </row>
    <row r="21">
      <c r="A21" s="2" t="s">
        <v>12</v>
      </c>
      <c r="B21" s="2">
        <v>2002.0</v>
      </c>
      <c r="C21" s="2">
        <v>2004.0</v>
      </c>
      <c r="D21" s="2">
        <v>2006.0</v>
      </c>
      <c r="E21" s="2">
        <v>2008.0</v>
      </c>
      <c r="F21" s="2">
        <v>2010.0</v>
      </c>
    </row>
    <row r="22">
      <c r="A22" s="2" t="s">
        <v>4</v>
      </c>
      <c r="B22" s="1">
        <v>116763.0</v>
      </c>
      <c r="C22" s="1">
        <v>166580.0</v>
      </c>
      <c r="D22" s="1">
        <v>108525.0</v>
      </c>
      <c r="E22" s="1">
        <v>139757.0</v>
      </c>
      <c r="F22" s="1">
        <v>111909.0</v>
      </c>
    </row>
    <row r="23">
      <c r="A23" s="2" t="s">
        <v>5</v>
      </c>
      <c r="B23" s="2" t="s">
        <v>9</v>
      </c>
      <c r="C23" s="1">
        <v>110684.0</v>
      </c>
      <c r="D23" s="1">
        <v>85110.0</v>
      </c>
      <c r="E23" s="1">
        <v>146846.0</v>
      </c>
      <c r="F23" s="1">
        <v>88924.0</v>
      </c>
    </row>
    <row r="24">
      <c r="A24" s="2" t="s">
        <v>6</v>
      </c>
      <c r="B24" s="1">
        <v>150317.0</v>
      </c>
      <c r="C24" s="3">
        <f>C22+C23</f>
        <v>277264</v>
      </c>
      <c r="D24" s="1">
        <v>202341.0</v>
      </c>
      <c r="E24" s="3">
        <f t="shared" ref="E24:F24" si="9">E22+E23</f>
        <v>286603</v>
      </c>
      <c r="F24" s="3">
        <f t="shared" si="9"/>
        <v>200833</v>
      </c>
    </row>
    <row r="25">
      <c r="A25" s="2" t="s">
        <v>7</v>
      </c>
      <c r="B25" s="1">
        <v>116763.0</v>
      </c>
      <c r="C25" s="3">
        <f t="shared" ref="C25:F25" si="10">C22-C23</f>
        <v>55896</v>
      </c>
      <c r="D25" s="3">
        <f t="shared" si="10"/>
        <v>23415</v>
      </c>
      <c r="E25" s="3">
        <f t="shared" si="10"/>
        <v>-7089</v>
      </c>
      <c r="F25" s="3">
        <f t="shared" si="10"/>
        <v>22985</v>
      </c>
    </row>
    <row r="26">
      <c r="A26" s="2" t="s">
        <v>8</v>
      </c>
      <c r="C26" s="3">
        <f t="shared" ref="C26:F26" si="11">C24-B24</f>
        <v>126947</v>
      </c>
      <c r="D26" s="3">
        <f t="shared" si="11"/>
        <v>-74923</v>
      </c>
      <c r="E26" s="3">
        <f t="shared" si="11"/>
        <v>84262</v>
      </c>
      <c r="F26" s="3">
        <f t="shared" si="11"/>
        <v>-85770</v>
      </c>
    </row>
    <row r="27">
      <c r="A27" s="2" t="s">
        <v>10</v>
      </c>
      <c r="C27" s="3">
        <f t="shared" ref="C27:F27" si="12">C25-B25</f>
        <v>-60867</v>
      </c>
      <c r="D27" s="3">
        <f t="shared" si="12"/>
        <v>-32481</v>
      </c>
      <c r="E27" s="3">
        <f t="shared" si="12"/>
        <v>-30504</v>
      </c>
      <c r="F27" s="3">
        <f t="shared" si="12"/>
        <v>30074</v>
      </c>
    </row>
    <row r="31">
      <c r="A31" s="2" t="s">
        <v>13</v>
      </c>
      <c r="B31" s="2">
        <v>2002.0</v>
      </c>
      <c r="C31" s="2">
        <v>2004.0</v>
      </c>
      <c r="D31" s="2">
        <v>2006.0</v>
      </c>
      <c r="E31" s="2">
        <v>2008.0</v>
      </c>
      <c r="F31" s="2">
        <v>2010.0</v>
      </c>
    </row>
    <row r="32">
      <c r="A32" s="2" t="s">
        <v>4</v>
      </c>
      <c r="B32" s="1">
        <v>130534.0</v>
      </c>
      <c r="C32" s="1">
        <v>204329.0</v>
      </c>
      <c r="D32" s="1">
        <v>122049.0</v>
      </c>
      <c r="E32" s="1">
        <v>147411.0</v>
      </c>
      <c r="F32" s="1">
        <v>116958.0</v>
      </c>
    </row>
    <row r="33">
      <c r="A33" s="2" t="s">
        <v>5</v>
      </c>
      <c r="B33" s="1">
        <v>71674.0</v>
      </c>
      <c r="C33" s="1">
        <v>116303.0</v>
      </c>
      <c r="D33" s="1">
        <v>131847.0</v>
      </c>
      <c r="E33" s="1">
        <v>186536.0</v>
      </c>
      <c r="F33" s="1">
        <v>120827.0</v>
      </c>
    </row>
    <row r="34">
      <c r="A34" s="2" t="s">
        <v>6</v>
      </c>
      <c r="B34" s="3">
        <f t="shared" ref="B34:F34" si="13">B32+B33</f>
        <v>202208</v>
      </c>
      <c r="C34" s="3">
        <f t="shared" si="13"/>
        <v>320632</v>
      </c>
      <c r="D34" s="3">
        <f t="shared" si="13"/>
        <v>253896</v>
      </c>
      <c r="E34" s="3">
        <f t="shared" si="13"/>
        <v>333947</v>
      </c>
      <c r="F34" s="3">
        <f t="shared" si="13"/>
        <v>237785</v>
      </c>
    </row>
    <row r="35">
      <c r="A35" s="2" t="s">
        <v>7</v>
      </c>
      <c r="B35" s="3">
        <f t="shared" ref="B35:F35" si="14">B32-B33</f>
        <v>58860</v>
      </c>
      <c r="C35" s="3">
        <f t="shared" si="14"/>
        <v>88026</v>
      </c>
      <c r="D35" s="3">
        <f t="shared" si="14"/>
        <v>-9798</v>
      </c>
      <c r="E35" s="3">
        <f t="shared" si="14"/>
        <v>-39125</v>
      </c>
      <c r="F35" s="3">
        <f t="shared" si="14"/>
        <v>-3869</v>
      </c>
    </row>
    <row r="36">
      <c r="A36" s="2" t="s">
        <v>8</v>
      </c>
      <c r="C36" s="3">
        <f t="shared" ref="C36:F36" si="15">C34-B34</f>
        <v>118424</v>
      </c>
      <c r="D36" s="3">
        <f t="shared" si="15"/>
        <v>-66736</v>
      </c>
      <c r="E36" s="3">
        <f t="shared" si="15"/>
        <v>80051</v>
      </c>
      <c r="F36" s="3">
        <f t="shared" si="15"/>
        <v>-96162</v>
      </c>
    </row>
    <row r="37">
      <c r="A37" s="2" t="s">
        <v>10</v>
      </c>
      <c r="C37" s="3">
        <f t="shared" ref="C37:F37" si="16">C35-B35</f>
        <v>29166</v>
      </c>
      <c r="D37" s="3">
        <f t="shared" si="16"/>
        <v>-97824</v>
      </c>
      <c r="E37" s="3">
        <f t="shared" si="16"/>
        <v>-29327</v>
      </c>
      <c r="F37" s="3">
        <f t="shared" si="16"/>
        <v>35256</v>
      </c>
    </row>
    <row r="41">
      <c r="A41" s="2" t="s">
        <v>14</v>
      </c>
      <c r="B41" s="2">
        <v>2002.0</v>
      </c>
      <c r="C41" s="2">
        <v>2004.0</v>
      </c>
      <c r="D41" s="2">
        <v>2006.0</v>
      </c>
      <c r="E41" s="2">
        <v>2008.0</v>
      </c>
      <c r="F41" s="2">
        <v>2010.0</v>
      </c>
    </row>
    <row r="42">
      <c r="A42" s="2" t="s">
        <v>4</v>
      </c>
      <c r="B42" s="1">
        <v>124942.0</v>
      </c>
      <c r="C42" s="1">
        <v>192852.0</v>
      </c>
      <c r="D42" s="1">
        <v>115126.0</v>
      </c>
      <c r="E42" s="1">
        <v>155513.0</v>
      </c>
      <c r="F42" s="1">
        <v>127427.0</v>
      </c>
    </row>
    <row r="43">
      <c r="A43" s="2" t="s">
        <v>5</v>
      </c>
      <c r="B43" s="1">
        <v>18078.0</v>
      </c>
      <c r="C43" s="2">
        <v>0.0</v>
      </c>
      <c r="D43" s="1">
        <v>76456.0</v>
      </c>
      <c r="E43" s="1">
        <v>112509.0</v>
      </c>
      <c r="F43" s="1">
        <v>52375.0</v>
      </c>
    </row>
    <row r="44">
      <c r="A44" s="2" t="s">
        <v>6</v>
      </c>
      <c r="B44" s="3">
        <f>B42+B43</f>
        <v>143020</v>
      </c>
      <c r="C44" s="1">
        <v>219091.0</v>
      </c>
      <c r="D44" s="3">
        <f t="shared" ref="D44:E44" si="17">D42+D43</f>
        <v>191582</v>
      </c>
      <c r="E44" s="3">
        <f t="shared" si="17"/>
        <v>268022</v>
      </c>
      <c r="F44" s="1">
        <v>185512.0</v>
      </c>
    </row>
    <row r="45">
      <c r="A45" s="2" t="s">
        <v>7</v>
      </c>
      <c r="B45" s="3">
        <f t="shared" ref="B45:F45" si="18">B42-B43</f>
        <v>106864</v>
      </c>
      <c r="C45" s="3">
        <f t="shared" si="18"/>
        <v>192852</v>
      </c>
      <c r="D45" s="3">
        <f t="shared" si="18"/>
        <v>38670</v>
      </c>
      <c r="E45" s="3">
        <f t="shared" si="18"/>
        <v>43004</v>
      </c>
      <c r="F45" s="3">
        <f t="shared" si="18"/>
        <v>75052</v>
      </c>
    </row>
    <row r="46">
      <c r="A46" s="2" t="s">
        <v>8</v>
      </c>
      <c r="C46" s="3">
        <f t="shared" ref="C46:F46" si="19">C44-B44</f>
        <v>76071</v>
      </c>
      <c r="D46" s="3">
        <f t="shared" si="19"/>
        <v>-27509</v>
      </c>
      <c r="E46" s="3">
        <f t="shared" si="19"/>
        <v>76440</v>
      </c>
      <c r="F46" s="3">
        <f t="shared" si="19"/>
        <v>-82510</v>
      </c>
    </row>
    <row r="47">
      <c r="A47" s="2" t="s">
        <v>10</v>
      </c>
      <c r="C47" s="3">
        <f t="shared" ref="C47:F47" si="20">C45-B45</f>
        <v>85988</v>
      </c>
      <c r="D47" s="3">
        <f t="shared" si="20"/>
        <v>-154182</v>
      </c>
      <c r="E47" s="3">
        <f t="shared" si="20"/>
        <v>4334</v>
      </c>
      <c r="F47" s="3">
        <f t="shared" si="20"/>
        <v>32048</v>
      </c>
    </row>
    <row r="51">
      <c r="A51" s="2" t="s">
        <v>15</v>
      </c>
      <c r="B51" s="2">
        <v>2002.0</v>
      </c>
      <c r="C51" s="2">
        <v>2004.0</v>
      </c>
      <c r="D51" s="2">
        <v>2006.0</v>
      </c>
      <c r="E51" s="2">
        <v>2008.0</v>
      </c>
      <c r="F51" s="2">
        <v>2010.0</v>
      </c>
    </row>
    <row r="52">
      <c r="A52" s="2" t="s">
        <v>4</v>
      </c>
      <c r="B52" s="1">
        <v>103648.0</v>
      </c>
      <c r="C52" s="1">
        <v>160348.0</v>
      </c>
      <c r="D52" s="1">
        <v>121047.0</v>
      </c>
      <c r="E52" s="1">
        <v>179423.0</v>
      </c>
      <c r="F52" s="1">
        <v>133770.0</v>
      </c>
    </row>
    <row r="53">
      <c r="A53" s="2" t="s">
        <v>5</v>
      </c>
      <c r="B53" s="1">
        <v>98128.0</v>
      </c>
      <c r="C53" s="1">
        <v>153977.0</v>
      </c>
      <c r="D53" s="1">
        <v>117892.0</v>
      </c>
      <c r="E53" s="1">
        <v>164952.0</v>
      </c>
      <c r="F53" s="1">
        <v>100493.0</v>
      </c>
    </row>
    <row r="54">
      <c r="A54" s="2" t="s">
        <v>6</v>
      </c>
      <c r="B54" s="3">
        <f t="shared" ref="B54:F54" si="21">B52+B53</f>
        <v>201776</v>
      </c>
      <c r="C54" s="3">
        <f t="shared" si="21"/>
        <v>314325</v>
      </c>
      <c r="D54" s="3">
        <f t="shared" si="21"/>
        <v>238939</v>
      </c>
      <c r="E54" s="3">
        <f t="shared" si="21"/>
        <v>344375</v>
      </c>
      <c r="F54" s="3">
        <f t="shared" si="21"/>
        <v>234263</v>
      </c>
    </row>
    <row r="55">
      <c r="A55" s="2" t="s">
        <v>7</v>
      </c>
      <c r="B55" s="3">
        <f t="shared" ref="B55:F55" si="22">B52-B53</f>
        <v>5520</v>
      </c>
      <c r="C55" s="3">
        <f t="shared" si="22"/>
        <v>6371</v>
      </c>
      <c r="D55" s="3">
        <f t="shared" si="22"/>
        <v>3155</v>
      </c>
      <c r="E55" s="3">
        <f t="shared" si="22"/>
        <v>14471</v>
      </c>
      <c r="F55" s="3">
        <f t="shared" si="22"/>
        <v>33277</v>
      </c>
    </row>
    <row r="56">
      <c r="A56" s="2" t="s">
        <v>8</v>
      </c>
      <c r="C56" s="3">
        <f t="shared" ref="C56:F56" si="23">C54-B54</f>
        <v>112549</v>
      </c>
      <c r="D56" s="3">
        <f t="shared" si="23"/>
        <v>-75386</v>
      </c>
      <c r="E56" s="3">
        <f t="shared" si="23"/>
        <v>105436</v>
      </c>
      <c r="F56" s="3">
        <f t="shared" si="23"/>
        <v>-110112</v>
      </c>
    </row>
    <row r="57">
      <c r="A57" s="2" t="s">
        <v>10</v>
      </c>
      <c r="C57" s="3">
        <f t="shared" ref="C57:F57" si="24">C55-B55</f>
        <v>851</v>
      </c>
      <c r="D57" s="3">
        <f t="shared" si="24"/>
        <v>-3216</v>
      </c>
      <c r="E57" s="3">
        <f t="shared" si="24"/>
        <v>11316</v>
      </c>
      <c r="F57" s="3">
        <f t="shared" si="24"/>
        <v>18806</v>
      </c>
    </row>
    <row r="61">
      <c r="A61" s="2" t="s">
        <v>16</v>
      </c>
      <c r="B61" s="2">
        <v>2002.0</v>
      </c>
      <c r="C61" s="2">
        <v>2004.0</v>
      </c>
      <c r="D61" s="2">
        <v>2006.0</v>
      </c>
      <c r="E61" s="2">
        <v>2008.0</v>
      </c>
      <c r="F61" s="2">
        <v>2010.0</v>
      </c>
    </row>
    <row r="62">
      <c r="A62" s="2" t="s">
        <v>4</v>
      </c>
      <c r="B62" s="1">
        <v>146296.0</v>
      </c>
      <c r="C62" s="1">
        <v>196556.0</v>
      </c>
      <c r="D62" s="1">
        <v>114426.0</v>
      </c>
      <c r="E62" s="1">
        <v>142362.0</v>
      </c>
      <c r="F62" s="1">
        <v>137825.0</v>
      </c>
    </row>
    <row r="63">
      <c r="A63" s="2" t="s">
        <v>5</v>
      </c>
      <c r="B63" s="2">
        <v>75055.0</v>
      </c>
      <c r="C63" s="1">
        <v>134932.0</v>
      </c>
      <c r="D63" s="1">
        <v>147898.0</v>
      </c>
      <c r="E63" s="1">
        <v>209955.0</v>
      </c>
      <c r="F63" s="1">
        <v>110314.0</v>
      </c>
    </row>
    <row r="64">
      <c r="A64" s="2" t="s">
        <v>6</v>
      </c>
      <c r="B64" s="3">
        <f t="shared" ref="B64:E64" si="25">B62+B63</f>
        <v>221351</v>
      </c>
      <c r="C64" s="3">
        <f t="shared" si="25"/>
        <v>331488</v>
      </c>
      <c r="D64" s="3">
        <f t="shared" si="25"/>
        <v>262324</v>
      </c>
      <c r="E64" s="3">
        <f t="shared" si="25"/>
        <v>352317</v>
      </c>
      <c r="F64" s="1">
        <v>250847.0</v>
      </c>
    </row>
    <row r="65">
      <c r="A65" s="2" t="s">
        <v>7</v>
      </c>
      <c r="B65" s="3">
        <f t="shared" ref="B65:F65" si="26">B62-B63</f>
        <v>71241</v>
      </c>
      <c r="C65" s="3">
        <f t="shared" si="26"/>
        <v>61624</v>
      </c>
      <c r="D65" s="3">
        <f t="shared" si="26"/>
        <v>-33472</v>
      </c>
      <c r="E65" s="3">
        <f t="shared" si="26"/>
        <v>-67593</v>
      </c>
      <c r="F65" s="3">
        <f t="shared" si="26"/>
        <v>27511</v>
      </c>
    </row>
    <row r="66">
      <c r="A66" s="2" t="s">
        <v>8</v>
      </c>
      <c r="C66" s="3">
        <f t="shared" ref="C66:F66" si="27">C64-B64</f>
        <v>110137</v>
      </c>
      <c r="D66" s="3">
        <f t="shared" si="27"/>
        <v>-69164</v>
      </c>
      <c r="E66" s="3">
        <f t="shared" si="27"/>
        <v>89993</v>
      </c>
      <c r="F66" s="3">
        <f t="shared" si="27"/>
        <v>-101470</v>
      </c>
    </row>
    <row r="67">
      <c r="A67" s="2" t="s">
        <v>10</v>
      </c>
      <c r="C67" s="3">
        <f t="shared" ref="C67:F67" si="28">C65-B65</f>
        <v>-9617</v>
      </c>
      <c r="D67" s="3">
        <f t="shared" si="28"/>
        <v>-95096</v>
      </c>
      <c r="E67" s="3">
        <f t="shared" si="28"/>
        <v>-34121</v>
      </c>
      <c r="F67" s="3">
        <f t="shared" si="28"/>
        <v>95104</v>
      </c>
    </row>
    <row r="71">
      <c r="A71" s="2" t="s">
        <v>17</v>
      </c>
      <c r="B71" s="2">
        <v>2002.0</v>
      </c>
      <c r="C71" s="2">
        <v>2004.0</v>
      </c>
      <c r="D71" s="2">
        <v>2006.0</v>
      </c>
      <c r="E71" s="2">
        <v>2008.0</v>
      </c>
      <c r="F71" s="2">
        <v>2010.0</v>
      </c>
    </row>
    <row r="72">
      <c r="A72" s="2" t="s">
        <v>4</v>
      </c>
      <c r="B72" s="1">
        <v>127475.0</v>
      </c>
      <c r="C72" s="1">
        <v>183229.0</v>
      </c>
      <c r="D72" s="1">
        <v>124138.0</v>
      </c>
      <c r="E72" s="1">
        <v>145103.0</v>
      </c>
      <c r="F72" s="1">
        <v>130759.0</v>
      </c>
    </row>
    <row r="73">
      <c r="A73" s="2" t="s">
        <v>5</v>
      </c>
      <c r="B73" s="2">
        <v>76178.0</v>
      </c>
      <c r="C73" s="1">
        <v>143427.0</v>
      </c>
      <c r="D73" s="1">
        <v>125656.0</v>
      </c>
      <c r="E73" s="1">
        <v>197869.0</v>
      </c>
      <c r="F73" s="1">
        <v>113547.0</v>
      </c>
    </row>
    <row r="74">
      <c r="A74" s="2" t="s">
        <v>6</v>
      </c>
      <c r="B74" s="3">
        <f>B72+B73</f>
        <v>203653</v>
      </c>
      <c r="C74" s="2">
        <v>331262.0</v>
      </c>
      <c r="D74" s="3">
        <f>D72+D73</f>
        <v>249794</v>
      </c>
      <c r="E74" s="1">
        <v>348515.0</v>
      </c>
      <c r="F74" s="3">
        <f>F72+F73</f>
        <v>244306</v>
      </c>
    </row>
    <row r="75">
      <c r="A75" s="2" t="s">
        <v>7</v>
      </c>
      <c r="B75" s="3">
        <f t="shared" ref="B75:F75" si="29">B72-B73</f>
        <v>51297</v>
      </c>
      <c r="C75" s="3">
        <f t="shared" si="29"/>
        <v>39802</v>
      </c>
      <c r="D75" s="3">
        <f t="shared" si="29"/>
        <v>-1518</v>
      </c>
      <c r="E75" s="3">
        <f t="shared" si="29"/>
        <v>-52766</v>
      </c>
      <c r="F75" s="3">
        <f t="shared" si="29"/>
        <v>17212</v>
      </c>
    </row>
    <row r="76">
      <c r="A76" s="2" t="s">
        <v>8</v>
      </c>
      <c r="C76" s="3">
        <f t="shared" ref="C76:F76" si="30">C74-B74</f>
        <v>127609</v>
      </c>
      <c r="D76" s="3">
        <f t="shared" si="30"/>
        <v>-81468</v>
      </c>
      <c r="E76" s="3">
        <f t="shared" si="30"/>
        <v>98721</v>
      </c>
      <c r="F76" s="3">
        <f t="shared" si="30"/>
        <v>-104209</v>
      </c>
    </row>
    <row r="77">
      <c r="A77" s="2" t="s">
        <v>10</v>
      </c>
      <c r="C77" s="3">
        <f t="shared" ref="C77:F77" si="31">C75-B75</f>
        <v>-11495</v>
      </c>
      <c r="D77" s="3">
        <f t="shared" si="31"/>
        <v>-41320</v>
      </c>
      <c r="E77" s="3">
        <f t="shared" si="31"/>
        <v>-51248</v>
      </c>
      <c r="F77" s="3">
        <f t="shared" si="31"/>
        <v>69978</v>
      </c>
    </row>
    <row r="81">
      <c r="A81" s="2" t="s">
        <v>18</v>
      </c>
      <c r="B81" s="2">
        <v>2002.0</v>
      </c>
      <c r="C81" s="2">
        <v>2004.0</v>
      </c>
      <c r="D81" s="2">
        <v>2006.0</v>
      </c>
      <c r="E81" s="2">
        <v>2008.0</v>
      </c>
      <c r="F81" s="2">
        <v>2010.0</v>
      </c>
    </row>
    <row r="82">
      <c r="A82" s="2" t="s">
        <v>4</v>
      </c>
      <c r="B82" s="1">
        <v>124184.0</v>
      </c>
      <c r="C82" s="1">
        <v>184320.0</v>
      </c>
      <c r="D82" s="1">
        <v>121069.0</v>
      </c>
      <c r="E82" s="1">
        <v>174951.0</v>
      </c>
      <c r="F82" s="1">
        <v>141904.0</v>
      </c>
    </row>
    <row r="83">
      <c r="A83" s="2" t="s">
        <v>5</v>
      </c>
      <c r="B83" s="1">
        <v>50558.0</v>
      </c>
      <c r="C83" s="1">
        <v>80787.0</v>
      </c>
      <c r="D83" s="1">
        <v>79610.0</v>
      </c>
      <c r="E83" s="1">
        <v>98735.0</v>
      </c>
      <c r="F83" s="1">
        <v>52322.0</v>
      </c>
    </row>
    <row r="84">
      <c r="A84" s="2" t="s">
        <v>6</v>
      </c>
      <c r="B84" s="3">
        <f t="shared" ref="B84:F84" si="32">B82+B83</f>
        <v>174742</v>
      </c>
      <c r="C84" s="3">
        <f t="shared" si="32"/>
        <v>265107</v>
      </c>
      <c r="D84" s="3">
        <f t="shared" si="32"/>
        <v>200679</v>
      </c>
      <c r="E84" s="3">
        <f t="shared" si="32"/>
        <v>273686</v>
      </c>
      <c r="F84" s="3">
        <f t="shared" si="32"/>
        <v>194226</v>
      </c>
    </row>
    <row r="85">
      <c r="A85" s="2" t="s">
        <v>7</v>
      </c>
      <c r="B85" s="3">
        <f t="shared" ref="B85:E85" si="33">B82-B83</f>
        <v>73626</v>
      </c>
      <c r="C85" s="3">
        <f t="shared" si="33"/>
        <v>103533</v>
      </c>
      <c r="D85" s="3">
        <f t="shared" si="33"/>
        <v>41459</v>
      </c>
      <c r="E85" s="3">
        <f t="shared" si="33"/>
        <v>76216</v>
      </c>
      <c r="F85" s="3">
        <f>F82-E83</f>
        <v>43169</v>
      </c>
    </row>
    <row r="86">
      <c r="A86" s="2" t="s">
        <v>8</v>
      </c>
      <c r="C86" s="3">
        <f t="shared" ref="C86:F86" si="34">C84-B84</f>
        <v>90365</v>
      </c>
      <c r="D86" s="3">
        <f t="shared" si="34"/>
        <v>-64428</v>
      </c>
      <c r="E86" s="3">
        <f t="shared" si="34"/>
        <v>73007</v>
      </c>
      <c r="F86" s="3">
        <f t="shared" si="34"/>
        <v>-79460</v>
      </c>
    </row>
    <row r="87">
      <c r="A87" s="2" t="s">
        <v>10</v>
      </c>
      <c r="C87" s="3">
        <f t="shared" ref="C87:F87" si="35">C85-B85</f>
        <v>29907</v>
      </c>
      <c r="D87" s="3">
        <f t="shared" si="35"/>
        <v>-62074</v>
      </c>
      <c r="E87" s="3">
        <f t="shared" si="35"/>
        <v>34757</v>
      </c>
      <c r="F87" s="3">
        <f t="shared" si="35"/>
        <v>-33047</v>
      </c>
    </row>
    <row r="91">
      <c r="A91" s="2" t="s">
        <v>19</v>
      </c>
      <c r="B91" s="2">
        <v>2002.0</v>
      </c>
      <c r="C91" s="2">
        <v>2004.0</v>
      </c>
      <c r="D91" s="2">
        <v>2006.0</v>
      </c>
      <c r="E91" s="2">
        <v>2008.0</v>
      </c>
      <c r="F91" s="2">
        <v>2010.0</v>
      </c>
    </row>
    <row r="92">
      <c r="A92" s="2" t="s">
        <v>4</v>
      </c>
      <c r="B92" s="1">
        <v>152017.0</v>
      </c>
      <c r="C92" s="1">
        <v>191967.0</v>
      </c>
      <c r="D92" s="1">
        <v>97862.0</v>
      </c>
      <c r="E92" s="1">
        <v>124681.0</v>
      </c>
      <c r="F92" s="1">
        <v>110599.0</v>
      </c>
    </row>
    <row r="93">
      <c r="A93" s="2" t="s">
        <v>5</v>
      </c>
      <c r="B93" s="2">
        <v>0.0</v>
      </c>
      <c r="C93" s="2">
        <v>0.0</v>
      </c>
      <c r="D93" s="1">
        <v>110115.0</v>
      </c>
      <c r="E93" s="1">
        <v>160837.0</v>
      </c>
      <c r="F93" s="1">
        <v>89846.0</v>
      </c>
    </row>
    <row r="94">
      <c r="A94" s="2" t="s">
        <v>6</v>
      </c>
      <c r="B94" s="1">
        <v>163630.0</v>
      </c>
      <c r="C94" s="1">
        <v>206772.0</v>
      </c>
      <c r="D94" s="3">
        <f t="shared" ref="D94:F94" si="36">D92+D93</f>
        <v>207977</v>
      </c>
      <c r="E94" s="3">
        <f t="shared" si="36"/>
        <v>285518</v>
      </c>
      <c r="F94" s="3">
        <f t="shared" si="36"/>
        <v>200445</v>
      </c>
    </row>
    <row r="95">
      <c r="A95" s="2" t="s">
        <v>7</v>
      </c>
      <c r="B95" s="3">
        <f t="shared" ref="B95:F95" si="37">B92-B93</f>
        <v>152017</v>
      </c>
      <c r="C95" s="3">
        <f t="shared" si="37"/>
        <v>191967</v>
      </c>
      <c r="D95" s="3">
        <f t="shared" si="37"/>
        <v>-12253</v>
      </c>
      <c r="E95" s="3">
        <f t="shared" si="37"/>
        <v>-36156</v>
      </c>
      <c r="F95" s="3">
        <f t="shared" si="37"/>
        <v>20753</v>
      </c>
    </row>
    <row r="96">
      <c r="A96" s="2" t="s">
        <v>8</v>
      </c>
      <c r="C96" s="3">
        <f t="shared" ref="C96:F96" si="38">C94-B94</f>
        <v>43142</v>
      </c>
      <c r="D96" s="3">
        <f t="shared" si="38"/>
        <v>1205</v>
      </c>
      <c r="E96" s="3">
        <f t="shared" si="38"/>
        <v>77541</v>
      </c>
      <c r="F96" s="3">
        <f t="shared" si="38"/>
        <v>-85073</v>
      </c>
    </row>
    <row r="97">
      <c r="A97" s="2" t="s">
        <v>10</v>
      </c>
      <c r="C97" s="3">
        <f t="shared" ref="C97:F97" si="39">C95-B95</f>
        <v>39950</v>
      </c>
      <c r="D97" s="3">
        <f t="shared" si="39"/>
        <v>-204220</v>
      </c>
      <c r="E97" s="3">
        <f t="shared" si="39"/>
        <v>-23903</v>
      </c>
      <c r="F97" s="3">
        <f t="shared" si="39"/>
        <v>56909</v>
      </c>
    </row>
    <row r="101">
      <c r="A101" s="2" t="s">
        <v>20</v>
      </c>
      <c r="B101" s="2">
        <v>2002.0</v>
      </c>
      <c r="C101" s="2">
        <v>2004.0</v>
      </c>
      <c r="D101" s="2">
        <v>2006.0</v>
      </c>
      <c r="E101" s="2">
        <v>2008.0</v>
      </c>
      <c r="F101" s="2">
        <v>2010.0</v>
      </c>
    </row>
    <row r="102">
      <c r="A102" s="2" t="s">
        <v>4</v>
      </c>
      <c r="B102" s="1">
        <v>71543.0</v>
      </c>
      <c r="C102" s="2">
        <v>0.0</v>
      </c>
      <c r="D102" s="1">
        <v>51033.0</v>
      </c>
      <c r="E102" s="1">
        <v>137151.0</v>
      </c>
      <c r="F102" s="1">
        <v>102179.0</v>
      </c>
    </row>
    <row r="103">
      <c r="A103" s="2" t="s">
        <v>5</v>
      </c>
      <c r="B103" s="1">
        <v>93758.0</v>
      </c>
      <c r="C103" s="1">
        <v>171147.0</v>
      </c>
      <c r="D103" s="1">
        <v>134340.0</v>
      </c>
      <c r="E103" s="1">
        <v>146379.0</v>
      </c>
      <c r="F103" s="1">
        <v>84618.0</v>
      </c>
    </row>
    <row r="104">
      <c r="A104" s="2" t="s">
        <v>6</v>
      </c>
      <c r="B104" s="1">
        <v>168505.0</v>
      </c>
      <c r="C104" s="1">
        <v>181252.0</v>
      </c>
      <c r="D104" s="3">
        <f t="shared" ref="D104:F104" si="40">D102+D103</f>
        <v>185373</v>
      </c>
      <c r="E104" s="3">
        <f t="shared" si="40"/>
        <v>283530</v>
      </c>
      <c r="F104" s="3">
        <f t="shared" si="40"/>
        <v>186797</v>
      </c>
    </row>
    <row r="105">
      <c r="A105" s="2" t="s">
        <v>7</v>
      </c>
      <c r="B105" s="3">
        <f t="shared" ref="B105:F105" si="41">B102-B103</f>
        <v>-22215</v>
      </c>
      <c r="C105" s="3">
        <f t="shared" si="41"/>
        <v>-171147</v>
      </c>
      <c r="D105" s="3">
        <f t="shared" si="41"/>
        <v>-83307</v>
      </c>
      <c r="E105" s="3">
        <f t="shared" si="41"/>
        <v>-9228</v>
      </c>
      <c r="F105" s="3">
        <f t="shared" si="41"/>
        <v>17561</v>
      </c>
    </row>
    <row r="106">
      <c r="A106" s="2" t="s">
        <v>8</v>
      </c>
      <c r="C106" s="3">
        <f t="shared" ref="C106:F106" si="42">C104-B104</f>
        <v>12747</v>
      </c>
      <c r="D106" s="3">
        <f t="shared" si="42"/>
        <v>4121</v>
      </c>
      <c r="E106" s="3">
        <f t="shared" si="42"/>
        <v>98157</v>
      </c>
      <c r="F106" s="3">
        <f t="shared" si="42"/>
        <v>-96733</v>
      </c>
    </row>
    <row r="107">
      <c r="A107" s="2" t="s">
        <v>10</v>
      </c>
      <c r="C107" s="3">
        <f t="shared" ref="C107:F107" si="43">C105-B105</f>
        <v>-148932</v>
      </c>
      <c r="D107" s="3">
        <f t="shared" si="43"/>
        <v>87840</v>
      </c>
      <c r="E107" s="3">
        <f t="shared" si="43"/>
        <v>74079</v>
      </c>
      <c r="F107" s="3">
        <f t="shared" si="43"/>
        <v>26789</v>
      </c>
    </row>
    <row r="111">
      <c r="A111" s="2" t="s">
        <v>21</v>
      </c>
      <c r="B111" s="2">
        <v>2002.0</v>
      </c>
      <c r="C111" s="2">
        <v>2004.0</v>
      </c>
      <c r="D111" s="2">
        <v>2006.0</v>
      </c>
      <c r="E111" s="2">
        <v>2008.0</v>
      </c>
      <c r="F111" s="2">
        <v>2010.0</v>
      </c>
    </row>
    <row r="112">
      <c r="A112" s="2" t="s">
        <v>4</v>
      </c>
      <c r="B112" s="1">
        <v>44818.0</v>
      </c>
      <c r="C112" s="2">
        <v>0.0</v>
      </c>
      <c r="D112" s="1">
        <v>79612.0</v>
      </c>
      <c r="E112" s="1">
        <v>113120.0</v>
      </c>
      <c r="F112" s="1">
        <v>91170.0</v>
      </c>
    </row>
    <row r="113">
      <c r="A113" s="2" t="s">
        <v>5</v>
      </c>
      <c r="B113" s="1">
        <v>124201.0</v>
      </c>
      <c r="C113" s="1">
        <v>204504.0</v>
      </c>
      <c r="D113" s="1">
        <v>123472.0</v>
      </c>
      <c r="E113" s="1">
        <v>155268.0</v>
      </c>
      <c r="F113" s="1">
        <v>94056.0</v>
      </c>
    </row>
    <row r="114">
      <c r="A114" s="2" t="s">
        <v>6</v>
      </c>
      <c r="B114" s="3">
        <f>B112+B113</f>
        <v>169019</v>
      </c>
      <c r="C114" s="3">
        <f>C113</f>
        <v>204504</v>
      </c>
      <c r="D114" s="3">
        <f t="shared" ref="D114:F114" si="44">D112+D113</f>
        <v>203084</v>
      </c>
      <c r="E114" s="3">
        <f t="shared" si="44"/>
        <v>268388</v>
      </c>
      <c r="F114" s="3">
        <f t="shared" si="44"/>
        <v>185226</v>
      </c>
    </row>
    <row r="115">
      <c r="A115" s="2" t="s">
        <v>7</v>
      </c>
      <c r="B115" s="3">
        <f t="shared" ref="B115:F115" si="45">B112-B113</f>
        <v>-79383</v>
      </c>
      <c r="C115" s="3">
        <f t="shared" si="45"/>
        <v>-204504</v>
      </c>
      <c r="D115" s="3">
        <f t="shared" si="45"/>
        <v>-43860</v>
      </c>
      <c r="E115" s="3">
        <f t="shared" si="45"/>
        <v>-42148</v>
      </c>
      <c r="F115" s="3">
        <f t="shared" si="45"/>
        <v>-2886</v>
      </c>
    </row>
    <row r="116">
      <c r="A116" s="2" t="s">
        <v>8</v>
      </c>
      <c r="C116" s="3">
        <f t="shared" ref="C116:F116" si="46">C114-B114</f>
        <v>35485</v>
      </c>
      <c r="D116" s="3">
        <f t="shared" si="46"/>
        <v>-1420</v>
      </c>
      <c r="E116" s="3">
        <f t="shared" si="46"/>
        <v>65304</v>
      </c>
      <c r="F116" s="3">
        <f t="shared" si="46"/>
        <v>-83162</v>
      </c>
    </row>
    <row r="117">
      <c r="A117" s="2" t="s">
        <v>10</v>
      </c>
      <c r="C117" s="3">
        <f t="shared" ref="C117:F117" si="47">C115-B115</f>
        <v>-125121</v>
      </c>
      <c r="D117" s="3">
        <f t="shared" si="47"/>
        <v>160644</v>
      </c>
      <c r="E117" s="3">
        <f t="shared" si="47"/>
        <v>1712</v>
      </c>
      <c r="F117" s="3">
        <f t="shared" si="47"/>
        <v>39262</v>
      </c>
    </row>
    <row r="121">
      <c r="A121" s="2" t="s">
        <v>22</v>
      </c>
      <c r="B121" s="2">
        <v>2002.0</v>
      </c>
      <c r="C121" s="2">
        <v>2004.0</v>
      </c>
      <c r="D121" s="2">
        <v>2006.0</v>
      </c>
      <c r="E121" s="2">
        <v>2008.0</v>
      </c>
      <c r="F121" s="2">
        <v>2010.0</v>
      </c>
    </row>
    <row r="122">
      <c r="A122" s="2" t="s">
        <v>4</v>
      </c>
      <c r="B122" s="1">
        <v>100295.0</v>
      </c>
      <c r="C122" s="1">
        <v>127205.0</v>
      </c>
      <c r="D122" s="1">
        <v>75492.0</v>
      </c>
      <c r="E122" s="1">
        <v>108271.0</v>
      </c>
      <c r="F122" s="1">
        <v>49997.0</v>
      </c>
    </row>
    <row r="123">
      <c r="A123" s="2" t="s">
        <v>5</v>
      </c>
      <c r="B123" s="1">
        <v>107945.0</v>
      </c>
      <c r="C123" s="1">
        <v>171763.0</v>
      </c>
      <c r="D123" s="1">
        <v>147368.0</v>
      </c>
      <c r="E123" s="1">
        <v>196868.0</v>
      </c>
      <c r="F123" s="1">
        <v>122073.0</v>
      </c>
    </row>
    <row r="124">
      <c r="A124" s="2" t="s">
        <v>6</v>
      </c>
      <c r="B124" s="1">
        <v>211867.0</v>
      </c>
      <c r="C124" s="1">
        <v>308124.0</v>
      </c>
      <c r="D124" s="3">
        <f>D122+D123</f>
        <v>222860</v>
      </c>
      <c r="E124" s="1">
        <v>313513.0</v>
      </c>
      <c r="F124" s="3">
        <f>F122+F123</f>
        <v>172070</v>
      </c>
    </row>
    <row r="125">
      <c r="A125" s="2" t="s">
        <v>7</v>
      </c>
      <c r="B125" s="3">
        <f t="shared" ref="B125:F125" si="48">B122-B123</f>
        <v>-7650</v>
      </c>
      <c r="C125" s="3">
        <f t="shared" si="48"/>
        <v>-44558</v>
      </c>
      <c r="D125" s="3">
        <f t="shared" si="48"/>
        <v>-71876</v>
      </c>
      <c r="E125" s="3">
        <f t="shared" si="48"/>
        <v>-88597</v>
      </c>
      <c r="F125" s="3">
        <f t="shared" si="48"/>
        <v>-72076</v>
      </c>
    </row>
    <row r="126">
      <c r="A126" s="2" t="s">
        <v>8</v>
      </c>
      <c r="C126" s="3">
        <f t="shared" ref="C126:F126" si="49">C124-B124</f>
        <v>96257</v>
      </c>
      <c r="D126" s="3">
        <f t="shared" si="49"/>
        <v>-85264</v>
      </c>
      <c r="E126" s="3">
        <f t="shared" si="49"/>
        <v>90653</v>
      </c>
      <c r="F126" s="3">
        <f t="shared" si="49"/>
        <v>-141443</v>
      </c>
    </row>
    <row r="127">
      <c r="A127" s="2" t="s">
        <v>10</v>
      </c>
      <c r="C127" s="3">
        <f t="shared" ref="C127:F127" si="50">C125-B125</f>
        <v>-36908</v>
      </c>
      <c r="D127" s="3">
        <f t="shared" si="50"/>
        <v>-27318</v>
      </c>
      <c r="E127" s="3">
        <f t="shared" si="50"/>
        <v>-16721</v>
      </c>
      <c r="F127" s="3">
        <f t="shared" si="50"/>
        <v>16521</v>
      </c>
    </row>
    <row r="131">
      <c r="A131" s="2" t="s">
        <v>23</v>
      </c>
      <c r="B131" s="2">
        <v>2002.0</v>
      </c>
      <c r="C131" s="2">
        <v>2004.0</v>
      </c>
      <c r="D131" s="2">
        <v>2006.0</v>
      </c>
      <c r="E131" s="2">
        <v>2008.0</v>
      </c>
      <c r="F131" s="2">
        <v>2010.0</v>
      </c>
    </row>
    <row r="132">
      <c r="A132" s="2" t="s">
        <v>4</v>
      </c>
      <c r="B132" s="2">
        <v>0.0</v>
      </c>
      <c r="C132" s="2">
        <v>0.0</v>
      </c>
      <c r="D132" s="2">
        <v>0.0</v>
      </c>
      <c r="E132" s="2">
        <v>0.0</v>
      </c>
      <c r="F132" s="1">
        <v>49997.0</v>
      </c>
    </row>
    <row r="133">
      <c r="A133" s="2" t="s">
        <v>5</v>
      </c>
      <c r="B133" s="1">
        <v>123323.0</v>
      </c>
      <c r="C133" s="1">
        <v>220139.0</v>
      </c>
      <c r="D133" s="1">
        <v>161075.0</v>
      </c>
      <c r="E133" s="1">
        <v>242326.0</v>
      </c>
      <c r="F133" s="1">
        <v>122073.0</v>
      </c>
    </row>
    <row r="134">
      <c r="A134" s="2" t="s">
        <v>6</v>
      </c>
      <c r="B134" s="1">
        <v>123323.0</v>
      </c>
      <c r="C134" s="1">
        <v>220139.0</v>
      </c>
      <c r="D134" s="1">
        <v>178795.0</v>
      </c>
      <c r="E134" s="1">
        <v>265540.0</v>
      </c>
      <c r="F134" s="1">
        <v>177470.0</v>
      </c>
    </row>
    <row r="135">
      <c r="A135" s="2" t="s">
        <v>7</v>
      </c>
      <c r="B135" s="3">
        <f t="shared" ref="B135:F135" si="51">B132-B133</f>
        <v>-123323</v>
      </c>
      <c r="C135" s="3">
        <f t="shared" si="51"/>
        <v>-220139</v>
      </c>
      <c r="D135" s="3">
        <f t="shared" si="51"/>
        <v>-161075</v>
      </c>
      <c r="E135" s="3">
        <f t="shared" si="51"/>
        <v>-242326</v>
      </c>
      <c r="F135" s="3">
        <f t="shared" si="51"/>
        <v>-72076</v>
      </c>
    </row>
    <row r="136">
      <c r="A136" s="2" t="s">
        <v>8</v>
      </c>
      <c r="C136" s="3">
        <f t="shared" ref="C136:F136" si="52">C134-B134</f>
        <v>96816</v>
      </c>
      <c r="D136" s="3">
        <f t="shared" si="52"/>
        <v>-41344</v>
      </c>
      <c r="E136" s="3">
        <f t="shared" si="52"/>
        <v>86745</v>
      </c>
      <c r="F136" s="3">
        <f t="shared" si="52"/>
        <v>-88070</v>
      </c>
    </row>
    <row r="137">
      <c r="A137" s="2" t="s">
        <v>10</v>
      </c>
      <c r="C137" s="3">
        <f t="shared" ref="C137:F137" si="53">C135-B135</f>
        <v>-96816</v>
      </c>
      <c r="D137" s="3">
        <f t="shared" si="53"/>
        <v>59064</v>
      </c>
      <c r="E137" s="3">
        <f t="shared" si="53"/>
        <v>-81251</v>
      </c>
      <c r="F137" s="3">
        <f t="shared" si="53"/>
        <v>170250</v>
      </c>
    </row>
    <row r="141">
      <c r="A141" s="2" t="s">
        <v>24</v>
      </c>
      <c r="B141" s="2">
        <v>2002.0</v>
      </c>
      <c r="C141" s="2">
        <v>2004.0</v>
      </c>
      <c r="D141" s="2">
        <v>2006.0</v>
      </c>
      <c r="E141" s="2">
        <v>2008.0</v>
      </c>
      <c r="F141" s="2">
        <v>2010.0</v>
      </c>
    </row>
    <row r="142">
      <c r="A142" s="2" t="s">
        <v>4</v>
      </c>
      <c r="B142" s="1">
        <v>98493.0</v>
      </c>
      <c r="C142" s="1">
        <v>170634.0</v>
      </c>
      <c r="D142" s="1">
        <v>106153.0</v>
      </c>
      <c r="E142" s="1">
        <v>181433.0</v>
      </c>
      <c r="F142" s="1">
        <v>109534.0</v>
      </c>
    </row>
    <row r="143">
      <c r="A143" s="2" t="s">
        <v>5</v>
      </c>
      <c r="B143" s="1">
        <v>73212.0</v>
      </c>
      <c r="C143" s="1">
        <v>114646.0</v>
      </c>
      <c r="D143" s="1">
        <v>86186.0</v>
      </c>
      <c r="E143" s="1">
        <v>128333.0</v>
      </c>
      <c r="F143" s="1">
        <v>79766.0</v>
      </c>
    </row>
    <row r="144">
      <c r="A144" s="2" t="s">
        <v>6</v>
      </c>
      <c r="B144" s="3">
        <f>B142+B143</f>
        <v>171705</v>
      </c>
      <c r="C144" s="1">
        <v>291134.0</v>
      </c>
      <c r="D144" s="1">
        <v>198141.0</v>
      </c>
      <c r="E144" s="3">
        <f>E142+E143</f>
        <v>309766</v>
      </c>
      <c r="F144" s="2">
        <v>204548.0</v>
      </c>
    </row>
    <row r="145">
      <c r="A145" s="2" t="s">
        <v>7</v>
      </c>
      <c r="B145" s="3">
        <f t="shared" ref="B145:F145" si="54">B142-B143</f>
        <v>25281</v>
      </c>
      <c r="C145" s="3">
        <f t="shared" si="54"/>
        <v>55988</v>
      </c>
      <c r="D145" s="3">
        <f t="shared" si="54"/>
        <v>19967</v>
      </c>
      <c r="E145" s="3">
        <f t="shared" si="54"/>
        <v>53100</v>
      </c>
      <c r="F145" s="3">
        <f t="shared" si="54"/>
        <v>29768</v>
      </c>
    </row>
    <row r="146">
      <c r="A146" s="2" t="s">
        <v>8</v>
      </c>
      <c r="C146" s="3">
        <f t="shared" ref="C146:F146" si="55">C144-B144</f>
        <v>119429</v>
      </c>
      <c r="D146" s="3">
        <f t="shared" si="55"/>
        <v>-92993</v>
      </c>
      <c r="E146" s="3">
        <f t="shared" si="55"/>
        <v>111625</v>
      </c>
      <c r="F146" s="3">
        <f t="shared" si="55"/>
        <v>-105218</v>
      </c>
    </row>
    <row r="147">
      <c r="A147" s="2" t="s">
        <v>10</v>
      </c>
      <c r="C147" s="3">
        <f t="shared" ref="C147:F147" si="56">C145-B145</f>
        <v>30707</v>
      </c>
      <c r="D147" s="3">
        <f t="shared" si="56"/>
        <v>-36021</v>
      </c>
      <c r="E147" s="3">
        <f t="shared" si="56"/>
        <v>33133</v>
      </c>
      <c r="F147" s="3">
        <f t="shared" si="56"/>
        <v>-23332</v>
      </c>
    </row>
    <row r="151">
      <c r="A151" s="2" t="s">
        <v>25</v>
      </c>
      <c r="B151" s="2">
        <v>2002.0</v>
      </c>
      <c r="C151" s="2">
        <v>2004.0</v>
      </c>
      <c r="D151" s="2">
        <v>2006.0</v>
      </c>
      <c r="E151" s="2">
        <v>2008.0</v>
      </c>
      <c r="F151" s="2">
        <v>2010.0</v>
      </c>
    </row>
    <row r="152">
      <c r="A152" s="2" t="s">
        <v>4</v>
      </c>
      <c r="B152" s="1">
        <v>119046.0</v>
      </c>
      <c r="C152" s="1">
        <v>183620.0</v>
      </c>
      <c r="D152" s="1">
        <v>115741.0</v>
      </c>
      <c r="E152" s="1">
        <v>170329.0</v>
      </c>
      <c r="F152" s="1">
        <v>134113.0</v>
      </c>
    </row>
    <row r="153">
      <c r="A153" s="2" t="s">
        <v>5</v>
      </c>
      <c r="B153" s="2">
        <v>0.0</v>
      </c>
      <c r="C153" s="1">
        <v>98410.0</v>
      </c>
      <c r="D153" s="1">
        <v>80915.0</v>
      </c>
      <c r="E153" s="1">
        <v>120193.0</v>
      </c>
      <c r="F153" s="1">
        <v>70994.0</v>
      </c>
    </row>
    <row r="154">
      <c r="A154" s="2" t="s">
        <v>6</v>
      </c>
      <c r="B154" s="1">
        <v>134532.0</v>
      </c>
      <c r="C154" s="1">
        <v>285299.0</v>
      </c>
      <c r="D154" s="1">
        <v>204614.0</v>
      </c>
      <c r="E154" s="1">
        <v>305167.0</v>
      </c>
      <c r="F154" s="3">
        <f>F152+F153</f>
        <v>205107</v>
      </c>
    </row>
    <row r="155">
      <c r="A155" s="2" t="s">
        <v>7</v>
      </c>
      <c r="B155" s="3">
        <f t="shared" ref="B155:F155" si="57">B152-B153</f>
        <v>119046</v>
      </c>
      <c r="C155" s="3">
        <f t="shared" si="57"/>
        <v>85210</v>
      </c>
      <c r="D155" s="3">
        <f t="shared" si="57"/>
        <v>34826</v>
      </c>
      <c r="E155" s="3">
        <f t="shared" si="57"/>
        <v>50136</v>
      </c>
      <c r="F155" s="3">
        <f t="shared" si="57"/>
        <v>63119</v>
      </c>
    </row>
    <row r="156">
      <c r="A156" s="2" t="s">
        <v>8</v>
      </c>
      <c r="C156" s="3">
        <f t="shared" ref="C156:F156" si="58">C154-B154</f>
        <v>150767</v>
      </c>
      <c r="D156" s="3">
        <f t="shared" si="58"/>
        <v>-80685</v>
      </c>
      <c r="E156" s="3">
        <f t="shared" si="58"/>
        <v>100553</v>
      </c>
      <c r="F156" s="3">
        <f t="shared" si="58"/>
        <v>-100060</v>
      </c>
    </row>
    <row r="157">
      <c r="A157" s="2" t="s">
        <v>10</v>
      </c>
      <c r="C157" s="3">
        <f t="shared" ref="C157:F157" si="59">C155-B155</f>
        <v>-33836</v>
      </c>
      <c r="D157" s="3">
        <f t="shared" si="59"/>
        <v>-50384</v>
      </c>
      <c r="E157" s="3">
        <f t="shared" si="59"/>
        <v>15310</v>
      </c>
      <c r="F157" s="3">
        <f t="shared" si="59"/>
        <v>12983</v>
      </c>
    </row>
    <row r="161">
      <c r="A161" s="2" t="s">
        <v>26</v>
      </c>
      <c r="B161" s="2">
        <v>2002.0</v>
      </c>
      <c r="C161" s="2">
        <v>2004.0</v>
      </c>
      <c r="D161" s="2">
        <v>2006.0</v>
      </c>
      <c r="E161" s="2">
        <v>2008.0</v>
      </c>
      <c r="F161" s="2">
        <v>2010.0</v>
      </c>
    </row>
    <row r="162">
      <c r="A162" s="2" t="s">
        <v>4</v>
      </c>
      <c r="B162" s="1">
        <v>97802.0</v>
      </c>
      <c r="C162" s="1">
        <v>113592.0</v>
      </c>
      <c r="D162" s="1">
        <v>75455.0</v>
      </c>
      <c r="E162" s="1">
        <v>109909.0</v>
      </c>
      <c r="F162" s="1">
        <v>95000.0</v>
      </c>
    </row>
    <row r="163">
      <c r="A163" s="2" t="s">
        <v>5</v>
      </c>
      <c r="B163" s="1">
        <v>103483.0</v>
      </c>
      <c r="C163" s="1">
        <v>172412.0</v>
      </c>
      <c r="D163" s="1">
        <v>137253.0</v>
      </c>
      <c r="E163" s="1">
        <v>192699.0</v>
      </c>
      <c r="F163" s="1">
        <v>118486.0</v>
      </c>
    </row>
    <row r="164">
      <c r="A164" s="2" t="s">
        <v>6</v>
      </c>
      <c r="B164" s="3">
        <f>B162+B163</f>
        <v>201285</v>
      </c>
      <c r="C164" s="1">
        <v>291786.0</v>
      </c>
      <c r="D164" s="3">
        <f t="shared" ref="D164:F164" si="60">D162+D163</f>
        <v>212708</v>
      </c>
      <c r="E164" s="3">
        <f t="shared" si="60"/>
        <v>302608</v>
      </c>
      <c r="F164" s="3">
        <f t="shared" si="60"/>
        <v>213486</v>
      </c>
    </row>
    <row r="165">
      <c r="A165" s="2" t="s">
        <v>7</v>
      </c>
      <c r="B165" s="3">
        <f t="shared" ref="B165:F165" si="61">B162-B163</f>
        <v>-5681</v>
      </c>
      <c r="C165" s="3">
        <f t="shared" si="61"/>
        <v>-58820</v>
      </c>
      <c r="D165" s="3">
        <f t="shared" si="61"/>
        <v>-61798</v>
      </c>
      <c r="E165" s="3">
        <f t="shared" si="61"/>
        <v>-82790</v>
      </c>
      <c r="F165" s="3">
        <f t="shared" si="61"/>
        <v>-23486</v>
      </c>
    </row>
    <row r="166">
      <c r="A166" s="2" t="s">
        <v>8</v>
      </c>
      <c r="C166" s="3">
        <f t="shared" ref="C166:F166" si="62">C164-B164</f>
        <v>90501</v>
      </c>
      <c r="D166" s="3">
        <f t="shared" si="62"/>
        <v>-79078</v>
      </c>
      <c r="E166" s="3">
        <f t="shared" si="62"/>
        <v>89900</v>
      </c>
      <c r="F166" s="3">
        <f t="shared" si="62"/>
        <v>-89122</v>
      </c>
    </row>
    <row r="167">
      <c r="A167" s="2" t="s">
        <v>10</v>
      </c>
      <c r="C167" s="3">
        <f t="shared" ref="C167:F167" si="63">C165-B165</f>
        <v>-53139</v>
      </c>
      <c r="D167" s="3">
        <f t="shared" si="63"/>
        <v>-2978</v>
      </c>
      <c r="E167" s="3">
        <f t="shared" si="63"/>
        <v>-20992</v>
      </c>
      <c r="F167" s="3">
        <f t="shared" si="63"/>
        <v>59304</v>
      </c>
    </row>
    <row r="171">
      <c r="A171" s="2" t="s">
        <v>27</v>
      </c>
      <c r="B171" s="2">
        <v>2002.0</v>
      </c>
      <c r="C171" s="2">
        <v>2004.0</v>
      </c>
      <c r="D171" s="2">
        <v>2006.0</v>
      </c>
      <c r="E171" s="2">
        <v>2008.0</v>
      </c>
      <c r="F171" s="2">
        <v>2010.0</v>
      </c>
    </row>
    <row r="172">
      <c r="A172" s="2" t="s">
        <v>4</v>
      </c>
      <c r="B172" s="1">
        <v>119885.0</v>
      </c>
      <c r="C172" s="1">
        <v>197894.0</v>
      </c>
      <c r="D172" s="1">
        <v>144632.0</v>
      </c>
      <c r="E172" s="1">
        <v>213349.0</v>
      </c>
      <c r="F172" s="1">
        <v>161888.0</v>
      </c>
    </row>
    <row r="173">
      <c r="A173" s="2" t="s">
        <v>5</v>
      </c>
      <c r="B173" s="1">
        <v>79451.0</v>
      </c>
      <c r="C173" s="1">
        <v>117420.0</v>
      </c>
      <c r="D173" s="1">
        <v>105419.0</v>
      </c>
      <c r="E173" s="1">
        <v>119661.0</v>
      </c>
      <c r="F173" s="1">
        <v>78558.0</v>
      </c>
    </row>
    <row r="174">
      <c r="A174" s="2" t="s">
        <v>6</v>
      </c>
      <c r="B174" s="3">
        <f t="shared" ref="B174:F174" si="64">B172+B173</f>
        <v>199336</v>
      </c>
      <c r="C174" s="3">
        <f t="shared" si="64"/>
        <v>315314</v>
      </c>
      <c r="D174" s="3">
        <f t="shared" si="64"/>
        <v>250051</v>
      </c>
      <c r="E174" s="3">
        <f t="shared" si="64"/>
        <v>333010</v>
      </c>
      <c r="F174" s="3">
        <f t="shared" si="64"/>
        <v>240446</v>
      </c>
    </row>
    <row r="175">
      <c r="A175" s="2" t="s">
        <v>7</v>
      </c>
      <c r="B175" s="3">
        <f t="shared" ref="B175:F175" si="65">B172-B173</f>
        <v>40434</v>
      </c>
      <c r="C175" s="3">
        <f t="shared" si="65"/>
        <v>80474</v>
      </c>
      <c r="D175" s="3">
        <f t="shared" si="65"/>
        <v>39213</v>
      </c>
      <c r="E175" s="3">
        <f t="shared" si="65"/>
        <v>93688</v>
      </c>
      <c r="F175" s="3">
        <f t="shared" si="65"/>
        <v>83330</v>
      </c>
    </row>
    <row r="176">
      <c r="A176" s="2" t="s">
        <v>8</v>
      </c>
      <c r="C176" s="3">
        <f t="shared" ref="C176:C177" si="66">C174-B174</f>
        <v>115978</v>
      </c>
      <c r="D176" s="3">
        <f>D173-C174</f>
        <v>-209895</v>
      </c>
      <c r="E176" s="3">
        <f>E174-D173</f>
        <v>227591</v>
      </c>
      <c r="F176" s="3">
        <f>F174-E174</f>
        <v>-92564</v>
      </c>
    </row>
    <row r="177">
      <c r="A177" s="2" t="s">
        <v>10</v>
      </c>
      <c r="C177" s="3">
        <f t="shared" si="66"/>
        <v>40040</v>
      </c>
      <c r="D177" s="3">
        <f t="shared" ref="D177:F177" si="67">D175-C175</f>
        <v>-41261</v>
      </c>
      <c r="E177" s="3">
        <f t="shared" si="67"/>
        <v>54475</v>
      </c>
      <c r="F177" s="3">
        <f t="shared" si="67"/>
        <v>-10358</v>
      </c>
    </row>
    <row r="181">
      <c r="A181" s="2" t="s">
        <v>28</v>
      </c>
      <c r="B181" s="2">
        <v>2002.0</v>
      </c>
      <c r="C181" s="2">
        <v>2004.0</v>
      </c>
      <c r="D181" s="2">
        <v>2006.0</v>
      </c>
      <c r="E181" s="2">
        <v>2008.0</v>
      </c>
      <c r="F181" s="2">
        <v>2010.0</v>
      </c>
    </row>
    <row r="182">
      <c r="A182" s="2" t="s">
        <v>4</v>
      </c>
      <c r="B182" s="1">
        <v>143097.0</v>
      </c>
      <c r="C182" s="1">
        <v>224274.0</v>
      </c>
      <c r="D182" s="1">
        <v>142512.0</v>
      </c>
      <c r="E182" s="1">
        <v>218862.0</v>
      </c>
      <c r="F182" s="1">
        <v>165219.0</v>
      </c>
    </row>
    <row r="183">
      <c r="A183" s="2" t="s">
        <v>5</v>
      </c>
      <c r="B183" s="2">
        <v>0.0</v>
      </c>
      <c r="C183" s="2">
        <v>0.0</v>
      </c>
      <c r="D183" s="1">
        <v>74625.0</v>
      </c>
      <c r="E183" s="1">
        <v>109533.0</v>
      </c>
      <c r="F183" s="1">
        <v>53549.0</v>
      </c>
    </row>
    <row r="184">
      <c r="A184" s="2" t="s">
        <v>6</v>
      </c>
      <c r="B184" s="1">
        <v>157005.0</v>
      </c>
      <c r="C184" s="2">
        <v>245094.0</v>
      </c>
      <c r="D184" s="1">
        <v>222777.0</v>
      </c>
      <c r="E184" s="3">
        <f>E182+E183</f>
        <v>328395</v>
      </c>
      <c r="F184" s="1">
        <v>229756.0</v>
      </c>
    </row>
    <row r="185">
      <c r="A185" s="2" t="s">
        <v>7</v>
      </c>
      <c r="B185" s="3">
        <f t="shared" ref="B185:F185" si="68">B182-B183</f>
        <v>143097</v>
      </c>
      <c r="C185" s="3">
        <f t="shared" si="68"/>
        <v>224274</v>
      </c>
      <c r="D185" s="3">
        <f t="shared" si="68"/>
        <v>67887</v>
      </c>
      <c r="E185" s="3">
        <f t="shared" si="68"/>
        <v>109329</v>
      </c>
      <c r="F185" s="3">
        <f t="shared" si="68"/>
        <v>111670</v>
      </c>
    </row>
    <row r="186">
      <c r="A186" s="2" t="s">
        <v>8</v>
      </c>
      <c r="C186" s="3">
        <f t="shared" ref="C186:F186" si="69">C184-B184</f>
        <v>88089</v>
      </c>
      <c r="D186" s="3">
        <f t="shared" si="69"/>
        <v>-22317</v>
      </c>
      <c r="E186" s="3">
        <f t="shared" si="69"/>
        <v>105618</v>
      </c>
      <c r="F186" s="3">
        <f t="shared" si="69"/>
        <v>-98639</v>
      </c>
    </row>
    <row r="187">
      <c r="A187" s="2" t="s">
        <v>10</v>
      </c>
      <c r="C187" s="3">
        <f t="shared" ref="C187:F187" si="70">C185-B185</f>
        <v>81177</v>
      </c>
      <c r="D187" s="3">
        <f t="shared" si="70"/>
        <v>-156387</v>
      </c>
      <c r="E187" s="3">
        <f t="shared" si="70"/>
        <v>41442</v>
      </c>
      <c r="F187" s="3">
        <f t="shared" si="70"/>
        <v>2341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/>
      <c r="C1" s="1"/>
      <c r="D1" s="1"/>
      <c r="F1" s="1"/>
    </row>
    <row r="3">
      <c r="B3" s="1"/>
      <c r="C3" s="1"/>
      <c r="D3" s="1"/>
      <c r="F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sheetData>
    <row r="1"/>
    <row r="2"/>
  </sheetData>
  <drawing r:id="rId2"/>
</worksheet>
</file>