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dade\Numerico\8°Bimestre\"/>
    </mc:Choice>
  </mc:AlternateContent>
  <xr:revisionPtr revIDLastSave="0" documentId="8_{89BADFAE-FB13-4D16-AD77-0337CC2E38DB}" xr6:coauthVersionLast="47" xr6:coauthVersionMax="47" xr10:uidLastSave="{00000000-0000-0000-0000-000000000000}"/>
  <bookViews>
    <workbookView xWindow="-120" yWindow="-120" windowWidth="20730" windowHeight="11160" xr2:uid="{6CE2FF49-EB72-4669-B6AC-523430BB4B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Q13" i="1"/>
  <c r="O4" i="1"/>
  <c r="Q4" i="1" s="1"/>
  <c r="K4" i="1"/>
  <c r="O3" i="1"/>
  <c r="M3" i="1"/>
  <c r="B2" i="1"/>
  <c r="K2" i="1" s="1"/>
  <c r="M2" i="1" s="1"/>
  <c r="O2" i="1" s="1"/>
  <c r="A3" i="1"/>
  <c r="A4" i="1" s="1"/>
  <c r="A5" i="1" s="1"/>
  <c r="A6" i="1" s="1"/>
  <c r="A7" i="1" s="1"/>
  <c r="K5" i="1" l="1"/>
  <c r="M5" i="1" s="1"/>
  <c r="O5" i="1" s="1"/>
  <c r="Q2" i="1"/>
  <c r="K3" i="1"/>
  <c r="C3" i="1"/>
  <c r="B3" i="1" s="1"/>
  <c r="A8" i="1"/>
  <c r="A9" i="1" s="1"/>
  <c r="A10" i="1" s="1"/>
  <c r="Q5" i="1" l="1"/>
  <c r="K6" i="1"/>
  <c r="M6" i="1" s="1"/>
  <c r="O6" i="1" s="1"/>
  <c r="C4" i="1"/>
  <c r="B4" i="1" s="1"/>
  <c r="C5" i="1" s="1"/>
  <c r="B5" i="1" s="1"/>
  <c r="C6" i="1" s="1"/>
  <c r="B6" i="1" s="1"/>
  <c r="C7" i="1" s="1"/>
  <c r="B7" i="1" s="1"/>
  <c r="C8" i="1" s="1"/>
  <c r="B8" i="1" s="1"/>
  <c r="C9" i="1" s="1"/>
  <c r="B9" i="1" s="1"/>
  <c r="C10" i="1" s="1"/>
  <c r="B10" i="1" s="1"/>
  <c r="Q3" i="1"/>
  <c r="Q6" i="1" l="1"/>
  <c r="K7" i="1"/>
  <c r="M7" i="1" s="1"/>
  <c r="O7" i="1" s="1"/>
  <c r="K8" i="1" l="1"/>
  <c r="M8" i="1" s="1"/>
  <c r="O8" i="1" s="1"/>
  <c r="Q7" i="1"/>
  <c r="K9" i="1" l="1"/>
  <c r="M9" i="1" s="1"/>
  <c r="O9" i="1" s="1"/>
  <c r="Q8" i="1"/>
  <c r="K10" i="1" l="1"/>
  <c r="M10" i="1" s="1"/>
  <c r="O10" i="1" s="1"/>
  <c r="Q9" i="1"/>
  <c r="K11" i="1" l="1"/>
  <c r="M11" i="1" s="1"/>
  <c r="O11" i="1" s="1"/>
  <c r="Q10" i="1"/>
  <c r="K12" i="1" l="1"/>
  <c r="M12" i="1" s="1"/>
  <c r="O12" i="1" s="1"/>
  <c r="Q12" i="1" s="1"/>
  <c r="Q11" i="1"/>
</calcChain>
</file>

<file path=xl/sharedStrings.xml><?xml version="1.0" encoding="utf-8"?>
<sst xmlns="http://schemas.openxmlformats.org/spreadsheetml/2006/main" count="9" uniqueCount="8">
  <si>
    <t>t</t>
  </si>
  <si>
    <t>y'</t>
  </si>
  <si>
    <t>y</t>
  </si>
  <si>
    <t>y(i+1/2)</t>
  </si>
  <si>
    <t>y(i+1)</t>
  </si>
  <si>
    <t>0+</t>
  </si>
  <si>
    <t>y1,1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</si>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</sst>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B6A3-DF7F-4CFA-92A3-9E71EE920987}">
  <dimension ref="A1:Q13"/>
  <sheetViews>
    <sheetView tabSelected="1" workbookViewId="0">
      <selection activeCell="T15" sqref="T15"/>
    </sheetView>
  </sheetViews>
  <sheetFormatPr defaultRowHeight="15" x14ac:dyDescent="0.25"/>
  <cols>
    <col min="9" max="9" width="9.140625" style="1"/>
  </cols>
  <sheetData>
    <row r="1" spans="1:17" x14ac:dyDescent="0.25">
      <c r="A1" t="s">
        <v>0</v>
      </c>
      <c r="B1" t="s">
        <v>2</v>
      </c>
      <c r="C1" t="s">
        <v>1</v>
      </c>
      <c r="D1" s="1"/>
      <c r="F1" t="s">
        <v>3</v>
      </c>
      <c r="G1" t="s">
        <v>1</v>
      </c>
      <c r="H1" t="s">
        <v>4</v>
      </c>
      <c r="O1" t="s">
        <v>6</v>
      </c>
      <c r="Q1" t="s">
        <v>7</v>
      </c>
    </row>
    <row r="2" spans="1:17" x14ac:dyDescent="0.25">
      <c r="A2">
        <v>0</v>
      </c>
      <c r="B2">
        <f>4*EXP(0.8*A2)-0.5*C2</f>
        <v>3</v>
      </c>
      <c r="C2">
        <v>2</v>
      </c>
      <c r="D2" s="1"/>
      <c r="F2" t="s">
        <v>5</v>
      </c>
      <c r="K2">
        <f>2+B2*1</f>
        <v>5</v>
      </c>
      <c r="M2">
        <f>4*EXP(0.8*($A$2+1))-0.5*K2</f>
        <v>6.4021637139698715</v>
      </c>
      <c r="O2">
        <f>2+((B2+M2)/2)*1</f>
        <v>6.7010818569849357</v>
      </c>
      <c r="Q2">
        <f>ABS((O2-K2)/O2)*100</f>
        <v>25.385182471869033</v>
      </c>
    </row>
    <row r="3" spans="1:17" x14ac:dyDescent="0.25">
      <c r="A3">
        <f>A2+$B$12</f>
        <v>0.5</v>
      </c>
      <c r="B3">
        <f t="shared" ref="B3:B10" si="0">4*EXP(0.8*A3)-0.5*C3</f>
        <v>4.4672987905650814</v>
      </c>
      <c r="C3">
        <f>B2</f>
        <v>3</v>
      </c>
      <c r="D3" s="1"/>
      <c r="K3">
        <f>O2</f>
        <v>6.7010818569849357</v>
      </c>
      <c r="M3">
        <f>4*EXP(0.8*($A$2+1))-0.5*K3</f>
        <v>5.5516227854774041</v>
      </c>
      <c r="O3">
        <f>2+(($B$2+M3)/2)*1</f>
        <v>6.275811392738702</v>
      </c>
      <c r="Q3">
        <f>ABS((O3-K3)/O3)*100</f>
        <v>6.7763423346068707</v>
      </c>
    </row>
    <row r="4" spans="1:17" x14ac:dyDescent="0.25">
      <c r="A4">
        <f t="shared" ref="A4:A10" si="1">A3+$B$12</f>
        <v>1</v>
      </c>
      <c r="B4">
        <f t="shared" si="0"/>
        <v>6.6685143186873308</v>
      </c>
      <c r="C4">
        <f t="shared" ref="C4:C10" si="2">B3</f>
        <v>4.4672987905650814</v>
      </c>
      <c r="D4" s="1"/>
      <c r="K4">
        <f t="shared" ref="K4:K12" si="3">O3</f>
        <v>6.275811392738702</v>
      </c>
      <c r="M4">
        <f t="shared" ref="M4:M12" si="4">4*EXP(0.8*($A$2+1))-0.5*K4</f>
        <v>5.76425801760052</v>
      </c>
      <c r="O4">
        <f t="shared" ref="O4:O12" si="5">2+(($B$2+M4)/2)*1</f>
        <v>6.38212900880026</v>
      </c>
      <c r="Q4">
        <f t="shared" ref="Q4:Q13" si="6">ABS((O4-K4)/O4)*100</f>
        <v>1.6658644147581094</v>
      </c>
    </row>
    <row r="5" spans="1:17" x14ac:dyDescent="0.25">
      <c r="A5">
        <f t="shared" si="1"/>
        <v>1.5</v>
      </c>
      <c r="B5">
        <f t="shared" si="0"/>
        <v>9.946210531602528</v>
      </c>
      <c r="C5">
        <f t="shared" si="2"/>
        <v>6.6685143186873308</v>
      </c>
      <c r="D5" s="1"/>
      <c r="K5">
        <f t="shared" si="3"/>
        <v>6.38212900880026</v>
      </c>
      <c r="M5">
        <f t="shared" si="4"/>
        <v>5.7110992095697419</v>
      </c>
      <c r="O5">
        <f t="shared" si="5"/>
        <v>6.355549604784871</v>
      </c>
      <c r="Q5">
        <f t="shared" si="6"/>
        <v>0.41820779740871428</v>
      </c>
    </row>
    <row r="6" spans="1:17" x14ac:dyDescent="0.25">
      <c r="A6">
        <f t="shared" si="1"/>
        <v>2</v>
      </c>
      <c r="B6">
        <f t="shared" si="0"/>
        <v>14.839024431779196</v>
      </c>
      <c r="C6">
        <f t="shared" si="2"/>
        <v>9.946210531602528</v>
      </c>
      <c r="D6" s="1"/>
      <c r="K6">
        <f t="shared" si="3"/>
        <v>6.355549604784871</v>
      </c>
      <c r="M6">
        <f t="shared" si="4"/>
        <v>5.724388911577436</v>
      </c>
      <c r="O6">
        <f t="shared" si="5"/>
        <v>6.3621944557887176</v>
      </c>
      <c r="Q6">
        <f t="shared" si="6"/>
        <v>0.10444275241855742</v>
      </c>
    </row>
    <row r="7" spans="1:17" x14ac:dyDescent="0.25">
      <c r="A7">
        <f t="shared" si="1"/>
        <v>2.5</v>
      </c>
      <c r="B7">
        <f t="shared" si="0"/>
        <v>22.136712179833005</v>
      </c>
      <c r="C7">
        <f t="shared" si="2"/>
        <v>14.839024431779196</v>
      </c>
      <c r="D7" s="1"/>
      <c r="K7">
        <f t="shared" si="3"/>
        <v>6.3621944557887176</v>
      </c>
      <c r="M7">
        <f t="shared" si="4"/>
        <v>5.7210664860755127</v>
      </c>
      <c r="O7">
        <f t="shared" si="5"/>
        <v>6.3605332430377564</v>
      </c>
      <c r="Q7">
        <f t="shared" si="6"/>
        <v>2.6117507565573524E-2</v>
      </c>
    </row>
    <row r="8" spans="1:17" x14ac:dyDescent="0.25">
      <c r="A8">
        <f t="shared" si="1"/>
        <v>3</v>
      </c>
      <c r="B8">
        <f t="shared" si="0"/>
        <v>33.024349432649913</v>
      </c>
      <c r="C8">
        <f t="shared" si="2"/>
        <v>22.136712179833005</v>
      </c>
      <c r="D8" s="1"/>
      <c r="K8">
        <f t="shared" si="3"/>
        <v>6.3605332430377564</v>
      </c>
      <c r="M8">
        <f t="shared" si="4"/>
        <v>5.7218970924509929</v>
      </c>
      <c r="O8">
        <f t="shared" si="5"/>
        <v>6.3609485462254964</v>
      </c>
      <c r="Q8">
        <f t="shared" si="6"/>
        <v>6.5289505915987131E-3</v>
      </c>
    </row>
    <row r="9" spans="1:17" x14ac:dyDescent="0.25">
      <c r="A9">
        <f t="shared" si="1"/>
        <v>3.5</v>
      </c>
      <c r="B9">
        <f t="shared" si="0"/>
        <v>49.266412368063264</v>
      </c>
      <c r="C9">
        <f t="shared" si="2"/>
        <v>33.024349432649913</v>
      </c>
      <c r="D9" s="1"/>
      <c r="K9">
        <f t="shared" si="3"/>
        <v>6.3609485462254964</v>
      </c>
      <c r="M9">
        <f t="shared" si="4"/>
        <v>5.7216894408571228</v>
      </c>
      <c r="O9">
        <f t="shared" si="5"/>
        <v>6.3608447204285614</v>
      </c>
      <c r="Q9">
        <f t="shared" si="6"/>
        <v>1.6322642903319382E-3</v>
      </c>
    </row>
    <row r="10" spans="1:17" x14ac:dyDescent="0.25">
      <c r="A10">
        <f t="shared" si="1"/>
        <v>4</v>
      </c>
      <c r="B10">
        <f t="shared" si="0"/>
        <v>73.496914604405774</v>
      </c>
      <c r="C10">
        <f t="shared" si="2"/>
        <v>49.266412368063264</v>
      </c>
      <c r="D10" s="1"/>
      <c r="K10">
        <f t="shared" si="3"/>
        <v>6.3608447204285614</v>
      </c>
      <c r="M10">
        <f t="shared" si="4"/>
        <v>5.7217413537555908</v>
      </c>
      <c r="O10">
        <f t="shared" si="5"/>
        <v>6.3608706768777949</v>
      </c>
      <c r="Q10">
        <f t="shared" si="6"/>
        <v>4.0806440740709279E-4</v>
      </c>
    </row>
    <row r="11" spans="1:17" x14ac:dyDescent="0.25">
      <c r="K11">
        <f t="shared" si="3"/>
        <v>6.3608706768777949</v>
      </c>
      <c r="M11">
        <f t="shared" si="4"/>
        <v>5.721728375530974</v>
      </c>
      <c r="O11">
        <f t="shared" si="5"/>
        <v>6.360864187765487</v>
      </c>
      <c r="Q11">
        <f t="shared" si="6"/>
        <v>1.0201620591774815E-4</v>
      </c>
    </row>
    <row r="12" spans="1:17" x14ac:dyDescent="0.25">
      <c r="A12">
        <v>1</v>
      </c>
      <c r="B12">
        <v>0.5</v>
      </c>
      <c r="K12">
        <f t="shared" si="3"/>
        <v>6.360864187765487</v>
      </c>
      <c r="M12">
        <f t="shared" si="4"/>
        <v>5.7217316200871284</v>
      </c>
      <c r="O12">
        <f t="shared" si="5"/>
        <v>6.3608658100435642</v>
      </c>
      <c r="Q12">
        <f t="shared" si="6"/>
        <v>2.550404497836307E-5</v>
      </c>
    </row>
    <row r="13" spans="1:17" x14ac:dyDescent="0.25">
      <c r="Q13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Marques</dc:creator>
  <cp:lastModifiedBy>Daniel Marques</cp:lastModifiedBy>
  <dcterms:created xsi:type="dcterms:W3CDTF">2021-08-24T17:36:34Z</dcterms:created>
  <dcterms:modified xsi:type="dcterms:W3CDTF">2021-08-24T18:49:11Z</dcterms:modified>
</cp:coreProperties>
</file>