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A. Antunes\Documents\Eng_Eletrica\Numérico\GitHub\7°Bimestre\TrapezoidalExcel\"/>
    </mc:Choice>
  </mc:AlternateContent>
  <xr:revisionPtr revIDLastSave="0" documentId="13_ncr:1_{ABAAB9C1-1000-4366-BE40-8F4F25FC8380}" xr6:coauthVersionLast="47" xr6:coauthVersionMax="47" xr10:uidLastSave="{00000000-0000-0000-0000-000000000000}"/>
  <bookViews>
    <workbookView xWindow="-120" yWindow="-120" windowWidth="20730" windowHeight="11160" xr2:uid="{2EFFFA95-7ABA-4B4B-B387-FC844CD581D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F80" i="1" s="1"/>
  <c r="E88" i="1"/>
  <c r="F88" i="1" s="1"/>
  <c r="E96" i="1"/>
  <c r="F96" i="1" s="1"/>
  <c r="E104" i="1"/>
  <c r="F104" i="1" s="1"/>
  <c r="E112" i="1"/>
  <c r="F112" i="1" s="1"/>
  <c r="E118" i="1"/>
  <c r="E124" i="1"/>
  <c r="F124" i="1" s="1"/>
  <c r="E129" i="1"/>
  <c r="F129" i="1" s="1"/>
  <c r="E134" i="1"/>
  <c r="F134" i="1" s="1"/>
  <c r="E140" i="1"/>
  <c r="E144" i="1"/>
  <c r="F144" i="1" s="1"/>
  <c r="E148" i="1"/>
  <c r="F148" i="1" s="1"/>
  <c r="E152" i="1"/>
  <c r="F152" i="1" s="1"/>
  <c r="E156" i="1"/>
  <c r="E160" i="1"/>
  <c r="F160" i="1" s="1"/>
  <c r="E164" i="1"/>
  <c r="F164" i="1" s="1"/>
  <c r="E168" i="1"/>
  <c r="F168" i="1" s="1"/>
  <c r="E172" i="1"/>
  <c r="E176" i="1"/>
  <c r="F176" i="1" s="1"/>
  <c r="E180" i="1"/>
  <c r="F180" i="1" s="1"/>
  <c r="E184" i="1"/>
  <c r="F184" i="1" s="1"/>
  <c r="E188" i="1"/>
  <c r="E192" i="1"/>
  <c r="F192" i="1" s="1"/>
  <c r="E196" i="1"/>
  <c r="F196" i="1" s="1"/>
  <c r="E200" i="1"/>
  <c r="F200" i="1" s="1"/>
  <c r="B11" i="1"/>
  <c r="F188" i="1" l="1"/>
  <c r="F118" i="1"/>
  <c r="G118" i="1"/>
  <c r="F172" i="1"/>
  <c r="F156" i="1"/>
  <c r="G156" i="1"/>
  <c r="F140" i="1"/>
  <c r="G134" i="1"/>
  <c r="G129" i="1"/>
  <c r="G88" i="1"/>
  <c r="B1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8" i="1"/>
  <c r="E133" i="1"/>
  <c r="E128" i="1"/>
  <c r="E122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56" i="1"/>
  <c r="E40" i="1"/>
  <c r="E16" i="1"/>
  <c r="E2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7" i="1"/>
  <c r="E132" i="1"/>
  <c r="E126" i="1"/>
  <c r="E121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72" i="1"/>
  <c r="E64" i="1"/>
  <c r="E48" i="1"/>
  <c r="E32" i="1"/>
  <c r="E24" i="1"/>
  <c r="E8" i="1"/>
  <c r="E198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6" i="1"/>
  <c r="E130" i="1"/>
  <c r="E125" i="1"/>
  <c r="E120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F17" i="1" l="1"/>
  <c r="G17" i="1"/>
  <c r="F49" i="1"/>
  <c r="G49" i="1"/>
  <c r="F81" i="1"/>
  <c r="G81" i="1"/>
  <c r="F113" i="1"/>
  <c r="G113" i="1"/>
  <c r="F136" i="1"/>
  <c r="G136" i="1"/>
  <c r="F153" i="1"/>
  <c r="G153" i="1"/>
  <c r="F169" i="1"/>
  <c r="G169" i="1"/>
  <c r="F185" i="1"/>
  <c r="G185" i="1"/>
  <c r="F201" i="1"/>
  <c r="G201" i="1"/>
  <c r="F32" i="1"/>
  <c r="G32" i="1"/>
  <c r="F4" i="1"/>
  <c r="G4" i="1"/>
  <c r="F68" i="1"/>
  <c r="G68" i="1"/>
  <c r="F126" i="1"/>
  <c r="G126" i="1"/>
  <c r="F162" i="1"/>
  <c r="G162" i="1"/>
  <c r="F178" i="1"/>
  <c r="G178" i="1"/>
  <c r="F194" i="1"/>
  <c r="G194" i="1"/>
  <c r="F56" i="1"/>
  <c r="G56" i="1"/>
  <c r="F29" i="1"/>
  <c r="G29" i="1"/>
  <c r="F61" i="1"/>
  <c r="G61" i="1"/>
  <c r="F93" i="1"/>
  <c r="G93" i="1"/>
  <c r="F122" i="1"/>
  <c r="G122" i="1"/>
  <c r="F143" i="1"/>
  <c r="G143" i="1"/>
  <c r="F159" i="1"/>
  <c r="G159" i="1"/>
  <c r="F175" i="1"/>
  <c r="G175" i="1"/>
  <c r="F191" i="1"/>
  <c r="G191" i="1"/>
  <c r="F135" i="1"/>
  <c r="G135" i="1"/>
  <c r="F119" i="1"/>
  <c r="G119" i="1"/>
  <c r="F103" i="1"/>
  <c r="G103" i="1"/>
  <c r="F87" i="1"/>
  <c r="G87" i="1"/>
  <c r="F71" i="1"/>
  <c r="G71" i="1"/>
  <c r="F55" i="1"/>
  <c r="G55" i="1"/>
  <c r="F39" i="1"/>
  <c r="G39" i="1"/>
  <c r="F23" i="1"/>
  <c r="G23" i="1"/>
  <c r="F7" i="1"/>
  <c r="G7" i="1"/>
  <c r="F106" i="1"/>
  <c r="G106" i="1"/>
  <c r="F90" i="1"/>
  <c r="G90" i="1"/>
  <c r="F74" i="1"/>
  <c r="G74" i="1"/>
  <c r="F58" i="1"/>
  <c r="G58" i="1"/>
  <c r="F42" i="1"/>
  <c r="G42" i="1"/>
  <c r="F26" i="1"/>
  <c r="G26" i="1"/>
  <c r="F10" i="1"/>
  <c r="G10" i="1"/>
  <c r="F25" i="1"/>
  <c r="G25" i="1"/>
  <c r="F57" i="1"/>
  <c r="G57" i="1"/>
  <c r="F89" i="1"/>
  <c r="G89" i="1"/>
  <c r="F120" i="1"/>
  <c r="G120" i="1"/>
  <c r="F141" i="1"/>
  <c r="G141" i="1"/>
  <c r="F173" i="1"/>
  <c r="G173" i="1"/>
  <c r="F48" i="1"/>
  <c r="G48" i="1"/>
  <c r="F44" i="1"/>
  <c r="G44" i="1"/>
  <c r="F132" i="1"/>
  <c r="G132" i="1"/>
  <c r="F166" i="1"/>
  <c r="G166" i="1"/>
  <c r="F2" i="1"/>
  <c r="G2" i="1"/>
  <c r="F37" i="1"/>
  <c r="G37" i="1"/>
  <c r="F128" i="1"/>
  <c r="G128" i="1"/>
  <c r="F163" i="1"/>
  <c r="G163" i="1"/>
  <c r="F195" i="1"/>
  <c r="G195" i="1"/>
  <c r="F115" i="1"/>
  <c r="G115" i="1"/>
  <c r="F83" i="1"/>
  <c r="G83" i="1"/>
  <c r="F51" i="1"/>
  <c r="G51" i="1"/>
  <c r="F19" i="1"/>
  <c r="G19" i="1"/>
  <c r="F102" i="1"/>
  <c r="G102" i="1"/>
  <c r="F54" i="1"/>
  <c r="G54" i="1"/>
  <c r="F22" i="1"/>
  <c r="G22" i="1"/>
  <c r="F6" i="1"/>
  <c r="G6" i="1"/>
  <c r="F65" i="1"/>
  <c r="G65" i="1"/>
  <c r="F145" i="1"/>
  <c r="G145" i="1"/>
  <c r="F177" i="1"/>
  <c r="G177" i="1"/>
  <c r="F193" i="1"/>
  <c r="G193" i="1"/>
  <c r="F8" i="1"/>
  <c r="G8" i="1"/>
  <c r="F64" i="1"/>
  <c r="G64" i="1"/>
  <c r="F20" i="1"/>
  <c r="G20" i="1"/>
  <c r="F52" i="1"/>
  <c r="G52" i="1"/>
  <c r="F84" i="1"/>
  <c r="G84" i="1"/>
  <c r="F116" i="1"/>
  <c r="G116" i="1"/>
  <c r="F137" i="1"/>
  <c r="G137" i="1"/>
  <c r="F154" i="1"/>
  <c r="G154" i="1"/>
  <c r="F170" i="1"/>
  <c r="G170" i="1"/>
  <c r="F186" i="1"/>
  <c r="G186" i="1"/>
  <c r="F16" i="1"/>
  <c r="G16" i="1"/>
  <c r="F13" i="1"/>
  <c r="G13" i="1"/>
  <c r="F45" i="1"/>
  <c r="G45" i="1"/>
  <c r="F77" i="1"/>
  <c r="G77" i="1"/>
  <c r="F109" i="1"/>
  <c r="G109" i="1"/>
  <c r="F133" i="1"/>
  <c r="G133" i="1"/>
  <c r="F151" i="1"/>
  <c r="G151" i="1"/>
  <c r="F167" i="1"/>
  <c r="G167" i="1"/>
  <c r="F183" i="1"/>
  <c r="G183" i="1"/>
  <c r="F199" i="1"/>
  <c r="G199" i="1"/>
  <c r="F127" i="1"/>
  <c r="G127" i="1"/>
  <c r="F111" i="1"/>
  <c r="G111" i="1"/>
  <c r="F95" i="1"/>
  <c r="G95" i="1"/>
  <c r="F79" i="1"/>
  <c r="G79" i="1"/>
  <c r="F63" i="1"/>
  <c r="G63" i="1"/>
  <c r="F47" i="1"/>
  <c r="G47" i="1"/>
  <c r="F31" i="1"/>
  <c r="G31" i="1"/>
  <c r="F15" i="1"/>
  <c r="G15" i="1"/>
  <c r="F114" i="1"/>
  <c r="G114" i="1"/>
  <c r="F98" i="1"/>
  <c r="G98" i="1"/>
  <c r="F82" i="1"/>
  <c r="G82" i="1"/>
  <c r="F66" i="1"/>
  <c r="G66" i="1"/>
  <c r="F50" i="1"/>
  <c r="G50" i="1"/>
  <c r="F34" i="1"/>
  <c r="G34" i="1"/>
  <c r="F18" i="1"/>
  <c r="G18" i="1"/>
  <c r="G80" i="1"/>
  <c r="G96" i="1"/>
  <c r="G104" i="1"/>
  <c r="G112" i="1"/>
  <c r="G124" i="1"/>
  <c r="G148" i="1"/>
  <c r="G160" i="1"/>
  <c r="G192" i="1"/>
  <c r="G168" i="1"/>
  <c r="G180" i="1"/>
  <c r="G196" i="1"/>
  <c r="G144" i="1"/>
  <c r="G152" i="1"/>
  <c r="G164" i="1"/>
  <c r="G176" i="1"/>
  <c r="G184" i="1"/>
  <c r="G200" i="1"/>
  <c r="G140" i="1"/>
  <c r="G172" i="1"/>
  <c r="G188" i="1"/>
  <c r="F36" i="1"/>
  <c r="G36" i="1"/>
  <c r="F100" i="1"/>
  <c r="G100" i="1"/>
  <c r="F146" i="1"/>
  <c r="G146" i="1"/>
  <c r="F157" i="1"/>
  <c r="G157" i="1"/>
  <c r="F189" i="1"/>
  <c r="G189" i="1"/>
  <c r="F198" i="1"/>
  <c r="G198" i="1"/>
  <c r="F12" i="1"/>
  <c r="G12" i="1"/>
  <c r="F76" i="1"/>
  <c r="G76" i="1"/>
  <c r="F108" i="1"/>
  <c r="G108" i="1"/>
  <c r="F150" i="1"/>
  <c r="G150" i="1"/>
  <c r="F182" i="1"/>
  <c r="G182" i="1"/>
  <c r="F5" i="1"/>
  <c r="G5" i="1"/>
  <c r="F69" i="1"/>
  <c r="G69" i="1"/>
  <c r="F101" i="1"/>
  <c r="G101" i="1"/>
  <c r="F147" i="1"/>
  <c r="G147" i="1"/>
  <c r="F179" i="1"/>
  <c r="G179" i="1"/>
  <c r="F131" i="1"/>
  <c r="G131" i="1"/>
  <c r="F99" i="1"/>
  <c r="G99" i="1"/>
  <c r="F67" i="1"/>
  <c r="G67" i="1"/>
  <c r="F35" i="1"/>
  <c r="G35" i="1"/>
  <c r="F3" i="1"/>
  <c r="G3" i="1"/>
  <c r="F86" i="1"/>
  <c r="G86" i="1"/>
  <c r="F70" i="1"/>
  <c r="G70" i="1"/>
  <c r="F38" i="1"/>
  <c r="G38" i="1"/>
  <c r="F33" i="1"/>
  <c r="G33" i="1"/>
  <c r="F97" i="1"/>
  <c r="G97" i="1"/>
  <c r="F125" i="1"/>
  <c r="G125" i="1"/>
  <c r="F161" i="1"/>
  <c r="G161" i="1"/>
  <c r="F9" i="1"/>
  <c r="G9" i="1"/>
  <c r="F41" i="1"/>
  <c r="G41" i="1"/>
  <c r="F73" i="1"/>
  <c r="G73" i="1"/>
  <c r="F105" i="1"/>
  <c r="G105" i="1"/>
  <c r="F130" i="1"/>
  <c r="G130" i="1"/>
  <c r="F149" i="1"/>
  <c r="G149" i="1"/>
  <c r="F165" i="1"/>
  <c r="G165" i="1"/>
  <c r="F181" i="1"/>
  <c r="G181" i="1"/>
  <c r="F197" i="1"/>
  <c r="G197" i="1"/>
  <c r="F24" i="1"/>
  <c r="G24" i="1"/>
  <c r="F72" i="1"/>
  <c r="G72" i="1"/>
  <c r="F28" i="1"/>
  <c r="G28" i="1"/>
  <c r="F60" i="1"/>
  <c r="G60" i="1"/>
  <c r="F92" i="1"/>
  <c r="G92" i="1"/>
  <c r="F121" i="1"/>
  <c r="G121" i="1"/>
  <c r="F142" i="1"/>
  <c r="G142" i="1"/>
  <c r="F158" i="1"/>
  <c r="G158" i="1"/>
  <c r="F174" i="1"/>
  <c r="G174" i="1"/>
  <c r="F190" i="1"/>
  <c r="G190" i="1"/>
  <c r="F40" i="1"/>
  <c r="G40" i="1"/>
  <c r="F21" i="1"/>
  <c r="G21" i="1"/>
  <c r="F53" i="1"/>
  <c r="G53" i="1"/>
  <c r="F85" i="1"/>
  <c r="G85" i="1"/>
  <c r="F117" i="1"/>
  <c r="G117" i="1"/>
  <c r="F138" i="1"/>
  <c r="G138" i="1"/>
  <c r="F155" i="1"/>
  <c r="G155" i="1"/>
  <c r="F171" i="1"/>
  <c r="G171" i="1"/>
  <c r="F187" i="1"/>
  <c r="G187" i="1"/>
  <c r="F139" i="1"/>
  <c r="G139" i="1"/>
  <c r="F123" i="1"/>
  <c r="G123" i="1"/>
  <c r="F107" i="1"/>
  <c r="G107" i="1"/>
  <c r="F91" i="1"/>
  <c r="G91" i="1"/>
  <c r="F75" i="1"/>
  <c r="G75" i="1"/>
  <c r="F59" i="1"/>
  <c r="G59" i="1"/>
  <c r="F43" i="1"/>
  <c r="G43" i="1"/>
  <c r="F27" i="1"/>
  <c r="G27" i="1"/>
  <c r="F11" i="1"/>
  <c r="G11" i="1"/>
  <c r="F110" i="1"/>
  <c r="G110" i="1"/>
  <c r="F94" i="1"/>
  <c r="G94" i="1"/>
  <c r="F78" i="1"/>
  <c r="G78" i="1"/>
  <c r="F62" i="1"/>
  <c r="G62" i="1"/>
  <c r="F46" i="1"/>
  <c r="G46" i="1"/>
  <c r="F30" i="1"/>
  <c r="G30" i="1"/>
  <c r="F14" i="1"/>
  <c r="G14" i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B14" i="1" s="1"/>
  <c r="B15" i="1" s="1"/>
</calcChain>
</file>

<file path=xl/sharedStrings.xml><?xml version="1.0" encoding="utf-8"?>
<sst xmlns="http://schemas.openxmlformats.org/spreadsheetml/2006/main" count="13" uniqueCount="13">
  <si>
    <t>Limite Inferior</t>
  </si>
  <si>
    <t>Limite superior</t>
  </si>
  <si>
    <t>n</t>
  </si>
  <si>
    <t>delta</t>
  </si>
  <si>
    <t>i</t>
  </si>
  <si>
    <t>x</t>
  </si>
  <si>
    <t>f(x)</t>
  </si>
  <si>
    <t>f(x+delta)</t>
  </si>
  <si>
    <t>s</t>
  </si>
  <si>
    <t>Resultado de integração</t>
  </si>
  <si>
    <t>Erro total</t>
  </si>
  <si>
    <t>Integração com Método trapezoidal</t>
  </si>
  <si>
    <t>DMS - 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</si>
</sst>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53AA-027E-4581-BA4F-AD537C458D02}">
  <dimension ref="A1:H201"/>
  <sheetViews>
    <sheetView tabSelected="1" workbookViewId="0">
      <selection activeCell="K8" sqref="K8"/>
    </sheetView>
  </sheetViews>
  <sheetFormatPr defaultRowHeight="15" x14ac:dyDescent="0.25"/>
  <cols>
    <col min="1" max="1" width="15.85546875" bestFit="1" customWidth="1"/>
    <col min="5" max="5" width="13.7109375" customWidth="1"/>
    <col min="6" max="6" width="17" customWidth="1"/>
    <col min="7" max="7" width="15.7109375" customWidth="1"/>
    <col min="8" max="8" width="15.140625" customWidth="1"/>
  </cols>
  <sheetData>
    <row r="1" spans="1:8" ht="15.75" x14ac:dyDescent="0.25">
      <c r="A1" s="3"/>
      <c r="B1" s="3"/>
      <c r="C1" s="3"/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0" t="s">
        <v>11</v>
      </c>
      <c r="B2" s="11"/>
      <c r="C2" s="12"/>
      <c r="D2" s="2">
        <v>1</v>
      </c>
      <c r="E2" s="2">
        <f>$B$9+(($B$10-$B$9)/$B$11)*D2</f>
        <v>4.0000000000000001E-3</v>
      </c>
      <c r="F2" s="2">
        <f>400*E2^5 - 900*E2^4 + 675*E2^3 - 200*E2^2 +25*E2 + 0.2</f>
        <v>0.29684297000960003</v>
      </c>
      <c r="G2" s="2">
        <f>400*(E2+$B$12)^5 - 900*(E2+$B$12)^4 + 675*(E2+$B$12)^3 - 200*(E2+$B$12)^2 +25*(E2+$B$12) + 0.2</f>
        <v>0.3875419267072</v>
      </c>
      <c r="H2" s="2">
        <f>0 + (F2 + G2) * $B$12 / 2</f>
        <v>1.3687697934336E-3</v>
      </c>
    </row>
    <row r="3" spans="1:8" x14ac:dyDescent="0.25">
      <c r="A3" s="11"/>
      <c r="B3" s="11"/>
      <c r="C3" s="12"/>
      <c r="D3" s="2">
        <v>2</v>
      </c>
      <c r="E3" s="2">
        <f>$B$9+(($B$10-$B$9)/$B$11)*D3</f>
        <v>8.0000000000000002E-3</v>
      </c>
      <c r="F3" s="2">
        <f t="shared" ref="F3:F66" si="0">400*E3^5 - 900*E3^4 + 675*E3^3 - 200*E3^2 +25*E3 + 0.2</f>
        <v>0.3875419267072</v>
      </c>
      <c r="G3" s="2">
        <f>400*(E3+$B$12)^5 - 900*(E3+$B$12)^4 + 675*(E3+$B$12)^3 - 200*(E3+$B$12)^2 +25*(E3+$B$12) + 0.2</f>
        <v>0.47234783713279999</v>
      </c>
      <c r="H3" s="2">
        <f>H2 + (F3 + G3) * $B$12 / 2</f>
        <v>3.0885493211136004E-3</v>
      </c>
    </row>
    <row r="4" spans="1:8" x14ac:dyDescent="0.25">
      <c r="A4" s="11"/>
      <c r="B4" s="11"/>
      <c r="C4" s="12"/>
      <c r="D4" s="2">
        <v>3</v>
      </c>
      <c r="E4" s="2">
        <f>$B$9+(($B$10-$B$9)/$B$11)*D4</f>
        <v>1.2E-2</v>
      </c>
      <c r="F4" s="2">
        <f t="shared" si="0"/>
        <v>0.47234783713279999</v>
      </c>
      <c r="G4" s="2">
        <f>400*(E4+$B$12)^5 - 900*(E4+$B$12)^4 + 675*(E4+$B$12)^3 - 200*(E4+$B$12)^2 +25*(E4+$B$12) + 0.2</f>
        <v>0.55150623703040003</v>
      </c>
      <c r="H4" s="2">
        <f>H3 + (F4 + G4) * $B$12 / 2</f>
        <v>5.1362574694400007E-3</v>
      </c>
    </row>
    <row r="5" spans="1:8" x14ac:dyDescent="0.25">
      <c r="A5" s="11"/>
      <c r="B5" s="11"/>
      <c r="C5" s="12"/>
      <c r="D5" s="2">
        <v>4</v>
      </c>
      <c r="E5" s="2">
        <f>$B$9+(($B$10-$B$9)/$B$11)*D5</f>
        <v>1.6E-2</v>
      </c>
      <c r="F5" s="2">
        <f t="shared" si="0"/>
        <v>0.55150623703040003</v>
      </c>
      <c r="G5" s="2">
        <f>400*(E5+$B$12)^5 - 900*(E5+$B$12)^4 + 675*(E5+$B$12)^3 - 200*(E5+$B$12)^2 +25*(E5+$B$12) + 0.2</f>
        <v>0.62525728000000003</v>
      </c>
      <c r="H5" s="2">
        <f>H4 + (F5 + G5) * $B$12 / 2</f>
        <v>7.4897845035008011E-3</v>
      </c>
    </row>
    <row r="6" spans="1:8" x14ac:dyDescent="0.25">
      <c r="A6" s="11"/>
      <c r="B6" s="11"/>
      <c r="C6" s="12"/>
      <c r="D6" s="2">
        <v>5</v>
      </c>
      <c r="E6" s="2">
        <f>$B$9+(($B$10-$B$9)/$B$11)*D6</f>
        <v>0.02</v>
      </c>
      <c r="F6" s="2">
        <f t="shared" si="0"/>
        <v>0.62525728000000003</v>
      </c>
      <c r="G6" s="2">
        <f>400*(E6+$B$12)^5 - 900*(E6+$B$12)^4 + 675*(E6+$B$12)^3 - 200*(E6+$B$12)^2 +25*(E6+$B$12) + 0.2</f>
        <v>0.69383578664959999</v>
      </c>
      <c r="H6" s="2">
        <f>H5 + (F6 + G6) * $B$12 / 2</f>
        <v>1.0127970636800002E-2</v>
      </c>
    </row>
    <row r="7" spans="1:8" x14ac:dyDescent="0.25">
      <c r="A7" s="3" t="s">
        <v>12</v>
      </c>
      <c r="B7" s="3"/>
      <c r="C7" s="3"/>
      <c r="D7" s="2">
        <v>6</v>
      </c>
      <c r="E7" s="2">
        <f>$B$9+(($B$10-$B$9)/$B$11)*D7</f>
        <v>2.4E-2</v>
      </c>
      <c r="F7" s="2">
        <f t="shared" si="0"/>
        <v>0.69383578664959999</v>
      </c>
      <c r="G7" s="2">
        <f>400*(E7+$B$12)^5 - 900*(E7+$B$12)^4 + 675*(E7+$B$12)^3 - 200*(E7+$B$12)^2 +25*(E7+$B$12) + 0.2</f>
        <v>0.75747129374720013</v>
      </c>
      <c r="H7" s="2">
        <f>H6 + (F7 + G7) * $B$12 / 2</f>
        <v>1.3030584797593602E-2</v>
      </c>
    </row>
    <row r="8" spans="1:8" x14ac:dyDescent="0.25">
      <c r="A8" s="3"/>
      <c r="B8" s="3"/>
      <c r="C8" s="3"/>
      <c r="D8" s="2">
        <v>7</v>
      </c>
      <c r="E8" s="2">
        <f>$B$9+(($B$10-$B$9)/$B$11)*D8</f>
        <v>2.8000000000000001E-2</v>
      </c>
      <c r="F8" s="2">
        <f t="shared" si="0"/>
        <v>0.75747129374720013</v>
      </c>
      <c r="G8" s="2">
        <f>400*(E8+$B$12)^5 - 900*(E8+$B$12)^4 + 675*(E8+$B$12)^3 - 200*(E8+$B$12)^2 +25*(E8+$B$12) + 0.2</f>
        <v>0.81638810337279999</v>
      </c>
      <c r="H8" s="2">
        <f>H7 + (F8 + G8) * $B$12 / 2</f>
        <v>1.6178303591833601E-2</v>
      </c>
    </row>
    <row r="9" spans="1:8" ht="15.75" x14ac:dyDescent="0.25">
      <c r="A9" s="5" t="s">
        <v>0</v>
      </c>
      <c r="B9" s="8">
        <v>0</v>
      </c>
      <c r="C9" s="3"/>
      <c r="D9" s="2">
        <v>8</v>
      </c>
      <c r="E9" s="2">
        <f>$B$9+(($B$10-$B$9)/$B$11)*D9</f>
        <v>3.2000000000000001E-2</v>
      </c>
      <c r="F9" s="2">
        <f t="shared" si="0"/>
        <v>0.81638810337279999</v>
      </c>
      <c r="G9" s="2">
        <f>400*(E9+$B$12)^5 - 900*(E9+$B$12)^4 + 675*(E9+$B$12)^3 - 200*(E9+$B$12)^2 +25*(E9+$B$12) + 0.2</f>
        <v>0.87080533207040012</v>
      </c>
      <c r="H9" s="2">
        <f>H8 + (F9 + G9) * $B$12 / 2</f>
        <v>1.9552690462720002E-2</v>
      </c>
    </row>
    <row r="10" spans="1:8" ht="15.75" x14ac:dyDescent="0.25">
      <c r="A10" s="5" t="s">
        <v>1</v>
      </c>
      <c r="B10" s="8">
        <v>0.8</v>
      </c>
      <c r="C10" s="3"/>
      <c r="D10" s="2">
        <v>9</v>
      </c>
      <c r="E10" s="2">
        <f>$B$9+(($B$10-$B$9)/$B$11)*D10</f>
        <v>3.6000000000000004E-2</v>
      </c>
      <c r="F10" s="2">
        <f t="shared" si="0"/>
        <v>0.87080533207040012</v>
      </c>
      <c r="G10" s="2">
        <f>400*(E10+$B$12)^5 - 900*(E10+$B$12)^4 + 675*(E10+$B$12)^3 - 200*(E10+$B$12)^2 +25*(E10+$B$12) + 0.2</f>
        <v>0.92093696000000014</v>
      </c>
      <c r="H10" s="2">
        <f>H9 + (F10 + G10) * $B$12 / 2</f>
        <v>2.3136175046860802E-2</v>
      </c>
    </row>
    <row r="11" spans="1:8" ht="15.75" x14ac:dyDescent="0.25">
      <c r="A11" s="5" t="s">
        <v>2</v>
      </c>
      <c r="B11" s="8">
        <f>INT(1 / (5 * 10^-3))</f>
        <v>200</v>
      </c>
      <c r="C11" s="3"/>
      <c r="D11" s="2">
        <v>10</v>
      </c>
      <c r="E11" s="2">
        <f>$B$9+(($B$10-$B$9)/$B$11)*D11</f>
        <v>0.04</v>
      </c>
      <c r="F11" s="2">
        <f t="shared" si="0"/>
        <v>0.92093695999999992</v>
      </c>
      <c r="G11" s="2">
        <f>400*(E11+$B$12)^5 - 900*(E11+$B$12)^4 + 675*(E11+$B$12)^3 - 200*(E11+$B$12)^2 +25*(E11+$B$12) + 0.2</f>
        <v>0.96699188008960002</v>
      </c>
      <c r="H11" s="2">
        <f>H10 + (F11 + G11) * $B$12 / 2</f>
        <v>2.691203272704E-2</v>
      </c>
    </row>
    <row r="12" spans="1:8" ht="15.75" x14ac:dyDescent="0.25">
      <c r="A12" s="5" t="s">
        <v>3</v>
      </c>
      <c r="B12" s="8">
        <f>($B$10 - $B$9)/$B$11</f>
        <v>4.0000000000000001E-3</v>
      </c>
      <c r="C12" s="3"/>
      <c r="D12" s="2">
        <v>11</v>
      </c>
      <c r="E12" s="2">
        <f>$B$9+(($B$10-$B$9)/$B$11)*D12</f>
        <v>4.3999999999999997E-2</v>
      </c>
      <c r="F12" s="2">
        <f t="shared" si="0"/>
        <v>0.96699188008960002</v>
      </c>
      <c r="G12" s="2">
        <f>400*(E12+$B$12)^5 - 900*(E12+$B$12)^4 + 675*(E12+$B$12)^3 - 200*(E12+$B$12)^2 +25*(E12+$B$12) + 0.2</f>
        <v>1.0091739471871999</v>
      </c>
      <c r="H12" s="2">
        <f>H11 + (F12 + G12) * $B$12 / 2</f>
        <v>3.0864364381593599E-2</v>
      </c>
    </row>
    <row r="13" spans="1:8" ht="15.75" x14ac:dyDescent="0.25">
      <c r="A13" s="4"/>
      <c r="B13" s="3"/>
      <c r="C13" s="3"/>
      <c r="D13" s="2">
        <v>12</v>
      </c>
      <c r="E13" s="2">
        <f>$B$9+(($B$10-$B$9)/$B$11)*D13</f>
        <v>4.8000000000000001E-2</v>
      </c>
      <c r="F13" s="2">
        <f t="shared" si="0"/>
        <v>1.0091739471871999</v>
      </c>
      <c r="G13" s="2">
        <f>400*(E13+$B$12)^5 - 900*(E13+$B$12)^4 + 675*(E13+$B$12)^3 - 200*(E13+$B$12)^2 +25*(E13+$B$12) + 0.2</f>
        <v>1.0476820272127998</v>
      </c>
      <c r="H13" s="2">
        <f>H12 + (F13 + G13) * $B$12 / 2</f>
        <v>3.4978076330393598E-2</v>
      </c>
    </row>
    <row r="14" spans="1:8" ht="31.5" x14ac:dyDescent="0.25">
      <c r="A14" s="6" t="s">
        <v>9</v>
      </c>
      <c r="B14" s="9">
        <f>$H$201</f>
        <v>1.640220077875201</v>
      </c>
      <c r="C14" s="3"/>
      <c r="D14" s="2">
        <v>13</v>
      </c>
      <c r="E14" s="2">
        <f>$B$9+(($B$10-$B$9)/$B$11)*D14</f>
        <v>5.2000000000000005E-2</v>
      </c>
      <c r="F14" s="2">
        <f t="shared" si="0"/>
        <v>1.0476820272127998</v>
      </c>
      <c r="G14" s="2">
        <f>400*(E14+$B$12)^5 - 900*(E14+$B$12)^4 + 675*(E14+$B$12)^3 - 200*(E14+$B$12)^2 +25*(E14+$B$12) + 0.2</f>
        <v>1.0827100463104</v>
      </c>
      <c r="H14" s="2">
        <f>H13 + (F14 + G14) * $B$12 / 2</f>
        <v>3.9238860477439998E-2</v>
      </c>
    </row>
    <row r="15" spans="1:8" ht="15.75" x14ac:dyDescent="0.25">
      <c r="A15" s="7" t="s">
        <v>10</v>
      </c>
      <c r="B15" s="9">
        <f>(-1/12) * -(400*$B$14^5 - 900*$B$14^4 + 675*$B$14^3 - 200*$B$14^2 +25*$B$14 + 0.2) * ($B$10 - $B$9)^3</f>
        <v>30.563553396005613</v>
      </c>
      <c r="C15" s="3"/>
      <c r="D15" s="2">
        <v>14</v>
      </c>
      <c r="E15" s="2">
        <f>$B$9+(($B$10-$B$9)/$B$11)*D15</f>
        <v>5.6000000000000001E-2</v>
      </c>
      <c r="F15" s="2">
        <f t="shared" si="0"/>
        <v>1.0827100463104</v>
      </c>
      <c r="G15" s="2">
        <f>400*(E15+$B$12)^5 - 900*(E15+$B$12)^4 + 675*(E15+$B$12)^3 - 200*(E15+$B$12)^2 +25*(E15+$B$12) + 0.2</f>
        <v>1.1144470399999999</v>
      </c>
      <c r="H15" s="2">
        <f>H14 + (F15 + G15) * $B$12 / 2</f>
        <v>4.3633174650060801E-2</v>
      </c>
    </row>
    <row r="16" spans="1:8" x14ac:dyDescent="0.25">
      <c r="A16" s="3"/>
      <c r="B16" s="3"/>
      <c r="C16" s="3"/>
      <c r="D16" s="2">
        <v>15</v>
      </c>
      <c r="E16" s="2">
        <f>$B$9+(($B$10-$B$9)/$B$11)*D16</f>
        <v>0.06</v>
      </c>
      <c r="F16" s="2">
        <f t="shared" si="0"/>
        <v>1.1144470399999999</v>
      </c>
      <c r="G16" s="2">
        <f>400*(E16+$B$12)^5 - 900*(E16+$B$12)^4 + 675*(E16+$B$12)^3 - 200*(E16+$B$12)^2 +25*(E16+$B$12) + 0.2</f>
        <v>1.1430772023296001</v>
      </c>
      <c r="H16" s="2">
        <f>H15 + (F16 + G16) * $B$12 / 2</f>
        <v>4.8148223134720003E-2</v>
      </c>
    </row>
    <row r="17" spans="1:8" x14ac:dyDescent="0.25">
      <c r="A17" s="3"/>
      <c r="B17" s="3"/>
      <c r="C17" s="3"/>
      <c r="D17" s="2">
        <v>16</v>
      </c>
      <c r="E17" s="2">
        <f>$B$9+(($B$10-$B$9)/$B$11)*D17</f>
        <v>6.4000000000000001E-2</v>
      </c>
      <c r="F17" s="2">
        <f t="shared" si="0"/>
        <v>1.1430772023296001</v>
      </c>
      <c r="G17" s="2">
        <f>400*(E17+$B$12)^5 - 900*(E17+$B$12)^4 + 675*(E17+$B$12)^3 - 200*(E17+$B$12)^2 +25*(E17+$B$12) + 0.2</f>
        <v>1.1687799350272001</v>
      </c>
      <c r="H17" s="2">
        <f>H16 + (F17 + G17) * $B$12 / 2</f>
        <v>5.2771937409433603E-2</v>
      </c>
    </row>
    <row r="18" spans="1:8" x14ac:dyDescent="0.25">
      <c r="A18" s="3"/>
      <c r="B18" s="3"/>
      <c r="C18" s="3"/>
      <c r="D18" s="2">
        <v>17</v>
      </c>
      <c r="E18" s="2">
        <f>$B$9+(($B$10-$B$9)/$B$11)*D18</f>
        <v>6.8000000000000005E-2</v>
      </c>
      <c r="F18" s="2">
        <f t="shared" si="0"/>
        <v>1.1687799350272001</v>
      </c>
      <c r="G18" s="2">
        <f>400*(E18+$B$12)^5 - 900*(E18+$B$12)^4 + 675*(E18+$B$12)^3 - 200*(E18+$B$12)^2 +25*(E18+$B$12) + 0.2</f>
        <v>1.1917298966528</v>
      </c>
      <c r="H18" s="2">
        <f>H17 + (F18 + G18) * $B$12 / 2</f>
        <v>5.7492957072793602E-2</v>
      </c>
    </row>
    <row r="19" spans="1:8" x14ac:dyDescent="0.25">
      <c r="A19" s="3"/>
      <c r="B19" s="3"/>
      <c r="C19" s="3"/>
      <c r="D19" s="2">
        <v>18</v>
      </c>
      <c r="E19" s="2">
        <f>$B$9+(($B$10-$B$9)/$B$11)*D19</f>
        <v>7.2000000000000008E-2</v>
      </c>
      <c r="F19" s="2">
        <f t="shared" si="0"/>
        <v>1.1917298966528</v>
      </c>
      <c r="G19" s="2">
        <f>400*(E19+$B$12)^5 - 900*(E19+$B$12)^4 + 675*(E19+$B$12)^3 - 200*(E19+$B$12)^2 +25*(E19+$B$12) + 0.2</f>
        <v>1.2120970517504002</v>
      </c>
      <c r="H19" s="2">
        <f>H18 + (F19 + G19) * $B$12 / 2</f>
        <v>6.2300610969600004E-2</v>
      </c>
    </row>
    <row r="20" spans="1:8" x14ac:dyDescent="0.25">
      <c r="A20" s="3"/>
      <c r="B20" s="3"/>
      <c r="C20" s="3"/>
      <c r="D20" s="2">
        <v>19</v>
      </c>
      <c r="E20" s="2">
        <f>$B$9+(($B$10-$B$9)/$B$11)*D20</f>
        <v>7.5999999999999998E-2</v>
      </c>
      <c r="F20" s="2">
        <f t="shared" si="0"/>
        <v>1.2120970517503997</v>
      </c>
      <c r="G20" s="2">
        <f>400*(E20+$B$12)^5 - 900*(E20+$B$12)^4 + 675*(E20+$B$12)^3 - 200*(E20+$B$12)^2 +25*(E20+$B$12) + 0.2</f>
        <v>1.23004672</v>
      </c>
      <c r="H20" s="2">
        <f>H19 + (F20 + G20) * $B$12 / 2</f>
        <v>6.7184898513100805E-2</v>
      </c>
    </row>
    <row r="21" spans="1:8" x14ac:dyDescent="0.25">
      <c r="A21" s="3"/>
      <c r="B21" s="3"/>
      <c r="C21" s="3"/>
      <c r="D21" s="2">
        <v>20</v>
      </c>
      <c r="E21" s="2">
        <f>$B$9+(($B$10-$B$9)/$B$11)*D21</f>
        <v>0.08</v>
      </c>
      <c r="F21" s="2">
        <f t="shared" si="0"/>
        <v>1.23004672</v>
      </c>
      <c r="G21" s="2">
        <f>400*(E21+$B$12)^5 - 900*(E21+$B$12)^4 + 675*(E21+$B$12)^3 - 200*(E21+$B$12)^2 +25*(E21+$B$12) + 0.2</f>
        <v>1.2457396253695998</v>
      </c>
      <c r="H21" s="2">
        <f>H20 + (F21 + G21) * $B$12 / 2</f>
        <v>7.2136471203840008E-2</v>
      </c>
    </row>
    <row r="22" spans="1:8" x14ac:dyDescent="0.25">
      <c r="A22" s="3"/>
      <c r="B22" s="3"/>
      <c r="C22" s="3"/>
      <c r="D22" s="2">
        <v>21</v>
      </c>
      <c r="E22" s="2">
        <f>$B$9+(($B$10-$B$9)/$B$11)*D22</f>
        <v>8.4000000000000005E-2</v>
      </c>
      <c r="F22" s="2">
        <f t="shared" si="0"/>
        <v>1.2457396253695998</v>
      </c>
      <c r="G22" s="2">
        <f>400*(E22+$B$12)^5 - 900*(E22+$B$12)^4 + 675*(E22+$B$12)^3 - 200*(E22+$B$12)^2 +25*(E22+$B$12) + 0.2</f>
        <v>1.2593319452671998</v>
      </c>
      <c r="H22" s="2">
        <f>H21 + (F22 + G22) * $B$12 / 2</f>
        <v>7.7146614345113607E-2</v>
      </c>
    </row>
    <row r="23" spans="1:8" x14ac:dyDescent="0.25">
      <c r="A23" s="3"/>
      <c r="B23" s="3"/>
      <c r="C23" s="3"/>
      <c r="D23" s="2">
        <v>22</v>
      </c>
      <c r="E23" s="2">
        <f>$B$9+(($B$10-$B$9)/$B$11)*D23</f>
        <v>8.7999999999999995E-2</v>
      </c>
      <c r="F23" s="2">
        <f t="shared" si="0"/>
        <v>1.2593319452671998</v>
      </c>
      <c r="G23" s="2">
        <f>400*(E23+$B$12)^5 - 900*(E23+$B$12)^4 + 675*(E23+$B$12)^3 - 200*(E23+$B$12)^2 +25*(E23+$B$12) + 0.2</f>
        <v>1.2709753596927997</v>
      </c>
      <c r="H23" s="2">
        <f>H22 + (F23 + G23) * $B$12 / 2</f>
        <v>8.2207228955033601E-2</v>
      </c>
    </row>
    <row r="24" spans="1:8" x14ac:dyDescent="0.25">
      <c r="A24" s="3"/>
      <c r="B24" s="3"/>
      <c r="C24" s="3"/>
      <c r="D24" s="2">
        <v>23</v>
      </c>
      <c r="E24" s="2">
        <f>$B$9+(($B$10-$B$9)/$B$11)*D24</f>
        <v>9.1999999999999998E-2</v>
      </c>
      <c r="F24" s="2">
        <f t="shared" si="0"/>
        <v>1.2709753596927997</v>
      </c>
      <c r="G24" s="2">
        <f>400*(E24+$B$12)^5 - 900*(E24+$B$12)^4 + 675*(E24+$B$12)^3 - 200*(E24+$B$12)^2 +25*(E24+$B$12) + 0.2</f>
        <v>1.2808171003903999</v>
      </c>
      <c r="H24" s="2">
        <f>H23 + (F24 + G24) * $B$12 / 2</f>
        <v>8.7310813875199997E-2</v>
      </c>
    </row>
    <row r="25" spans="1:8" x14ac:dyDescent="0.25">
      <c r="A25" s="3"/>
      <c r="B25" s="3"/>
      <c r="C25" s="3"/>
      <c r="D25" s="2">
        <v>24</v>
      </c>
      <c r="E25" s="2">
        <f>$B$9+(($B$10-$B$9)/$B$11)*D25</f>
        <v>9.6000000000000002E-2</v>
      </c>
      <c r="F25" s="2">
        <f t="shared" si="0"/>
        <v>1.2808171003903999</v>
      </c>
      <c r="G25" s="2">
        <f>400*(E25+$B$12)^5 - 900*(E25+$B$12)^4 + 675*(E25+$B$12)^3 - 200*(E25+$B$12)^2 +25*(E25+$B$12) + 0.2</f>
        <v>1.2889999999999995</v>
      </c>
      <c r="H25" s="2">
        <f>H24 + (F25 + G25) * $B$12 / 2</f>
        <v>9.2450448075980796E-2</v>
      </c>
    </row>
    <row r="26" spans="1:8" x14ac:dyDescent="0.25">
      <c r="A26" s="3"/>
      <c r="B26" s="3"/>
      <c r="C26" s="3"/>
      <c r="D26" s="2">
        <v>25</v>
      </c>
      <c r="E26" s="2">
        <f>$B$9+(($B$10-$B$9)/$B$11)*D26</f>
        <v>0.1</v>
      </c>
      <c r="F26" s="2">
        <f t="shared" si="0"/>
        <v>1.2889999999999995</v>
      </c>
      <c r="G26" s="2">
        <f>400*(E26+$B$12)^5 - 900*(E26+$B$12)^4 + 675*(E26+$B$12)^3 - 200*(E26+$B$12)^2 +25*(E26+$B$12) + 0.2</f>
        <v>1.2956625412095997</v>
      </c>
      <c r="H26" s="2">
        <f>H25 + (F26 + G26) * $B$12 / 2</f>
        <v>9.7619773158399994E-2</v>
      </c>
    </row>
    <row r="27" spans="1:8" x14ac:dyDescent="0.25">
      <c r="A27" s="3"/>
      <c r="B27" s="3"/>
      <c r="C27" s="3"/>
      <c r="D27" s="2">
        <v>26</v>
      </c>
      <c r="E27" s="2">
        <f>$B$9+(($B$10-$B$9)/$B$11)*D27</f>
        <v>0.10400000000000001</v>
      </c>
      <c r="F27" s="2">
        <f t="shared" si="0"/>
        <v>1.2956625412095997</v>
      </c>
      <c r="G27" s="2">
        <f>400*(E27+$B$12)^5 - 900*(E27+$B$12)^4 + 675*(E27+$B$12)^3 - 200*(E27+$B$12)^2 +25*(E27+$B$12) + 0.2</f>
        <v>1.3009389059071996</v>
      </c>
      <c r="H27" s="2">
        <f>H26 + (F27 + G27) * $B$12 / 2</f>
        <v>0.10281297605263359</v>
      </c>
    </row>
    <row r="28" spans="1:8" x14ac:dyDescent="0.25">
      <c r="A28" s="3"/>
      <c r="B28" s="3"/>
      <c r="C28" s="3"/>
      <c r="D28" s="2">
        <v>27</v>
      </c>
      <c r="E28" s="2">
        <f>$B$9+(($B$10-$B$9)/$B$11)*D28</f>
        <v>0.108</v>
      </c>
      <c r="F28" s="2">
        <f t="shared" si="0"/>
        <v>1.3009389059072003</v>
      </c>
      <c r="G28" s="2">
        <f>400*(E28+$B$12)^5 - 900*(E28+$B$12)^4 + 675*(E28+$B$12)^3 - 200*(E28+$B$12)^2 +25*(E28+$B$12) + 0.2</f>
        <v>1.3049590243328</v>
      </c>
      <c r="H28" s="2">
        <f>H27 + (F28 + G28) * $B$12 / 2</f>
        <v>0.10802477191311359</v>
      </c>
    </row>
    <row r="29" spans="1:8" x14ac:dyDescent="0.25">
      <c r="A29" s="3"/>
      <c r="B29" s="3"/>
      <c r="C29" s="3"/>
      <c r="D29" s="2">
        <v>28</v>
      </c>
      <c r="E29" s="2">
        <f>$B$9+(($B$10-$B$9)/$B$11)*D29</f>
        <v>0.112</v>
      </c>
      <c r="F29" s="2">
        <f t="shared" si="0"/>
        <v>1.3049590243328</v>
      </c>
      <c r="G29" s="2">
        <f>400*(E29+$B$12)^5 - 900*(E29+$B$12)^4 + 675*(E29+$B$12)^3 - 200*(E29+$B$12)^2 +25*(E29+$B$12) + 0.2</f>
        <v>1.3078486242304004</v>
      </c>
      <c r="H29" s="2">
        <f>H28 + (F29 + G29) * $B$12 / 2</f>
        <v>0.11325038721023999</v>
      </c>
    </row>
    <row r="30" spans="1:8" x14ac:dyDescent="0.25">
      <c r="A30" s="3"/>
      <c r="B30" s="3"/>
      <c r="C30" s="3"/>
      <c r="D30" s="2">
        <v>29</v>
      </c>
      <c r="E30" s="2">
        <f>$B$9+(($B$10-$B$9)/$B$11)*D30</f>
        <v>0.11600000000000001</v>
      </c>
      <c r="F30" s="2">
        <f t="shared" si="0"/>
        <v>1.3078486242304004</v>
      </c>
      <c r="G30" s="2">
        <f>400*(E30+$B$12)^5 - 900*(E30+$B$12)^4 + 675*(E30+$B$12)^3 - 200*(E30+$B$12)^2 +25*(E30+$B$12) + 0.2</f>
        <v>1.3097292799999998</v>
      </c>
      <c r="H30" s="2">
        <f>H29 + (F30 + G30) * $B$12 / 2</f>
        <v>0.11848554301870079</v>
      </c>
    </row>
    <row r="31" spans="1:8" x14ac:dyDescent="0.25">
      <c r="A31" s="3"/>
      <c r="B31" s="3"/>
      <c r="C31" s="3"/>
      <c r="D31" s="2">
        <v>30</v>
      </c>
      <c r="E31" s="2">
        <f>$B$9+(($B$10-$B$9)/$B$11)*D31</f>
        <v>0.12</v>
      </c>
      <c r="F31" s="2">
        <f t="shared" si="0"/>
        <v>1.30972928</v>
      </c>
      <c r="G31" s="2">
        <f>400*(E31+$B$12)^5 - 900*(E31+$B$12)^4 + 675*(E31+$B$12)^3 - 200*(E31+$B$12)^2 +25*(E31+$B$12) + 0.2</f>
        <v>1.3107184618496002</v>
      </c>
      <c r="H31" s="2">
        <f>H30 + (F31 + G31) * $B$12 / 2</f>
        <v>0.12372643850239999</v>
      </c>
    </row>
    <row r="32" spans="1:8" x14ac:dyDescent="0.25">
      <c r="A32" s="3"/>
      <c r="B32" s="3"/>
      <c r="C32" s="3"/>
      <c r="D32" s="2">
        <v>31</v>
      </c>
      <c r="E32" s="2">
        <f>$B$9+(($B$10-$B$9)/$B$11)*D32</f>
        <v>0.124</v>
      </c>
      <c r="F32" s="2">
        <f t="shared" si="0"/>
        <v>1.3107184618496002</v>
      </c>
      <c r="G32" s="2">
        <f>400*(E32+$B$12)^5 - 900*(E32+$B$12)^4 + 675*(E32+$B$12)^3 - 200*(E32+$B$12)^2 +25*(E32+$B$12) + 0.2</f>
        <v>1.3109295849472005</v>
      </c>
      <c r="H32" s="2">
        <f>H31 + (F32 + G32) * $B$12 / 2</f>
        <v>0.12896973459599359</v>
      </c>
    </row>
    <row r="33" spans="1:8" x14ac:dyDescent="0.25">
      <c r="A33" s="3"/>
      <c r="B33" s="3"/>
      <c r="C33" s="3"/>
      <c r="D33" s="2">
        <v>32</v>
      </c>
      <c r="E33" s="2">
        <f>$B$9+(($B$10-$B$9)/$B$11)*D33</f>
        <v>0.128</v>
      </c>
      <c r="F33" s="2">
        <f t="shared" si="0"/>
        <v>1.3109295849472005</v>
      </c>
      <c r="G33" s="2">
        <f>400*(E33+$B$12)^5 - 900*(E33+$B$12)^4 + 675*(E33+$B$12)^3 - 200*(E33+$B$12)^2 +25*(E33+$B$12) + 0.2</f>
        <v>1.3104720585728</v>
      </c>
      <c r="H33" s="2">
        <f>H32 + (F33 + G33) * $B$12 / 2</f>
        <v>0.13421253788303358</v>
      </c>
    </row>
    <row r="34" spans="1:8" x14ac:dyDescent="0.25">
      <c r="A34" s="3"/>
      <c r="B34" s="3"/>
      <c r="C34" s="3"/>
      <c r="D34" s="2">
        <v>33</v>
      </c>
      <c r="E34" s="2">
        <f>$B$9+(($B$10-$B$9)/$B$11)*D34</f>
        <v>0.13200000000000001</v>
      </c>
      <c r="F34" s="2">
        <f t="shared" si="0"/>
        <v>1.3104720585728</v>
      </c>
      <c r="G34" s="2">
        <f>400*(E34+$B$12)^5 - 900*(E34+$B$12)^4 + 675*(E34+$B$12)^3 - 200*(E34+$B$12)^2 +25*(E34+$B$12) + 0.2</f>
        <v>1.3094513352704007</v>
      </c>
      <c r="H34" s="2">
        <f>H33 + (F34 + G34) * $B$12 / 2</f>
        <v>0.13945238467071999</v>
      </c>
    </row>
    <row r="35" spans="1:8" x14ac:dyDescent="0.25">
      <c r="A35" s="3"/>
      <c r="B35" s="3"/>
      <c r="C35" s="3"/>
      <c r="D35" s="2">
        <v>34</v>
      </c>
      <c r="E35" s="2">
        <f>$B$9+(($B$10-$B$9)/$B$11)*D35</f>
        <v>0.13600000000000001</v>
      </c>
      <c r="F35" s="2">
        <f t="shared" si="0"/>
        <v>1.3094513352704007</v>
      </c>
      <c r="G35" s="2">
        <f>400*(E35+$B$12)^5 - 900*(E35+$B$12)^4 + 675*(E35+$B$12)^3 - 200*(E35+$B$12)^2 +25*(E35+$B$12) + 0.2</f>
        <v>1.3079689600000004</v>
      </c>
      <c r="H35" s="2">
        <f>H34 + (F35 + G35) * $B$12 / 2</f>
        <v>0.14468722526126079</v>
      </c>
    </row>
    <row r="36" spans="1:8" x14ac:dyDescent="0.25">
      <c r="A36" s="3"/>
      <c r="B36" s="3"/>
      <c r="C36" s="3"/>
      <c r="D36" s="2">
        <v>35</v>
      </c>
      <c r="E36" s="2">
        <f>$B$9+(($B$10-$B$9)/$B$11)*D36</f>
        <v>0.14000000000000001</v>
      </c>
      <c r="F36" s="2">
        <f t="shared" si="0"/>
        <v>1.3079689600000004</v>
      </c>
      <c r="G36" s="2">
        <f>400*(E36+$B$12)^5 - 900*(E36+$B$12)^4 + 675*(E36+$B$12)^3 - 200*(E36+$B$12)^2 +25*(E36+$B$12) + 0.2</f>
        <v>1.3061226192896001</v>
      </c>
      <c r="H36" s="2">
        <f>H35 + (F36 + G36) * $B$12 / 2</f>
        <v>0.14991540841984</v>
      </c>
    </row>
    <row r="37" spans="1:8" x14ac:dyDescent="0.25">
      <c r="A37" s="3"/>
      <c r="B37" s="3"/>
      <c r="C37" s="3"/>
      <c r="D37" s="2">
        <v>36</v>
      </c>
      <c r="E37" s="2">
        <f>$B$9+(($B$10-$B$9)/$B$11)*D37</f>
        <v>0.14400000000000002</v>
      </c>
      <c r="F37" s="2">
        <f t="shared" si="0"/>
        <v>1.3061226192896001</v>
      </c>
      <c r="G37" s="2">
        <f>400*(E37+$B$12)^5 - 900*(E37+$B$12)^4 + 675*(E37+$B$12)^3 - 200*(E37+$B$12)^2 +25*(E37+$B$12) + 0.2</f>
        <v>1.3040061903871998</v>
      </c>
      <c r="H37" s="2">
        <f>H36 + (F37 + G37) * $B$12 / 2</f>
        <v>0.1551356660391936</v>
      </c>
    </row>
    <row r="38" spans="1:8" x14ac:dyDescent="0.25">
      <c r="A38" s="3"/>
      <c r="B38" s="3"/>
      <c r="C38" s="3"/>
      <c r="D38" s="2">
        <v>37</v>
      </c>
      <c r="E38" s="2">
        <f>$B$9+(($B$10-$B$9)/$B$11)*D38</f>
        <v>0.14799999999999999</v>
      </c>
      <c r="F38" s="2">
        <f t="shared" si="0"/>
        <v>1.3040061903872007</v>
      </c>
      <c r="G38" s="2">
        <f>400*(E38+$B$12)^5 - 900*(E38+$B$12)^4 + 675*(E38+$B$12)^3 - 200*(E38+$B$12)^2 +25*(E38+$B$12) + 0.2</f>
        <v>1.3017097904127997</v>
      </c>
      <c r="H38" s="2">
        <f>H37 + (F38 + G38) * $B$12 / 2</f>
        <v>0.16034709800079361</v>
      </c>
    </row>
    <row r="39" spans="1:8" x14ac:dyDescent="0.25">
      <c r="A39" s="3"/>
      <c r="B39" s="3"/>
      <c r="C39" s="3"/>
      <c r="D39" s="2">
        <v>38</v>
      </c>
      <c r="E39" s="2">
        <f>$B$9+(($B$10-$B$9)/$B$11)*D39</f>
        <v>0.152</v>
      </c>
      <c r="F39" s="2">
        <f t="shared" si="0"/>
        <v>1.3017097904127997</v>
      </c>
      <c r="G39" s="2">
        <f>400*(E39+$B$12)^5 - 900*(E39+$B$12)^4 + 675*(E39+$B$12)^3 - 200*(E39+$B$12)^2 +25*(E39+$B$12) + 0.2</f>
        <v>1.2993198255103995</v>
      </c>
      <c r="H39" s="2">
        <f>H38 + (F39 + G39) * $B$12 / 2</f>
        <v>0.16554915723264002</v>
      </c>
    </row>
    <row r="40" spans="1:8" x14ac:dyDescent="0.25">
      <c r="A40" s="3"/>
      <c r="B40" s="3"/>
      <c r="C40" s="3"/>
      <c r="D40" s="2">
        <v>39</v>
      </c>
      <c r="E40" s="2">
        <f>$B$9+(($B$10-$B$9)/$B$11)*D40</f>
        <v>0.156</v>
      </c>
      <c r="F40" s="2">
        <f t="shared" si="0"/>
        <v>1.2993198255103995</v>
      </c>
      <c r="G40" s="2">
        <f>400*(E40+$B$12)^5 - 900*(E40+$B$12)^4 + 675*(E40+$B$12)^3 - 200*(E40+$B$12)^2 +25*(E40+$B$12) + 0.2</f>
        <v>1.2969190400000004</v>
      </c>
      <c r="H40" s="2">
        <f>H39 + (F40 + G40) * $B$12 / 2</f>
        <v>0.17074163496366082</v>
      </c>
    </row>
    <row r="41" spans="1:8" x14ac:dyDescent="0.25">
      <c r="A41" s="3"/>
      <c r="B41" s="3"/>
      <c r="C41" s="3"/>
      <c r="D41" s="2">
        <v>40</v>
      </c>
      <c r="E41" s="2">
        <f>$B$9+(($B$10-$B$9)/$B$11)*D41</f>
        <v>0.16</v>
      </c>
      <c r="F41" s="2">
        <f t="shared" si="0"/>
        <v>1.2969190400000004</v>
      </c>
      <c r="G41" s="2">
        <f>400*(E41+$B$12)^5 - 900*(E41+$B$12)^4 + 675*(E41+$B$12)^3 - 200*(E41+$B$12)^2 +25*(E41+$B$12) + 0.2</f>
        <v>1.2945865655296005</v>
      </c>
      <c r="H41" s="2">
        <f>H40 + (F41 + G41) * $B$12 / 2</f>
        <v>0.17592464617472003</v>
      </c>
    </row>
    <row r="42" spans="1:8" x14ac:dyDescent="0.25">
      <c r="A42" s="3"/>
      <c r="B42" s="3"/>
      <c r="C42" s="3"/>
      <c r="D42" s="2">
        <v>41</v>
      </c>
      <c r="E42" s="2">
        <f>$B$9+(($B$10-$B$9)/$B$11)*D42</f>
        <v>0.16400000000000001</v>
      </c>
      <c r="F42" s="2">
        <f t="shared" si="0"/>
        <v>1.2945865655296005</v>
      </c>
      <c r="G42" s="2">
        <f>400*(E42+$B$12)^5 - 900*(E42+$B$12)^4 + 675*(E42+$B$12)^3 - 200*(E42+$B$12)^2 +25*(E42+$B$12) + 0.2</f>
        <v>1.2923979702271999</v>
      </c>
      <c r="H42" s="2">
        <f>H41 + (F42 + G42) * $B$12 / 2</f>
        <v>0.18109861524623364</v>
      </c>
    </row>
    <row r="43" spans="1:8" x14ac:dyDescent="0.25">
      <c r="A43" s="3"/>
      <c r="B43" s="3"/>
      <c r="C43" s="3"/>
      <c r="D43" s="2">
        <v>42</v>
      </c>
      <c r="E43" s="2">
        <f>$B$9+(($B$10-$B$9)/$B$11)*D43</f>
        <v>0.16800000000000001</v>
      </c>
      <c r="F43" s="2">
        <f t="shared" si="0"/>
        <v>1.2923979702271999</v>
      </c>
      <c r="G43" s="2">
        <f>400*(E43+$B$12)^5 - 900*(E43+$B$12)^4 + 675*(E43+$B$12)^3 - 200*(E43+$B$12)^2 +25*(E43+$B$12) + 0.2</f>
        <v>1.2904253078527999</v>
      </c>
      <c r="H43" s="2">
        <f>H42 + (F43 + G43) * $B$12 / 2</f>
        <v>0.18626426180239364</v>
      </c>
    </row>
    <row r="44" spans="1:8" x14ac:dyDescent="0.25">
      <c r="A44" s="3"/>
      <c r="B44" s="3"/>
      <c r="C44" s="3"/>
      <c r="D44" s="2">
        <v>43</v>
      </c>
      <c r="E44" s="2">
        <f>$B$9+(($B$10-$B$9)/$B$11)*D44</f>
        <v>0.17200000000000001</v>
      </c>
      <c r="F44" s="2">
        <f t="shared" si="0"/>
        <v>1.2904253078527999</v>
      </c>
      <c r="G44" s="2">
        <f>400*(E44+$B$12)^5 - 900*(E44+$B$12)^4 + 675*(E44+$B$12)^3 - 200*(E44+$B$12)^2 +25*(E44+$B$12) + 0.2</f>
        <v>1.2887371669503997</v>
      </c>
      <c r="H44" s="2">
        <f>H43 + (F44 + G44) * $B$12 / 2</f>
        <v>0.19142258675200002</v>
      </c>
    </row>
    <row r="45" spans="1:8" x14ac:dyDescent="0.25">
      <c r="A45" s="3"/>
      <c r="B45" s="3"/>
      <c r="C45" s="3"/>
      <c r="D45" s="2">
        <v>44</v>
      </c>
      <c r="E45" s="2">
        <f>$B$9+(($B$10-$B$9)/$B$11)*D45</f>
        <v>0.17599999999999999</v>
      </c>
      <c r="F45" s="2">
        <f t="shared" si="0"/>
        <v>1.2887371669504002</v>
      </c>
      <c r="G45" s="2">
        <f>400*(E45+$B$12)^5 - 900*(E45+$B$12)^4 + 675*(E45+$B$12)^3 - 200*(E45+$B$12)^2 +25*(E45+$B$12) + 0.2</f>
        <v>1.2873987200000003</v>
      </c>
      <c r="H45" s="2">
        <f>H44 + (F45 + G45) * $B$12 / 2</f>
        <v>0.19657485852590081</v>
      </c>
    </row>
    <row r="46" spans="1:8" x14ac:dyDescent="0.25">
      <c r="A46" s="3"/>
      <c r="B46" s="3"/>
      <c r="C46" s="3"/>
      <c r="D46" s="2">
        <v>45</v>
      </c>
      <c r="E46" s="2">
        <f>$B$9+(($B$10-$B$9)/$B$11)*D46</f>
        <v>0.18</v>
      </c>
      <c r="F46" s="2">
        <f t="shared" si="0"/>
        <v>1.2873987200000003</v>
      </c>
      <c r="G46" s="2">
        <f>400*(E46+$B$12)^5 - 900*(E46+$B$12)^4 + 675*(E46+$B$12)^3 - 200*(E46+$B$12)^2 +25*(E46+$B$12) + 0.2</f>
        <v>1.2864717725695998</v>
      </c>
      <c r="H46" s="2">
        <f>H45 + (F46 + G46) * $B$12 / 2</f>
        <v>0.20172259951104002</v>
      </c>
    </row>
    <row r="47" spans="1:8" x14ac:dyDescent="0.25">
      <c r="A47" s="3"/>
      <c r="B47" s="3"/>
      <c r="C47" s="3"/>
      <c r="D47" s="2">
        <v>46</v>
      </c>
      <c r="E47" s="2">
        <f>$B$9+(($B$10-$B$9)/$B$11)*D47</f>
        <v>0.184</v>
      </c>
      <c r="F47" s="2">
        <f t="shared" si="0"/>
        <v>1.2864717725695998</v>
      </c>
      <c r="G47" s="2">
        <f>400*(E47+$B$12)^5 - 900*(E47+$B$12)^4 + 675*(E47+$B$12)^3 - 200*(E47+$B$12)^2 +25*(E47+$B$12) + 0.2</f>
        <v>1.2860148124672002</v>
      </c>
      <c r="H47" s="2">
        <f>H46 + (F47 + G47) * $B$12 / 2</f>
        <v>0.20686757268111361</v>
      </c>
    </row>
    <row r="48" spans="1:8" x14ac:dyDescent="0.25">
      <c r="A48" s="3"/>
      <c r="B48" s="3"/>
      <c r="C48" s="3"/>
      <c r="D48" s="2">
        <v>47</v>
      </c>
      <c r="E48" s="2">
        <f>$B$9+(($B$10-$B$9)/$B$11)*D48</f>
        <v>0.188</v>
      </c>
      <c r="F48" s="2">
        <f t="shared" si="0"/>
        <v>1.2860148124672002</v>
      </c>
      <c r="G48" s="2">
        <f>400*(E48+$B$12)^5 - 900*(E48+$B$12)^4 + 675*(E48+$B$12)^3 - 200*(E48+$B$12)^2 +25*(E48+$B$12) + 0.2</f>
        <v>1.2860830588927998</v>
      </c>
      <c r="H48" s="2">
        <f>H47 + (F48 + G48) * $B$12 / 2</f>
        <v>0.2120117684238336</v>
      </c>
    </row>
    <row r="49" spans="1:8" x14ac:dyDescent="0.25">
      <c r="A49" s="3"/>
      <c r="B49" s="3"/>
      <c r="C49" s="3"/>
      <c r="D49" s="2">
        <v>48</v>
      </c>
      <c r="E49" s="2">
        <f>$B$9+(($B$10-$B$9)/$B$11)*D49</f>
        <v>0.192</v>
      </c>
      <c r="F49" s="2">
        <f t="shared" si="0"/>
        <v>1.2860830588927998</v>
      </c>
      <c r="G49" s="2">
        <f>400*(E49+$B$12)^5 - 900*(E49+$B$12)^4 + 675*(E49+$B$12)^3 - 200*(E49+$B$12)^2 +25*(E49+$B$12) + 0.2</f>
        <v>1.2867285115903997</v>
      </c>
      <c r="H49" s="2">
        <f>H48 + (F49 + G49) * $B$12 / 2</f>
        <v>0.21715739156479999</v>
      </c>
    </row>
    <row r="50" spans="1:8" x14ac:dyDescent="0.25">
      <c r="A50" s="3"/>
      <c r="B50" s="3"/>
      <c r="C50" s="3"/>
      <c r="D50" s="2">
        <v>49</v>
      </c>
      <c r="E50" s="2">
        <f>$B$9+(($B$10-$B$9)/$B$11)*D50</f>
        <v>0.19600000000000001</v>
      </c>
      <c r="F50" s="2">
        <f t="shared" si="0"/>
        <v>1.2867285115903997</v>
      </c>
      <c r="G50" s="2">
        <f>400*(E50+$B$12)^5 - 900*(E50+$B$12)^4 + 675*(E50+$B$12)^3 - 200*(E50+$B$12)^2 +25*(E50+$B$12) + 0.2</f>
        <v>1.2879999999999991</v>
      </c>
      <c r="H50" s="2">
        <f>H49 + (F50 + G50) * $B$12 / 2</f>
        <v>0.22230684858798078</v>
      </c>
    </row>
    <row r="51" spans="1:8" x14ac:dyDescent="0.25">
      <c r="A51" s="3"/>
      <c r="B51" s="3"/>
      <c r="C51" s="3"/>
      <c r="D51" s="2">
        <v>50</v>
      </c>
      <c r="E51" s="2">
        <f>$B$9+(($B$10-$B$9)/$B$11)*D51</f>
        <v>0.2</v>
      </c>
      <c r="F51" s="2">
        <f t="shared" si="0"/>
        <v>1.2879999999999991</v>
      </c>
      <c r="G51" s="2">
        <f>400*(E51+$B$12)^5 - 900*(E51+$B$12)^4 + 675*(E51+$B$12)^3 - 200*(E51+$B$12)^2 +25*(E51+$B$12) + 0.2</f>
        <v>1.2899432324096007</v>
      </c>
      <c r="H51" s="2">
        <f>H50 + (F51 + G51) * $B$12 / 2</f>
        <v>0.22746273505279999</v>
      </c>
    </row>
    <row r="52" spans="1:8" x14ac:dyDescent="0.25">
      <c r="A52" s="3"/>
      <c r="B52" s="3"/>
      <c r="C52" s="3"/>
      <c r="D52" s="2">
        <v>51</v>
      </c>
      <c r="E52" s="2">
        <f>$B$9+(($B$10-$B$9)/$B$11)*D52</f>
        <v>0.20400000000000001</v>
      </c>
      <c r="F52" s="2">
        <f t="shared" si="0"/>
        <v>1.2899432324096007</v>
      </c>
      <c r="G52" s="2">
        <f>400*(E52+$B$12)^5 - 900*(E52+$B$12)^4 + 675*(E52+$B$12)^3 - 200*(E52+$B$12)^2 +25*(E52+$B$12) + 0.2</f>
        <v>1.2926008451071984</v>
      </c>
      <c r="H52" s="2">
        <f>H51 + (F52 + G52) * $B$12 / 2</f>
        <v>0.2326278232078336</v>
      </c>
    </row>
    <row r="53" spans="1:8" x14ac:dyDescent="0.25">
      <c r="A53" s="3"/>
      <c r="B53" s="3"/>
      <c r="C53" s="3"/>
      <c r="D53" s="2">
        <v>52</v>
      </c>
      <c r="E53" s="2">
        <f>$B$9+(($B$10-$B$9)/$B$11)*D53</f>
        <v>0.20800000000000002</v>
      </c>
      <c r="F53" s="2">
        <f t="shared" si="0"/>
        <v>1.2926008451071984</v>
      </c>
      <c r="G53" s="2">
        <f>400*(E53+$B$12)^5 - 900*(E53+$B$12)^4 + 675*(E53+$B$12)^3 - 200*(E53+$B$12)^2 +25*(E53+$B$12) + 0.2</f>
        <v>1.2960124515327986</v>
      </c>
      <c r="H53" s="2">
        <f>H52 + (F53 + G53) * $B$12 / 2</f>
        <v>0.23780504980111358</v>
      </c>
    </row>
    <row r="54" spans="1:8" x14ac:dyDescent="0.25">
      <c r="A54" s="3"/>
      <c r="B54" s="3"/>
      <c r="C54" s="3"/>
      <c r="D54" s="2">
        <v>53</v>
      </c>
      <c r="E54" s="2">
        <f>$B$9+(($B$10-$B$9)/$B$11)*D54</f>
        <v>0.21199999999999999</v>
      </c>
      <c r="F54" s="2">
        <f t="shared" si="0"/>
        <v>1.2960124515327995</v>
      </c>
      <c r="G54" s="2">
        <f>400*(E54+$B$12)^5 - 900*(E54+$B$12)^4 + 675*(E54+$B$12)^3 - 200*(E54+$B$12)^2 +25*(E54+$B$12) + 0.2</f>
        <v>1.3002146914304002</v>
      </c>
      <c r="H54" s="2">
        <f>H53 + (F54 + G54) * $B$12 / 2</f>
        <v>0.24299750408703999</v>
      </c>
    </row>
    <row r="55" spans="1:8" x14ac:dyDescent="0.25">
      <c r="A55" s="3"/>
      <c r="B55" s="3"/>
      <c r="C55" s="3"/>
      <c r="D55" s="2">
        <v>54</v>
      </c>
      <c r="E55" s="2">
        <f>$B$9+(($B$10-$B$9)/$B$11)*D55</f>
        <v>0.216</v>
      </c>
      <c r="F55" s="2">
        <f t="shared" si="0"/>
        <v>1.3002146914304002</v>
      </c>
      <c r="G55" s="2">
        <f>400*(E55+$B$12)^5 - 900*(E55+$B$12)^4 + 675*(E55+$B$12)^3 - 200*(E55+$B$12)^2 +25*(E55+$B$12) + 0.2</f>
        <v>1.3052412799999995</v>
      </c>
      <c r="H55" s="2">
        <f>H54 + (F55 + G55) * $B$12 / 2</f>
        <v>0.24820841602990079</v>
      </c>
    </row>
    <row r="56" spans="1:8" x14ac:dyDescent="0.25">
      <c r="A56" s="3"/>
      <c r="B56" s="3"/>
      <c r="C56" s="3"/>
      <c r="D56" s="2">
        <v>55</v>
      </c>
      <c r="E56" s="2">
        <f>$B$9+(($B$10-$B$9)/$B$11)*D56</f>
        <v>0.22</v>
      </c>
      <c r="F56" s="2">
        <f t="shared" si="0"/>
        <v>1.3052412799999995</v>
      </c>
      <c r="G56" s="2">
        <f>400*(E56+$B$12)^5 - 900*(E56+$B$12)^4 + 675*(E56+$B$12)^3 - 200*(E56+$B$12)^2 +25*(E56+$B$12) + 0.2</f>
        <v>1.3111230570495989</v>
      </c>
      <c r="H56" s="2">
        <f>H55 + (F56 + G56) * $B$12 / 2</f>
        <v>0.25344114470399998</v>
      </c>
    </row>
    <row r="57" spans="1:8" x14ac:dyDescent="0.25">
      <c r="A57" s="3"/>
      <c r="B57" s="3"/>
      <c r="C57" s="3"/>
      <c r="D57" s="2">
        <v>56</v>
      </c>
      <c r="E57" s="2">
        <f>$B$9+(($B$10-$B$9)/$B$11)*D57</f>
        <v>0.224</v>
      </c>
      <c r="F57" s="2">
        <f t="shared" si="0"/>
        <v>1.3111230570495989</v>
      </c>
      <c r="G57" s="2">
        <f>400*(E57+$B$12)^5 - 900*(E57+$B$12)^4 + 675*(E57+$B$12)^3 - 200*(E57+$B$12)^2 +25*(E57+$B$12) + 0.2</f>
        <v>1.3178880361472005</v>
      </c>
      <c r="H57" s="2">
        <f>H56 + (F57 + G57) * $B$12 / 2</f>
        <v>0.25869916689039357</v>
      </c>
    </row>
    <row r="58" spans="1:8" x14ac:dyDescent="0.25">
      <c r="A58" s="3"/>
      <c r="B58" s="3"/>
      <c r="C58" s="3"/>
      <c r="D58" s="2">
        <v>57</v>
      </c>
      <c r="E58" s="2">
        <f>$B$9+(($B$10-$B$9)/$B$11)*D58</f>
        <v>0.22800000000000001</v>
      </c>
      <c r="F58" s="2">
        <f t="shared" si="0"/>
        <v>1.3178880361472005</v>
      </c>
      <c r="G58" s="2">
        <f>400*(E58+$B$12)^5 - 900*(E58+$B$12)^4 + 675*(E58+$B$12)^3 - 200*(E58+$B$12)^2 +25*(E58+$B$12) + 0.2</f>
        <v>1.3255614537728018</v>
      </c>
      <c r="H58" s="2">
        <f>H57 + (F58 + G58) * $B$12 / 2</f>
        <v>0.2639860658702336</v>
      </c>
    </row>
    <row r="59" spans="1:8" x14ac:dyDescent="0.25">
      <c r="A59" s="3"/>
      <c r="B59" s="3"/>
      <c r="C59" s="3"/>
      <c r="D59" s="2">
        <v>58</v>
      </c>
      <c r="E59" s="2">
        <f>$B$9+(($B$10-$B$9)/$B$11)*D59</f>
        <v>0.23200000000000001</v>
      </c>
      <c r="F59" s="2">
        <f t="shared" si="0"/>
        <v>1.3255614537728018</v>
      </c>
      <c r="G59" s="2">
        <f>400*(E59+$B$12)^5 - 900*(E59+$B$12)^4 + 675*(E59+$B$12)^3 - 200*(E59+$B$12)^2 +25*(E59+$B$12) + 0.2</f>
        <v>1.3341658184704002</v>
      </c>
      <c r="H59" s="2">
        <f>H58 + (F59 + G59) * $B$12 / 2</f>
        <v>0.26930552041472</v>
      </c>
    </row>
    <row r="60" spans="1:8" x14ac:dyDescent="0.25">
      <c r="A60" s="3"/>
      <c r="B60" s="3"/>
      <c r="C60" s="3"/>
      <c r="D60" s="2">
        <v>59</v>
      </c>
      <c r="E60" s="2">
        <f>$B$9+(($B$10-$B$9)/$B$11)*D60</f>
        <v>0.23600000000000002</v>
      </c>
      <c r="F60" s="2">
        <f t="shared" si="0"/>
        <v>1.3341658184704002</v>
      </c>
      <c r="G60" s="2">
        <f>400*(E60+$B$12)^5 - 900*(E60+$B$12)^4 + 675*(E60+$B$12)^3 - 200*(E60+$B$12)^2 +25*(E60+$B$12) + 0.2</f>
        <v>1.3437209599999986</v>
      </c>
      <c r="H60" s="2">
        <f>H59 + (F60 + G60) * $B$12 / 2</f>
        <v>0.27466129397166078</v>
      </c>
    </row>
    <row r="61" spans="1:8" x14ac:dyDescent="0.25">
      <c r="A61" s="3"/>
      <c r="B61" s="3"/>
      <c r="C61" s="3"/>
      <c r="D61" s="2">
        <v>60</v>
      </c>
      <c r="E61" s="2">
        <f>$B$9+(($B$10-$B$9)/$B$11)*D61</f>
        <v>0.24</v>
      </c>
      <c r="F61" s="2">
        <f t="shared" si="0"/>
        <v>1.3437209599999995</v>
      </c>
      <c r="G61" s="2">
        <f>400*(E61+$B$12)^5 - 900*(E61+$B$12)^4 + 675*(E61+$B$12)^3 - 200*(E61+$B$12)^2 +25*(E61+$B$12) + 0.2</f>
        <v>1.354244078489599</v>
      </c>
      <c r="H61" s="2">
        <f>H60 + (F61 + G61) * $B$12 / 2</f>
        <v>0.28005722404863997</v>
      </c>
    </row>
    <row r="62" spans="1:8" x14ac:dyDescent="0.25">
      <c r="A62" s="3"/>
      <c r="B62" s="3"/>
      <c r="C62" s="3"/>
      <c r="D62" s="2">
        <v>61</v>
      </c>
      <c r="E62" s="2">
        <f>$B$9+(($B$10-$B$9)/$B$11)*D62</f>
        <v>0.24399999999999999</v>
      </c>
      <c r="F62" s="2">
        <f t="shared" si="0"/>
        <v>1.354244078489599</v>
      </c>
      <c r="G62" s="2">
        <f>400*(E62+$B$12)^5 - 900*(E62+$B$12)^4 + 675*(E62+$B$12)^3 - 200*(E62+$B$12)^2 +25*(E62+$B$12) + 0.2</f>
        <v>1.3657497935872003</v>
      </c>
      <c r="H62" s="2">
        <f>H61 + (F62 + G62) * $B$12 / 2</f>
        <v>0.28549721179279358</v>
      </c>
    </row>
    <row r="63" spans="1:8" x14ac:dyDescent="0.25">
      <c r="A63" s="3"/>
      <c r="B63" s="3"/>
      <c r="C63" s="3"/>
      <c r="D63" s="2">
        <v>62</v>
      </c>
      <c r="E63" s="2">
        <f>$B$9+(($B$10-$B$9)/$B$11)*D63</f>
        <v>0.248</v>
      </c>
      <c r="F63" s="2">
        <f t="shared" si="0"/>
        <v>1.3657497935872003</v>
      </c>
      <c r="G63" s="2">
        <f>400*(E63+$B$12)^5 - 900*(E63+$B$12)^4 + 675*(E63+$B$12)^3 - 200*(E63+$B$12)^2 +25*(E63+$B$12) + 0.2</f>
        <v>1.3782501936127998</v>
      </c>
      <c r="H63" s="2">
        <f>H62 + (F63 + G63) * $B$12 / 2</f>
        <v>0.29098521176719361</v>
      </c>
    </row>
    <row r="64" spans="1:8" x14ac:dyDescent="0.25">
      <c r="A64" s="3"/>
      <c r="B64" s="3"/>
      <c r="C64" s="3"/>
      <c r="D64" s="2">
        <v>63</v>
      </c>
      <c r="E64" s="2">
        <f>$B$9+(($B$10-$B$9)/$B$11)*D64</f>
        <v>0.252</v>
      </c>
      <c r="F64" s="2">
        <f t="shared" si="0"/>
        <v>1.3782501936127998</v>
      </c>
      <c r="G64" s="2">
        <f>400*(E64+$B$12)^5 - 900*(E64+$B$12)^4 + 675*(E64+$B$12)^3 - 200*(E64+$B$12)^2 +25*(E64+$B$12) + 0.2</f>
        <v>1.3917548847104013</v>
      </c>
      <c r="H64" s="2">
        <f>H63 + (F64 + G64) * $B$12 / 2</f>
        <v>0.29652522192384001</v>
      </c>
    </row>
    <row r="65" spans="1:8" x14ac:dyDescent="0.25">
      <c r="A65" s="3"/>
      <c r="B65" s="3"/>
      <c r="C65" s="3"/>
      <c r="D65" s="2">
        <v>64</v>
      </c>
      <c r="E65" s="2">
        <f>$B$9+(($B$10-$B$9)/$B$11)*D65</f>
        <v>0.25600000000000001</v>
      </c>
      <c r="F65" s="2">
        <f t="shared" si="0"/>
        <v>1.3917548847104013</v>
      </c>
      <c r="G65" s="2">
        <f>400*(E65+$B$12)^5 - 900*(E65+$B$12)^4 + 675*(E65+$B$12)^3 - 200*(E65+$B$12)^2 +25*(E65+$B$12) + 0.2</f>
        <v>1.4062710399999989</v>
      </c>
      <c r="H65" s="2">
        <f>H64 + (F65 + G65) * $B$12 / 2</f>
        <v>0.30212127377326081</v>
      </c>
    </row>
    <row r="66" spans="1:8" x14ac:dyDescent="0.25">
      <c r="A66" s="3"/>
      <c r="B66" s="3"/>
      <c r="C66" s="3"/>
      <c r="D66" s="2">
        <v>65</v>
      </c>
      <c r="E66" s="2">
        <f>$B$9+(($B$10-$B$9)/$B$11)*D66</f>
        <v>0.26</v>
      </c>
      <c r="F66" s="2">
        <f t="shared" si="0"/>
        <v>1.4062710399999989</v>
      </c>
      <c r="G66" s="2">
        <f>400*(E66+$B$12)^5 - 900*(E66+$B$12)^4 + 675*(E66+$B$12)^3 - 200*(E66+$B$12)^2 +25*(E66+$B$12) + 0.2</f>
        <v>1.4218034487295996</v>
      </c>
      <c r="H66" s="2">
        <f>H65 + (F66 + G66) * $B$12 / 2</f>
        <v>0.30777742275072001</v>
      </c>
    </row>
    <row r="67" spans="1:8" x14ac:dyDescent="0.25">
      <c r="A67" s="3"/>
      <c r="B67" s="3"/>
      <c r="C67" s="3"/>
      <c r="D67" s="2">
        <v>66</v>
      </c>
      <c r="E67" s="2">
        <f>$B$9+(($B$10-$B$9)/$B$11)*D67</f>
        <v>0.26400000000000001</v>
      </c>
      <c r="F67" s="2">
        <f t="shared" ref="F67:F130" si="1">400*E67^5 - 900*E67^4 + 675*E67^3 - 200*E67^2 +25*E67 + 0.2</f>
        <v>1.4218034487295996</v>
      </c>
      <c r="G67" s="2">
        <f>400*(E67+$B$12)^5 - 900*(E67+$B$12)^4 + 675*(E67+$B$12)^3 - 200*(E67+$B$12)^2 +25*(E67+$B$12) + 0.2</f>
        <v>1.4383545654271985</v>
      </c>
      <c r="H67" s="2">
        <f>H66 + (F67 + G67) * $B$12 / 2</f>
        <v>0.31349773877903359</v>
      </c>
    </row>
    <row r="68" spans="1:8" x14ac:dyDescent="0.25">
      <c r="A68" s="3"/>
      <c r="B68" s="3"/>
      <c r="C68" s="3"/>
      <c r="D68" s="2">
        <v>67</v>
      </c>
      <c r="E68" s="2">
        <f>$B$9+(($B$10-$B$9)/$B$11)*D68</f>
        <v>0.26800000000000002</v>
      </c>
      <c r="F68" s="2">
        <f t="shared" si="1"/>
        <v>1.4383545654271985</v>
      </c>
      <c r="G68" s="2">
        <f>400*(E68+$B$12)^5 - 900*(E68+$B$12)^4 + 675*(E68+$B$12)^3 - 200*(E68+$B$12)^2 +25*(E68+$B$12) + 0.2</f>
        <v>1.4559245590528025</v>
      </c>
      <c r="H68" s="2">
        <f>H67 + (F68 + G68) * $B$12 / 2</f>
        <v>0.3192862970279936</v>
      </c>
    </row>
    <row r="69" spans="1:8" x14ac:dyDescent="0.25">
      <c r="A69" s="3"/>
      <c r="B69" s="3"/>
      <c r="C69" s="3"/>
      <c r="D69" s="2">
        <v>68</v>
      </c>
      <c r="E69" s="2">
        <f>$B$9+(($B$10-$B$9)/$B$11)*D69</f>
        <v>0.27200000000000002</v>
      </c>
      <c r="F69" s="2">
        <f t="shared" si="1"/>
        <v>1.4559245590528025</v>
      </c>
      <c r="G69" s="2">
        <f>400*(E69+$B$12)^5 - 900*(E69+$B$12)^4 + 675*(E69+$B$12)^3 - 200*(E69+$B$12)^2 +25*(E69+$B$12) + 0.2</f>
        <v>1.4745113621503989</v>
      </c>
      <c r="H69" s="2">
        <f>H68 + (F69 + G69) * $B$12 / 2</f>
        <v>0.32514716887040002</v>
      </c>
    </row>
    <row r="70" spans="1:8" x14ac:dyDescent="0.25">
      <c r="A70" s="3"/>
      <c r="B70" s="3"/>
      <c r="C70" s="3"/>
      <c r="D70" s="2">
        <v>69</v>
      </c>
      <c r="E70" s="2">
        <f>$B$9+(($B$10-$B$9)/$B$11)*D70</f>
        <v>0.27600000000000002</v>
      </c>
      <c r="F70" s="2">
        <f t="shared" si="1"/>
        <v>1.4745113621503989</v>
      </c>
      <c r="G70" s="2">
        <f>400*(E70+$B$12)^5 - 900*(E70+$B$12)^4 + 675*(E70+$B$12)^3 - 200*(E70+$B$12)^2 +25*(E70+$B$12) + 0.2</f>
        <v>1.4941107200000017</v>
      </c>
      <c r="H70" s="2">
        <f>H69 + (F70 + G70) * $B$12 / 2</f>
        <v>0.33108441303470082</v>
      </c>
    </row>
    <row r="71" spans="1:8" x14ac:dyDescent="0.25">
      <c r="A71" s="3"/>
      <c r="B71" s="3"/>
      <c r="C71" s="3"/>
      <c r="D71" s="2">
        <v>70</v>
      </c>
      <c r="E71" s="2">
        <f>$B$9+(($B$10-$B$9)/$B$11)*D71</f>
        <v>0.28000000000000003</v>
      </c>
      <c r="F71" s="2">
        <f t="shared" si="1"/>
        <v>1.4941107200000017</v>
      </c>
      <c r="G71" s="2">
        <f>400*(E71+$B$12)^5 - 900*(E71+$B$12)^4 + 675*(E71+$B$12)^3 - 200*(E71+$B$12)^2 +25*(E71+$B$12) + 0.2</f>
        <v>1.5147162397696012</v>
      </c>
      <c r="H71" s="2">
        <f>H70 + (F71 + G71) * $B$12 / 2</f>
        <v>0.33710206695424</v>
      </c>
    </row>
    <row r="72" spans="1:8" x14ac:dyDescent="0.25">
      <c r="A72" s="3"/>
      <c r="B72" s="3"/>
      <c r="C72" s="3"/>
      <c r="D72" s="2">
        <v>71</v>
      </c>
      <c r="E72" s="2">
        <f>$B$9+(($B$10-$B$9)/$B$11)*D72</f>
        <v>0.28400000000000003</v>
      </c>
      <c r="F72" s="2">
        <f t="shared" si="1"/>
        <v>1.5147162397696012</v>
      </c>
      <c r="G72" s="2">
        <f>400*(E72+$B$12)^5 - 900*(E72+$B$12)^4 + 675*(E72+$B$12)^3 - 200*(E72+$B$12)^2 +25*(E72+$B$12) + 0.2</f>
        <v>1.5363194396672</v>
      </c>
      <c r="H72" s="2">
        <f>H71 + (F72 + G72) * $B$12 / 2</f>
        <v>0.34320413831311358</v>
      </c>
    </row>
    <row r="73" spans="1:8" x14ac:dyDescent="0.25">
      <c r="A73" s="3"/>
      <c r="B73" s="3"/>
      <c r="C73" s="3"/>
      <c r="D73" s="2">
        <v>72</v>
      </c>
      <c r="E73" s="2">
        <f>$B$9+(($B$10-$B$9)/$B$11)*D73</f>
        <v>0.28800000000000003</v>
      </c>
      <c r="F73" s="2">
        <f t="shared" si="1"/>
        <v>1.5363194396672</v>
      </c>
      <c r="G73" s="2">
        <f>400*(E73+$B$12)^5 - 900*(E73+$B$12)^4 + 675*(E73+$B$12)^3 - 200*(E73+$B$12)^2 +25*(E73+$B$12) + 0.2</f>
        <v>1.5589097980927995</v>
      </c>
      <c r="H73" s="2">
        <f>H72 + (F73 + G73) * $B$12 / 2</f>
        <v>0.3493945967886336</v>
      </c>
    </row>
    <row r="74" spans="1:8" x14ac:dyDescent="0.25">
      <c r="A74" s="3"/>
      <c r="B74" s="3"/>
      <c r="C74" s="3"/>
      <c r="D74" s="2">
        <v>73</v>
      </c>
      <c r="E74" s="2">
        <f>$B$9+(($B$10-$B$9)/$B$11)*D74</f>
        <v>0.29199999999999998</v>
      </c>
      <c r="F74" s="2">
        <f t="shared" si="1"/>
        <v>1.5589097980928022</v>
      </c>
      <c r="G74" s="2">
        <f>400*(E74+$B$12)^5 - 900*(E74+$B$12)^4 + 675*(E74+$B$12)^3 - 200*(E74+$B$12)^2 +25*(E74+$B$12) + 0.2</f>
        <v>1.5824748027904023</v>
      </c>
      <c r="H74" s="2">
        <f>H73 + (F74 + G74) * $B$12 / 2</f>
        <v>0.35567736599040001</v>
      </c>
    </row>
    <row r="75" spans="1:8" x14ac:dyDescent="0.25">
      <c r="A75" s="3"/>
      <c r="B75" s="3"/>
      <c r="C75" s="3"/>
      <c r="D75" s="2">
        <v>74</v>
      </c>
      <c r="E75" s="2">
        <f>$B$9+(($B$10-$B$9)/$B$11)*D75</f>
        <v>0.29599999999999999</v>
      </c>
      <c r="F75" s="2">
        <f t="shared" si="1"/>
        <v>1.5824748027904023</v>
      </c>
      <c r="G75" s="2">
        <f>400*(E75+$B$12)^5 - 900*(E75+$B$12)^4 + 675*(E75+$B$12)^3 - 200*(E75+$B$12)^2 +25*(E75+$B$12) + 0.2</f>
        <v>1.6070000000000018</v>
      </c>
      <c r="H75" s="2">
        <f>H74 + (F75 + G75) * $B$12 / 2</f>
        <v>0.36205631559598084</v>
      </c>
    </row>
    <row r="76" spans="1:8" x14ac:dyDescent="0.25">
      <c r="A76" s="3"/>
      <c r="B76" s="3"/>
      <c r="C76" s="3"/>
      <c r="D76" s="2">
        <v>75</v>
      </c>
      <c r="E76" s="2">
        <f>$B$9+(($B$10-$B$9)/$B$11)*D76</f>
        <v>0.3</v>
      </c>
      <c r="F76" s="2">
        <f t="shared" si="1"/>
        <v>1.6070000000000018</v>
      </c>
      <c r="G76" s="2">
        <f>400*(E76+$B$12)^5 - 900*(E76+$B$12)^4 + 675*(E76+$B$12)^3 - 200*(E76+$B$12)^2 +25*(E76+$B$12) + 0.2</f>
        <v>1.6324690436095988</v>
      </c>
      <c r="H76" s="2">
        <f>H75 + (F76 + G76) * $B$12 / 2</f>
        <v>0.36853525368320006</v>
      </c>
    </row>
    <row r="77" spans="1:8" x14ac:dyDescent="0.25">
      <c r="A77" s="3"/>
      <c r="B77" s="3"/>
      <c r="C77" s="3"/>
      <c r="D77" s="2">
        <v>76</v>
      </c>
      <c r="E77" s="2">
        <f>$B$9+(($B$10-$B$9)/$B$11)*D77</f>
        <v>0.30399999999999999</v>
      </c>
      <c r="F77" s="2">
        <f t="shared" si="1"/>
        <v>1.6324690436095988</v>
      </c>
      <c r="G77" s="2">
        <f>400*(E77+$B$12)^5 - 900*(E77+$B$12)^4 + 675*(E77+$B$12)^3 - 200*(E77+$B$12)^2 +25*(E77+$B$12) + 0.2</f>
        <v>1.6588637443072007</v>
      </c>
      <c r="H77" s="2">
        <f>H76 + (F77 + G77) * $B$12 / 2</f>
        <v>0.37511791925903365</v>
      </c>
    </row>
    <row r="78" spans="1:8" x14ac:dyDescent="0.25">
      <c r="A78" s="3"/>
      <c r="B78" s="3"/>
      <c r="C78" s="3"/>
      <c r="D78" s="2">
        <v>77</v>
      </c>
      <c r="E78" s="2">
        <f>$B$9+(($B$10-$B$9)/$B$11)*D78</f>
        <v>0.308</v>
      </c>
      <c r="F78" s="2">
        <f t="shared" si="1"/>
        <v>1.6588637443072007</v>
      </c>
      <c r="G78" s="2">
        <f>400*(E78+$B$12)^5 - 900*(E78+$B$12)^4 + 675*(E78+$B$12)^3 - 200*(E78+$B$12)^2 +25*(E78+$B$12) + 0.2</f>
        <v>1.6861641187328009</v>
      </c>
      <c r="H78" s="2">
        <f>H77 + (F78 + G78) * $B$12 / 2</f>
        <v>0.38180797498511365</v>
      </c>
    </row>
    <row r="79" spans="1:8" x14ac:dyDescent="0.25">
      <c r="A79" s="3"/>
      <c r="B79" s="3"/>
      <c r="C79" s="3"/>
      <c r="D79" s="2">
        <v>78</v>
      </c>
      <c r="E79" s="2">
        <f>$B$9+(($B$10-$B$9)/$B$11)*D79</f>
        <v>0.312</v>
      </c>
      <c r="F79" s="2">
        <f t="shared" si="1"/>
        <v>1.6861641187328009</v>
      </c>
      <c r="G79" s="2">
        <f>400*(E79+$B$12)^5 - 900*(E79+$B$12)^4 + 675*(E79+$B$12)^3 - 200*(E79+$B$12)^2 +25*(E79+$B$12) + 0.2</f>
        <v>1.7143484386304031</v>
      </c>
      <c r="H79" s="2">
        <f>H78 + (F79 + G79) * $B$12 / 2</f>
        <v>0.38860900009984006</v>
      </c>
    </row>
    <row r="80" spans="1:8" x14ac:dyDescent="0.25">
      <c r="A80" s="3"/>
      <c r="B80" s="3"/>
      <c r="C80" s="3"/>
      <c r="D80" s="2">
        <v>79</v>
      </c>
      <c r="E80" s="2">
        <f>$B$9+(($B$10-$B$9)/$B$11)*D80</f>
        <v>0.316</v>
      </c>
      <c r="F80" s="2">
        <f t="shared" si="1"/>
        <v>1.7143484386304031</v>
      </c>
      <c r="G80" s="2">
        <f>400*(E80+$B$12)^5 - 900*(E80+$B$12)^4 + 675*(E80+$B$12)^3 - 200*(E80+$B$12)^2 +25*(E80+$B$12) + 0.2</f>
        <v>1.7433932800000036</v>
      </c>
      <c r="H80" s="2">
        <f>H79 + (F80 + G80) * $B$12 / 2</f>
        <v>0.3955244835371009</v>
      </c>
    </row>
    <row r="81" spans="1:8" x14ac:dyDescent="0.25">
      <c r="A81" s="3"/>
      <c r="B81" s="3"/>
      <c r="C81" s="3"/>
      <c r="D81" s="2">
        <v>80</v>
      </c>
      <c r="E81" s="2">
        <f>$B$9+(($B$10-$B$9)/$B$11)*D81</f>
        <v>0.32</v>
      </c>
      <c r="F81" s="2">
        <f t="shared" si="1"/>
        <v>1.7433932800000036</v>
      </c>
      <c r="G81" s="2">
        <f>400*(E81+$B$12)^5 - 900*(E81+$B$12)^4 + 675*(E81+$B$12)^3 - 200*(E81+$B$12)^2 +25*(E81+$B$12) + 0.2</f>
        <v>1.7732735722495991</v>
      </c>
      <c r="H81" s="2">
        <f>H80 + (F81 + G81) * $B$12 / 2</f>
        <v>0.40255781724160011</v>
      </c>
    </row>
    <row r="82" spans="1:8" x14ac:dyDescent="0.25">
      <c r="A82" s="3"/>
      <c r="B82" s="3"/>
      <c r="C82" s="3"/>
      <c r="D82" s="2">
        <v>81</v>
      </c>
      <c r="E82" s="2">
        <f>$B$9+(($B$10-$B$9)/$B$11)*D82</f>
        <v>0.32400000000000001</v>
      </c>
      <c r="F82" s="2">
        <f t="shared" si="1"/>
        <v>1.7732735722495991</v>
      </c>
      <c r="G82" s="2">
        <f>400*(E82+$B$12)^5 - 900*(E82+$B$12)^4 + 675*(E82+$B$12)^3 - 200*(E82+$B$12)^2 +25*(E82+$B$12) + 0.2</f>
        <v>1.8039626473472026</v>
      </c>
      <c r="H82" s="2">
        <f>H81 + (F82 + G82) * $B$12 / 2</f>
        <v>0.40971228968079371</v>
      </c>
    </row>
    <row r="83" spans="1:8" x14ac:dyDescent="0.25">
      <c r="A83" s="3"/>
      <c r="B83" s="3"/>
      <c r="C83" s="3"/>
      <c r="D83" s="2">
        <v>82</v>
      </c>
      <c r="E83" s="2">
        <f>$B$9+(($B$10-$B$9)/$B$11)*D83</f>
        <v>0.32800000000000001</v>
      </c>
      <c r="F83" s="2">
        <f t="shared" si="1"/>
        <v>1.8039626473472026</v>
      </c>
      <c r="G83" s="2">
        <f>400*(E83+$B$12)^5 - 900*(E83+$B$12)^4 + 675*(E83+$B$12)^3 - 200*(E83+$B$12)^2 +25*(E83+$B$12) + 0.2</f>
        <v>1.8354322889728028</v>
      </c>
      <c r="H83" s="2">
        <f>H82 + (F83 + G83) * $B$12 / 2</f>
        <v>0.41699107955343373</v>
      </c>
    </row>
    <row r="84" spans="1:8" x14ac:dyDescent="0.25">
      <c r="A84" s="3"/>
      <c r="B84" s="3"/>
      <c r="C84" s="3"/>
      <c r="D84" s="2">
        <v>83</v>
      </c>
      <c r="E84" s="2">
        <f>$B$9+(($B$10-$B$9)/$B$11)*D84</f>
        <v>0.33200000000000002</v>
      </c>
      <c r="F84" s="2">
        <f t="shared" si="1"/>
        <v>1.8354322889728028</v>
      </c>
      <c r="G84" s="2">
        <f>400*(E84+$B$12)^5 - 900*(E84+$B$12)^4 + 675*(E84+$B$12)^3 - 200*(E84+$B$12)^2 +25*(E84+$B$12) + 0.2</f>
        <v>1.8676527816703998</v>
      </c>
      <c r="H84" s="2">
        <f>H83 + (F84 + G84) * $B$12 / 2</f>
        <v>0.42439724969472015</v>
      </c>
    </row>
    <row r="85" spans="1:8" x14ac:dyDescent="0.25">
      <c r="A85" s="3"/>
      <c r="B85" s="3"/>
      <c r="C85" s="3"/>
      <c r="D85" s="2">
        <v>84</v>
      </c>
      <c r="E85" s="2">
        <f>$B$9+(($B$10-$B$9)/$B$11)*D85</f>
        <v>0.33600000000000002</v>
      </c>
      <c r="F85" s="2">
        <f t="shared" si="1"/>
        <v>1.8676527816703998</v>
      </c>
      <c r="G85" s="2">
        <f>400*(E85+$B$12)^5 - 900*(E85+$B$12)^4 + 675*(E85+$B$12)^3 - 200*(E85+$B$12)^2 +25*(E85+$B$12) + 0.2</f>
        <v>1.9005929600000016</v>
      </c>
      <c r="H85" s="2">
        <f>H84 + (F85 + G85) * $B$12 / 2</f>
        <v>0.43193374117806094</v>
      </c>
    </row>
    <row r="86" spans="1:8" x14ac:dyDescent="0.25">
      <c r="A86" s="3"/>
      <c r="B86" s="3"/>
      <c r="C86" s="3"/>
      <c r="D86" s="2">
        <v>85</v>
      </c>
      <c r="E86" s="2">
        <f>$B$9+(($B$10-$B$9)/$B$11)*D86</f>
        <v>0.34</v>
      </c>
      <c r="F86" s="2">
        <f t="shared" si="1"/>
        <v>1.9005929600000016</v>
      </c>
      <c r="G86" s="2">
        <f>400*(E86+$B$12)^5 - 900*(E86+$B$12)^4 + 675*(E86+$B$12)^3 - 200*(E86+$B$12)^2 +25*(E86+$B$12) + 0.2</f>
        <v>1.9342202576895999</v>
      </c>
      <c r="H86" s="2">
        <f>H85 + (F86 + G86) * $B$12 / 2</f>
        <v>0.43960336761344015</v>
      </c>
    </row>
    <row r="87" spans="1:8" x14ac:dyDescent="0.25">
      <c r="A87" s="3"/>
      <c r="B87" s="3"/>
      <c r="C87" s="3"/>
      <c r="D87" s="2">
        <v>86</v>
      </c>
      <c r="E87" s="2">
        <f>$B$9+(($B$10-$B$9)/$B$11)*D87</f>
        <v>0.34400000000000003</v>
      </c>
      <c r="F87" s="2">
        <f t="shared" si="1"/>
        <v>1.9342202576895999</v>
      </c>
      <c r="G87" s="2">
        <f>400*(E87+$B$12)^5 - 900*(E87+$B$12)^4 + 675*(E87+$B$12)^3 - 200*(E87+$B$12)^2 +25*(E87+$B$12) + 0.2</f>
        <v>1.968500756787203</v>
      </c>
      <c r="H87" s="2">
        <f>H86 + (F87 + G87) * $B$12 / 2</f>
        <v>0.44740880964239377</v>
      </c>
    </row>
    <row r="88" spans="1:8" x14ac:dyDescent="0.25">
      <c r="A88" s="3"/>
      <c r="B88" s="3"/>
      <c r="C88" s="3"/>
      <c r="D88" s="2">
        <v>87</v>
      </c>
      <c r="E88" s="2">
        <f>$B$9+(($B$10-$B$9)/$B$11)*D88</f>
        <v>0.34800000000000003</v>
      </c>
      <c r="F88" s="2">
        <f t="shared" si="1"/>
        <v>1.968500756787203</v>
      </c>
      <c r="G88" s="2">
        <f>400*(E88+$B$12)^5 - 900*(E88+$B$12)^4 + 675*(E88+$B$12)^3 - 200*(E88+$B$12)^2 +25*(E88+$B$12) + 0.2</f>
        <v>2.0033992368128013</v>
      </c>
      <c r="H88" s="2">
        <f>H87 + (F88 + G88) * $B$12 / 2</f>
        <v>0.45535260962959379</v>
      </c>
    </row>
    <row r="89" spans="1:8" x14ac:dyDescent="0.25">
      <c r="A89" s="3"/>
      <c r="B89" s="3"/>
      <c r="C89" s="3"/>
      <c r="D89" s="2">
        <v>88</v>
      </c>
      <c r="E89" s="2">
        <f>$B$9+(($B$10-$B$9)/$B$11)*D89</f>
        <v>0.35199999999999998</v>
      </c>
      <c r="F89" s="2">
        <f t="shared" si="1"/>
        <v>2.0033992368128031</v>
      </c>
      <c r="G89" s="2">
        <f>400*(E89+$B$12)^5 - 900*(E89+$B$12)^4 + 675*(E89+$B$12)^3 - 200*(E89+$B$12)^2 +25*(E89+$B$12) + 0.2</f>
        <v>2.0388792239104054</v>
      </c>
      <c r="H89" s="2">
        <f>H88 + (F89 + G89) * $B$12 / 2</f>
        <v>0.46343716655104022</v>
      </c>
    </row>
    <row r="90" spans="1:8" x14ac:dyDescent="0.25">
      <c r="A90" s="3"/>
      <c r="B90" s="3"/>
      <c r="C90" s="3"/>
      <c r="D90" s="2">
        <v>89</v>
      </c>
      <c r="E90" s="2">
        <f>$B$9+(($B$10-$B$9)/$B$11)*D90</f>
        <v>0.35599999999999998</v>
      </c>
      <c r="F90" s="2">
        <f t="shared" si="1"/>
        <v>2.0388792239104054</v>
      </c>
      <c r="G90" s="2">
        <f>400*(E90+$B$12)^5 - 900*(E90+$B$12)^4 + 675*(E90+$B$12)^3 - 200*(E90+$B$12)^2 +25*(E90+$B$12) + 0.2</f>
        <v>2.0749030400000033</v>
      </c>
      <c r="H90" s="2">
        <f>H89 + (F90 + G90) * $B$12 / 2</f>
        <v>0.47166473107886103</v>
      </c>
    </row>
    <row r="91" spans="1:8" x14ac:dyDescent="0.25">
      <c r="A91" s="3"/>
      <c r="B91" s="3"/>
      <c r="C91" s="3"/>
      <c r="D91" s="2">
        <v>90</v>
      </c>
      <c r="E91" s="2">
        <f>$B$9+(($B$10-$B$9)/$B$11)*D91</f>
        <v>0.36</v>
      </c>
      <c r="F91" s="2">
        <f t="shared" si="1"/>
        <v>2.0749030400000033</v>
      </c>
      <c r="G91" s="2">
        <f>400*(E91+$B$12)^5 - 900*(E91+$B$12)^4 + 675*(E91+$B$12)^3 - 200*(E91+$B$12)^2 +25*(E91+$B$12) + 0.2</f>
        <v>2.111431851929594</v>
      </c>
      <c r="H91" s="2">
        <f>H90 + (F91 + G91) * $B$12 / 2</f>
        <v>0.48003740086272023</v>
      </c>
    </row>
    <row r="92" spans="1:8" x14ac:dyDescent="0.25">
      <c r="A92" s="3"/>
      <c r="B92" s="3"/>
      <c r="C92" s="3"/>
      <c r="D92" s="2">
        <v>91</v>
      </c>
      <c r="E92" s="2">
        <f>$B$9+(($B$10-$B$9)/$B$11)*D92</f>
        <v>0.36399999999999999</v>
      </c>
      <c r="F92" s="2">
        <f t="shared" si="1"/>
        <v>2.111431851929594</v>
      </c>
      <c r="G92" s="2">
        <f>400*(E92+$B$12)^5 - 900*(E92+$B$12)^4 + 675*(E92+$B$12)^3 - 200*(E92+$B$12)^2 +25*(E92+$B$12) + 0.2</f>
        <v>2.1484257206271993</v>
      </c>
      <c r="H92" s="2">
        <f>H91 + (F92 + G92) * $B$12 / 2</f>
        <v>0.4885571160078338</v>
      </c>
    </row>
    <row r="93" spans="1:8" x14ac:dyDescent="0.25">
      <c r="A93" s="3"/>
      <c r="B93" s="3"/>
      <c r="C93" s="3"/>
      <c r="D93" s="2">
        <v>92</v>
      </c>
      <c r="E93" s="2">
        <f>$B$9+(($B$10-$B$9)/$B$11)*D93</f>
        <v>0.36799999999999999</v>
      </c>
      <c r="F93" s="2">
        <f t="shared" si="1"/>
        <v>2.1484257206271993</v>
      </c>
      <c r="G93" s="2">
        <f>400*(E93+$B$12)^5 - 900*(E93+$B$12)^4 + 675*(E93+$B$12)^3 - 200*(E93+$B$12)^2 +25*(E93+$B$12) + 0.2</f>
        <v>2.1858436502528038</v>
      </c>
      <c r="H93" s="2">
        <f>H92 + (F93 + G93) * $B$12 / 2</f>
        <v>0.49722565474959379</v>
      </c>
    </row>
    <row r="94" spans="1:8" x14ac:dyDescent="0.25">
      <c r="A94" s="3"/>
      <c r="B94" s="3"/>
      <c r="C94" s="3"/>
      <c r="D94" s="2">
        <v>93</v>
      </c>
      <c r="E94" s="2">
        <f>$B$9+(($B$10-$B$9)/$B$11)*D94</f>
        <v>0.372</v>
      </c>
      <c r="F94" s="2">
        <f t="shared" si="1"/>
        <v>2.1858436502528038</v>
      </c>
      <c r="G94" s="2">
        <f>400*(E94+$B$12)^5 - 900*(E94+$B$12)^4 + 675*(E94+$B$12)^3 - 200*(E94+$B$12)^2 +25*(E94+$B$12) + 0.2</f>
        <v>2.2236436373504018</v>
      </c>
      <c r="H94" s="2">
        <f>H93 + (F94 + G94) * $B$12 / 2</f>
        <v>0.50604462932480021</v>
      </c>
    </row>
    <row r="95" spans="1:8" x14ac:dyDescent="0.25">
      <c r="A95" s="3"/>
      <c r="B95" s="3"/>
      <c r="C95" s="3"/>
      <c r="D95" s="2">
        <v>94</v>
      </c>
      <c r="E95" s="2">
        <f>$B$9+(($B$10-$B$9)/$B$11)*D95</f>
        <v>0.376</v>
      </c>
      <c r="F95" s="2">
        <f t="shared" si="1"/>
        <v>2.2236436373504018</v>
      </c>
      <c r="G95" s="2">
        <f>400*(E95+$B$12)^5 - 900*(E95+$B$12)^4 + 675*(E95+$B$12)^3 - 200*(E95+$B$12)^2 +25*(E95+$B$12) + 0.2</f>
        <v>2.2617827200000002</v>
      </c>
      <c r="H95" s="2">
        <f>H94 + (F95 + G95) * $B$12 / 2</f>
        <v>0.51501548203950098</v>
      </c>
    </row>
    <row r="96" spans="1:8" x14ac:dyDescent="0.25">
      <c r="A96" s="3"/>
      <c r="B96" s="3"/>
      <c r="C96" s="3"/>
      <c r="D96" s="2">
        <v>95</v>
      </c>
      <c r="E96" s="2">
        <f>$B$9+(($B$10-$B$9)/$B$11)*D96</f>
        <v>0.38</v>
      </c>
      <c r="F96" s="2">
        <f t="shared" si="1"/>
        <v>2.2617827200000002</v>
      </c>
      <c r="G96" s="2">
        <f>400*(E96+$B$12)^5 - 900*(E96+$B$12)^4 + 675*(E96+$B$12)^3 - 200*(E96+$B$12)^2 +25*(E96+$B$12) + 0.2</f>
        <v>2.3002170269696007</v>
      </c>
      <c r="H96" s="2">
        <f>H95 + (F96 + G96) * $B$12 / 2</f>
        <v>0.52413948153344014</v>
      </c>
    </row>
    <row r="97" spans="1:8" x14ac:dyDescent="0.25">
      <c r="A97" s="3"/>
      <c r="B97" s="3"/>
      <c r="C97" s="3"/>
      <c r="D97" s="2">
        <v>96</v>
      </c>
      <c r="E97" s="2">
        <f>$B$9+(($B$10-$B$9)/$B$11)*D97</f>
        <v>0.38400000000000001</v>
      </c>
      <c r="F97" s="2">
        <f t="shared" si="1"/>
        <v>2.3002170269696007</v>
      </c>
      <c r="G97" s="2">
        <f>400*(E97+$B$12)^5 - 900*(E97+$B$12)^4 + 675*(E97+$B$12)^3 - 200*(E97+$B$12)^2 +25*(E97+$B$12) + 0.2</f>
        <v>2.338901826867203</v>
      </c>
      <c r="H97" s="2">
        <f>H96 + (F97 + G97) * $B$12 / 2</f>
        <v>0.5334177192411137</v>
      </c>
    </row>
    <row r="98" spans="1:8" x14ac:dyDescent="0.25">
      <c r="A98" s="3"/>
      <c r="B98" s="3"/>
      <c r="C98" s="3"/>
      <c r="D98" s="2">
        <v>97</v>
      </c>
      <c r="E98" s="2">
        <f>$B$9+(($B$10-$B$9)/$B$11)*D98</f>
        <v>0.38800000000000001</v>
      </c>
      <c r="F98" s="2">
        <f t="shared" si="1"/>
        <v>2.338901826867203</v>
      </c>
      <c r="G98" s="2">
        <f>400*(E98+$B$12)^5 - 900*(E98+$B$12)^4 + 675*(E98+$B$12)^3 - 200*(E98+$B$12)^2 +25*(E98+$B$12) + 0.2</f>
        <v>2.3777915772927978</v>
      </c>
      <c r="H98" s="2">
        <f>H97 + (F98 + G98) * $B$12 / 2</f>
        <v>0.54285110604943365</v>
      </c>
    </row>
    <row r="99" spans="1:8" x14ac:dyDescent="0.25">
      <c r="A99" s="3"/>
      <c r="B99" s="3"/>
      <c r="C99" s="3"/>
      <c r="D99" s="2">
        <v>98</v>
      </c>
      <c r="E99" s="2">
        <f>$B$9+(($B$10-$B$9)/$B$11)*D99</f>
        <v>0.39200000000000002</v>
      </c>
      <c r="F99" s="2">
        <f t="shared" si="1"/>
        <v>2.3777915772927978</v>
      </c>
      <c r="G99" s="2">
        <f>400*(E99+$B$12)^5 - 900*(E99+$B$12)^4 + 675*(E99+$B$12)^3 - 200*(E99+$B$12)^2 +25*(E99+$B$12) + 0.2</f>
        <v>2.4168399739904016</v>
      </c>
      <c r="H99" s="2">
        <f>H98 + (F99 + G99) * $B$12 / 2</f>
        <v>0.55244036915200001</v>
      </c>
    </row>
    <row r="100" spans="1:8" x14ac:dyDescent="0.25">
      <c r="A100" s="3"/>
      <c r="B100" s="3"/>
      <c r="C100" s="3"/>
      <c r="D100" s="2">
        <v>99</v>
      </c>
      <c r="E100" s="2">
        <f>$B$9+(($B$10-$B$9)/$B$11)*D100</f>
        <v>0.39600000000000002</v>
      </c>
      <c r="F100" s="2">
        <f t="shared" si="1"/>
        <v>2.4168399739904016</v>
      </c>
      <c r="G100" s="2">
        <f>400*(E100+$B$12)^5 - 900*(E100+$B$12)^4 + 675*(E100+$B$12)^3 - 200*(E100+$B$12)^2 +25*(E100+$B$12) + 0.2</f>
        <v>2.4559999999999969</v>
      </c>
      <c r="H100" s="2">
        <f>H99 + (F100 + G100) * $B$12 / 2</f>
        <v>0.56218604909998082</v>
      </c>
    </row>
    <row r="101" spans="1:8" x14ac:dyDescent="0.25">
      <c r="A101" s="3"/>
      <c r="B101" s="3"/>
      <c r="C101" s="3"/>
      <c r="D101" s="2">
        <v>100</v>
      </c>
      <c r="E101" s="2">
        <f>$B$9+(($B$10-$B$9)/$B$11)*D101</f>
        <v>0.4</v>
      </c>
      <c r="F101" s="2">
        <f t="shared" si="1"/>
        <v>2.4559999999999969</v>
      </c>
      <c r="G101" s="2">
        <f>400*(E101+$B$12)^5 - 900*(E101+$B$12)^4 + 675*(E101+$B$12)^3 - 200*(E101+$B$12)^2 +25*(E101+$B$12) + 0.2</f>
        <v>2.495223974809595</v>
      </c>
      <c r="H101" s="2">
        <f>H100 + (F101 + G101) * $B$12 / 2</f>
        <v>0.57208849704959996</v>
      </c>
    </row>
    <row r="102" spans="1:8" x14ac:dyDescent="0.25">
      <c r="A102" s="3"/>
      <c r="B102" s="3"/>
      <c r="C102" s="3"/>
      <c r="D102" s="2">
        <v>101</v>
      </c>
      <c r="E102" s="2">
        <f>$B$9+(($B$10-$B$9)/$B$11)*D102</f>
        <v>0.40400000000000003</v>
      </c>
      <c r="F102" s="2">
        <f t="shared" si="1"/>
        <v>2.495223974809595</v>
      </c>
      <c r="G102" s="2">
        <f>400*(E102+$B$12)^5 - 900*(E102+$B$12)^4 + 675*(E102+$B$12)^3 - 200*(E102+$B$12)^2 +25*(E102+$B$12) + 0.2</f>
        <v>2.5344636035072083</v>
      </c>
      <c r="H102" s="2">
        <f>H101 + (F102 + G102) * $B$12 / 2</f>
        <v>0.58214787220623354</v>
      </c>
    </row>
    <row r="103" spans="1:8" x14ac:dyDescent="0.25">
      <c r="A103" s="3"/>
      <c r="B103" s="3"/>
      <c r="C103" s="3"/>
      <c r="D103" s="2">
        <v>102</v>
      </c>
      <c r="E103" s="2">
        <f>$B$9+(($B$10-$B$9)/$B$11)*D103</f>
        <v>0.40800000000000003</v>
      </c>
      <c r="F103" s="2">
        <f t="shared" si="1"/>
        <v>2.5344636035072083</v>
      </c>
      <c r="G103" s="2">
        <f>400*(E103+$B$12)^5 - 900*(E103+$B$12)^4 + 675*(E103+$B$12)^3 - 200*(E103+$B$12)^2 +25*(E103+$B$12) + 0.2</f>
        <v>2.5736700259327998</v>
      </c>
      <c r="H103" s="2">
        <f>H102 + (F103 + G103) * $B$12 / 2</f>
        <v>0.59236413946511357</v>
      </c>
    </row>
    <row r="104" spans="1:8" x14ac:dyDescent="0.25">
      <c r="A104" s="3"/>
      <c r="B104" s="3"/>
      <c r="C104" s="3"/>
      <c r="D104" s="2">
        <v>103</v>
      </c>
      <c r="E104" s="2">
        <f>$B$9+(($B$10-$B$9)/$B$11)*D104</f>
        <v>0.41200000000000003</v>
      </c>
      <c r="F104" s="2">
        <f t="shared" si="1"/>
        <v>2.5736700259327998</v>
      </c>
      <c r="G104" s="2">
        <f>400*(E104+$B$12)^5 - 900*(E104+$B$12)^4 + 675*(E104+$B$12)^3 - 200*(E104+$B$12)^2 +25*(E104+$B$12) + 0.2</f>
        <v>2.6127938658303966</v>
      </c>
      <c r="H104" s="2">
        <f>H103 + (F104 + G104) * $B$12 / 2</f>
        <v>0.60273706724863996</v>
      </c>
    </row>
    <row r="105" spans="1:8" x14ac:dyDescent="0.25">
      <c r="A105" s="3"/>
      <c r="B105" s="3"/>
      <c r="C105" s="3"/>
      <c r="D105" s="2">
        <v>104</v>
      </c>
      <c r="E105" s="2">
        <f>$B$9+(($B$10-$B$9)/$B$11)*D105</f>
        <v>0.41600000000000004</v>
      </c>
      <c r="F105" s="2">
        <f t="shared" si="1"/>
        <v>2.6127938658303966</v>
      </c>
      <c r="G105" s="2">
        <f>400*(E105+$B$12)^5 - 900*(E105+$B$12)^4 + 675*(E105+$B$12)^3 - 200*(E105+$B$12)^2 +25*(E105+$B$12) + 0.2</f>
        <v>2.6517852800000012</v>
      </c>
      <c r="H105" s="2">
        <f>H104 + (F105 + G105) * $B$12 / 2</f>
        <v>0.61326622554030075</v>
      </c>
    </row>
    <row r="106" spans="1:8" x14ac:dyDescent="0.25">
      <c r="A106" s="3"/>
      <c r="B106" s="3"/>
      <c r="C106" s="3"/>
      <c r="D106" s="2">
        <v>105</v>
      </c>
      <c r="E106" s="2">
        <f>$B$9+(($B$10-$B$9)/$B$11)*D106</f>
        <v>0.42</v>
      </c>
      <c r="F106" s="2">
        <f t="shared" si="1"/>
        <v>2.651785280000003</v>
      </c>
      <c r="G106" s="2">
        <f>400*(E106+$B$12)^5 - 900*(E106+$B$12)^4 + 675*(E106+$B$12)^3 - 200*(E106+$B$12)^2 +25*(E106+$B$12) + 0.2</f>
        <v>2.6905940074495964</v>
      </c>
      <c r="H106" s="2">
        <f>H105 + (F106 + G106) * $B$12 / 2</f>
        <v>0.62395098411519989</v>
      </c>
    </row>
    <row r="107" spans="1:8" x14ac:dyDescent="0.25">
      <c r="A107" s="3"/>
      <c r="B107" s="3"/>
      <c r="C107" s="3"/>
      <c r="D107" s="2">
        <v>106</v>
      </c>
      <c r="E107" s="2">
        <f>$B$9+(($B$10-$B$9)/$B$11)*D107</f>
        <v>0.42399999999999999</v>
      </c>
      <c r="F107" s="2">
        <f t="shared" si="1"/>
        <v>2.6905940074495964</v>
      </c>
      <c r="G107" s="2">
        <f>400*(E107+$B$12)^5 - 900*(E107+$B$12)^4 + 675*(E107+$B$12)^3 - 200*(E107+$B$12)^2 +25*(E107+$B$12) + 0.2</f>
        <v>2.7291694185472091</v>
      </c>
      <c r="H107" s="2">
        <f>H106 + (F107 + G107) * $B$12 / 2</f>
        <v>0.63479051096719352</v>
      </c>
    </row>
    <row r="108" spans="1:8" x14ac:dyDescent="0.25">
      <c r="A108" s="3"/>
      <c r="B108" s="3"/>
      <c r="C108" s="3"/>
      <c r="D108" s="2">
        <v>107</v>
      </c>
      <c r="E108" s="2">
        <f>$B$9+(($B$10-$B$9)/$B$11)*D108</f>
        <v>0.42799999999999999</v>
      </c>
      <c r="F108" s="2">
        <f t="shared" si="1"/>
        <v>2.7291694185472091</v>
      </c>
      <c r="G108" s="2">
        <f>400*(E108+$B$12)^5 - 900*(E108+$B$12)^4 + 675*(E108+$B$12)^3 - 200*(E108+$B$12)^2 +25*(E108+$B$12) + 0.2</f>
        <v>2.7674605641728016</v>
      </c>
      <c r="H108" s="2">
        <f>H107 + (F108 + G108) * $B$12 / 2</f>
        <v>0.64578377093263351</v>
      </c>
    </row>
    <row r="109" spans="1:8" x14ac:dyDescent="0.25">
      <c r="A109" s="3"/>
      <c r="B109" s="3"/>
      <c r="C109" s="3"/>
      <c r="D109" s="2">
        <v>108</v>
      </c>
      <c r="E109" s="2">
        <f>$B$9+(($B$10-$B$9)/$B$11)*D109</f>
        <v>0.432</v>
      </c>
      <c r="F109" s="2">
        <f t="shared" si="1"/>
        <v>2.7674605641728016</v>
      </c>
      <c r="G109" s="2">
        <f>400*(E109+$B$12)^5 - 900*(E109+$B$12)^4 + 675*(E109+$B$12)^3 - 200*(E109+$B$12)^2 +25*(E109+$B$12) + 0.2</f>
        <v>2.8054162248703944</v>
      </c>
      <c r="H109" s="2">
        <f>H108 + (F109 + G109) * $B$12 / 2</f>
        <v>0.65692952451071984</v>
      </c>
    </row>
    <row r="110" spans="1:8" x14ac:dyDescent="0.25">
      <c r="A110" s="3"/>
      <c r="B110" s="3"/>
      <c r="C110" s="3"/>
      <c r="D110" s="2">
        <v>109</v>
      </c>
      <c r="E110" s="2">
        <f>$B$9+(($B$10-$B$9)/$B$11)*D110</f>
        <v>0.436</v>
      </c>
      <c r="F110" s="2">
        <f t="shared" si="1"/>
        <v>2.8054162248703944</v>
      </c>
      <c r="G110" s="2">
        <f>400*(E110+$B$12)^5 - 900*(E110+$B$12)^4 + 675*(E110+$B$12)^3 - 200*(E110+$B$12)^2 +25*(E110+$B$12) + 0.2</f>
        <v>2.8429849599999963</v>
      </c>
      <c r="H110" s="2">
        <f>H109 + (F110 + G110) * $B$12 / 2</f>
        <v>0.66822632688046057</v>
      </c>
    </row>
    <row r="111" spans="1:8" x14ac:dyDescent="0.25">
      <c r="A111" s="3"/>
      <c r="B111" s="3"/>
      <c r="C111" s="3"/>
      <c r="D111" s="2">
        <v>110</v>
      </c>
      <c r="E111" s="2">
        <f>$B$9+(($B$10-$B$9)/$B$11)*D111</f>
        <v>0.44</v>
      </c>
      <c r="F111" s="2">
        <f t="shared" si="1"/>
        <v>2.8429849599999963</v>
      </c>
      <c r="G111" s="2">
        <f>400*(E111+$B$12)^5 - 900*(E111+$B$12)^4 + 675*(E111+$B$12)^3 - 200*(E111+$B$12)^2 +25*(E111+$B$12) + 0.2</f>
        <v>2.8801151568895973</v>
      </c>
      <c r="H111" s="2">
        <f>H110 + (F111 + G111) * $B$12 / 2</f>
        <v>0.67967252711423976</v>
      </c>
    </row>
    <row r="112" spans="1:8" x14ac:dyDescent="0.25">
      <c r="A112" s="3"/>
      <c r="B112" s="3"/>
      <c r="C112" s="3"/>
      <c r="D112" s="2">
        <v>111</v>
      </c>
      <c r="E112" s="2">
        <f>$B$9+(($B$10-$B$9)/$B$11)*D112</f>
        <v>0.44400000000000001</v>
      </c>
      <c r="F112" s="2">
        <f t="shared" si="1"/>
        <v>2.8801151568895973</v>
      </c>
      <c r="G112" s="2">
        <f>400*(E112+$B$12)^5 - 900*(E112+$B$12)^4 + 675*(E112+$B$12)^3 - 200*(E112+$B$12)^2 +25*(E112+$B$12) + 0.2</f>
        <v>2.9167550799871931</v>
      </c>
      <c r="H112" s="2">
        <f>H111 + (F112 + G112) * $B$12 / 2</f>
        <v>0.69126626758799337</v>
      </c>
    </row>
    <row r="113" spans="1:8" x14ac:dyDescent="0.25">
      <c r="A113" s="3"/>
      <c r="B113" s="3"/>
      <c r="C113" s="3"/>
      <c r="D113" s="2">
        <v>112</v>
      </c>
      <c r="E113" s="2">
        <f>$B$9+(($B$10-$B$9)/$B$11)*D113</f>
        <v>0.44800000000000001</v>
      </c>
      <c r="F113" s="2">
        <f t="shared" si="1"/>
        <v>2.9167550799871931</v>
      </c>
      <c r="G113" s="2">
        <f>400*(E113+$B$12)^5 - 900*(E113+$B$12)^4 + 675*(E113+$B$12)^3 - 200*(E113+$B$12)^2 +25*(E113+$B$12) + 0.2</f>
        <v>2.9528529200127887</v>
      </c>
      <c r="H113" s="2">
        <f>H112 + (F113 + G113) * $B$12 / 2</f>
        <v>0.70300548358799331</v>
      </c>
    </row>
    <row r="114" spans="1:8" x14ac:dyDescent="0.25">
      <c r="A114" s="3"/>
      <c r="B114" s="3"/>
      <c r="C114" s="3"/>
      <c r="D114" s="2">
        <v>113</v>
      </c>
      <c r="E114" s="2">
        <f>$B$9+(($B$10-$B$9)/$B$11)*D114</f>
        <v>0.45200000000000001</v>
      </c>
      <c r="F114" s="2">
        <f t="shared" si="1"/>
        <v>2.9528529200127887</v>
      </c>
      <c r="G114" s="2">
        <f>400*(E114+$B$12)^5 - 900*(E114+$B$12)^4 + 675*(E114+$B$12)^3 - 200*(E114+$B$12)^2 +25*(E114+$B$12) + 0.2</f>
        <v>2.9883568431104086</v>
      </c>
      <c r="H114" s="2">
        <f>H113 + (F114 + G114) * $B$12 / 2</f>
        <v>0.71488790311423966</v>
      </c>
    </row>
    <row r="115" spans="1:8" x14ac:dyDescent="0.25">
      <c r="A115" s="3"/>
      <c r="B115" s="3"/>
      <c r="C115" s="3"/>
      <c r="D115" s="2">
        <v>114</v>
      </c>
      <c r="E115" s="2">
        <f>$B$9+(($B$10-$B$9)/$B$11)*D115</f>
        <v>0.45600000000000002</v>
      </c>
      <c r="F115" s="2">
        <f t="shared" si="1"/>
        <v>2.9883568431104086</v>
      </c>
      <c r="G115" s="2">
        <f>400*(E115+$B$12)^5 - 900*(E115+$B$12)^4 + 675*(E115+$B$12)^3 - 200*(E115+$B$12)^2 +25*(E115+$B$12) + 0.2</f>
        <v>3.0232150400000011</v>
      </c>
      <c r="H115" s="2">
        <f>H114 + (F115 + G115) * $B$12 / 2</f>
        <v>0.72691104688046049</v>
      </c>
    </row>
    <row r="116" spans="1:8" x14ac:dyDescent="0.25">
      <c r="A116" s="3"/>
      <c r="B116" s="3"/>
      <c r="C116" s="3"/>
      <c r="D116" s="2">
        <v>115</v>
      </c>
      <c r="E116" s="2">
        <f>$B$9+(($B$10-$B$9)/$B$11)*D116</f>
        <v>0.46</v>
      </c>
      <c r="F116" s="2">
        <f t="shared" si="1"/>
        <v>3.0232150400000011</v>
      </c>
      <c r="G116" s="2">
        <f>400*(E116+$B$12)^5 - 900*(E116+$B$12)^4 + 675*(E116+$B$12)^3 - 200*(E116+$B$12)^2 +25*(E116+$B$12) + 0.2</f>
        <v>3.0573757751296116</v>
      </c>
      <c r="H116" s="2">
        <f>H115 + (F116 + G116) * $B$12 / 2</f>
        <v>0.73907222851071974</v>
      </c>
    </row>
    <row r="117" spans="1:8" x14ac:dyDescent="0.25">
      <c r="A117" s="3"/>
      <c r="B117" s="3"/>
      <c r="C117" s="3"/>
      <c r="D117" s="2">
        <v>116</v>
      </c>
      <c r="E117" s="2">
        <f>$B$9+(($B$10-$B$9)/$B$11)*D117</f>
        <v>0.46400000000000002</v>
      </c>
      <c r="F117" s="2">
        <f t="shared" si="1"/>
        <v>3.0573757751296116</v>
      </c>
      <c r="G117" s="2">
        <f>400*(E117+$B$12)^5 - 900*(E117+$B$12)^4 + 675*(E117+$B$12)^3 - 200*(E117+$B$12)^2 +25*(E117+$B$12) + 0.2</f>
        <v>3.0907874358271981</v>
      </c>
      <c r="H117" s="2">
        <f>H116 + (F117 + G117) * $B$12 / 2</f>
        <v>0.75136855493263333</v>
      </c>
    </row>
    <row r="118" spans="1:8" x14ac:dyDescent="0.25">
      <c r="A118" s="3"/>
      <c r="B118" s="3"/>
      <c r="C118" s="3"/>
      <c r="D118" s="2">
        <v>117</v>
      </c>
      <c r="E118" s="2">
        <f>$B$9+(($B$10-$B$9)/$B$11)*D118</f>
        <v>0.46800000000000003</v>
      </c>
      <c r="F118" s="2">
        <f t="shared" si="1"/>
        <v>3.0907874358271981</v>
      </c>
      <c r="G118" s="2">
        <f>400*(E118+$B$12)^5 - 900*(E118+$B$12)^4 + 675*(E118+$B$12)^3 - 200*(E118+$B$12)^2 +25*(E118+$B$12) + 0.2</f>
        <v>3.1233985814528049</v>
      </c>
      <c r="H118" s="2">
        <f>H117 + (F118 + G118) * $B$12 / 2</f>
        <v>0.76379692696719337</v>
      </c>
    </row>
    <row r="119" spans="1:8" x14ac:dyDescent="0.25">
      <c r="A119" s="3"/>
      <c r="B119" s="3"/>
      <c r="C119" s="3"/>
      <c r="D119" s="2">
        <v>118</v>
      </c>
      <c r="E119" s="2">
        <f>$B$9+(($B$10-$B$9)/$B$11)*D119</f>
        <v>0.47200000000000003</v>
      </c>
      <c r="F119" s="2">
        <f t="shared" si="1"/>
        <v>3.1233985814528049</v>
      </c>
      <c r="G119" s="2">
        <f>400*(E119+$B$12)^5 - 900*(E119+$B$12)^4 + 675*(E119+$B$12)^3 - 200*(E119+$B$12)^2 +25*(E119+$B$12) + 0.2</f>
        <v>3.1551579925503921</v>
      </c>
      <c r="H119" s="2">
        <f>H118 + (F119 + G119) * $B$12 / 2</f>
        <v>0.77635404011519982</v>
      </c>
    </row>
    <row r="120" spans="1:8" x14ac:dyDescent="0.25">
      <c r="A120" s="3"/>
      <c r="B120" s="3"/>
      <c r="C120" s="3"/>
      <c r="D120" s="2">
        <v>119</v>
      </c>
      <c r="E120" s="2">
        <f>$B$9+(($B$10-$B$9)/$B$11)*D120</f>
        <v>0.47600000000000003</v>
      </c>
      <c r="F120" s="2">
        <f t="shared" si="1"/>
        <v>3.1551579925503921</v>
      </c>
      <c r="G120" s="2">
        <f>400*(E120+$B$12)^5 - 900*(E120+$B$12)^4 + 675*(E120+$B$12)^3 - 200*(E120+$B$12)^2 +25*(E120+$B$12) + 0.2</f>
        <v>3.1860147199999878</v>
      </c>
      <c r="H120" s="2">
        <f>H119 + (F120 + G120) * $B$12 / 2</f>
        <v>0.78903638554030053</v>
      </c>
    </row>
    <row r="121" spans="1:8" x14ac:dyDescent="0.25">
      <c r="A121" s="3"/>
      <c r="B121" s="3"/>
      <c r="C121" s="3"/>
      <c r="D121" s="2">
        <v>120</v>
      </c>
      <c r="E121" s="2">
        <f>$B$9+(($B$10-$B$9)/$B$11)*D121</f>
        <v>0.48</v>
      </c>
      <c r="F121" s="2">
        <f t="shared" si="1"/>
        <v>3.1860147200000002</v>
      </c>
      <c r="G121" s="2">
        <f>400*(E121+$B$12)^5 - 900*(E121+$B$12)^4 + 675*(E121+$B$12)^3 - 200*(E121+$B$12)^2 +25*(E121+$B$12) + 0.2</f>
        <v>3.2159181341695939</v>
      </c>
      <c r="H121" s="2">
        <f>H120 + (F121 + G121) * $B$12 / 2</f>
        <v>0.80184025124863967</v>
      </c>
    </row>
    <row r="122" spans="1:8" x14ac:dyDescent="0.25">
      <c r="A122" s="3"/>
      <c r="B122" s="3"/>
      <c r="C122" s="3"/>
      <c r="D122" s="2">
        <v>121</v>
      </c>
      <c r="E122" s="2">
        <f>$B$9+(($B$10-$B$9)/$B$11)*D122</f>
        <v>0.48399999999999999</v>
      </c>
      <c r="F122" s="2">
        <f t="shared" si="1"/>
        <v>3.2159181341695939</v>
      </c>
      <c r="G122" s="2">
        <f>400*(E122+$B$12)^5 - 900*(E122+$B$12)^4 + 675*(E122+$B$12)^3 - 200*(E122+$B$12)^2 +25*(E122+$B$12) + 0.2</f>
        <v>3.244817974067197</v>
      </c>
      <c r="H122" s="2">
        <f>H121 + (F122 + G122) * $B$12 / 2</f>
        <v>0.81476172346511322</v>
      </c>
    </row>
    <row r="123" spans="1:8" x14ac:dyDescent="0.25">
      <c r="A123" s="3"/>
      <c r="B123" s="3"/>
      <c r="C123" s="3"/>
      <c r="D123" s="2">
        <v>122</v>
      </c>
      <c r="E123" s="2">
        <f>$B$9+(($B$10-$B$9)/$B$11)*D123</f>
        <v>0.48799999999999999</v>
      </c>
      <c r="F123" s="2">
        <f t="shared" si="1"/>
        <v>3.244817974067197</v>
      </c>
      <c r="G123" s="2">
        <f>400*(E123+$B$12)^5 - 900*(E123+$B$12)^4 + 675*(E123+$B$12)^3 - 200*(E123+$B$12)^2 +25*(E123+$B$12) + 0.2</f>
        <v>3.2726643964928082</v>
      </c>
      <c r="H123" s="2">
        <f>H122 + (F123 + G123) * $B$12 / 2</f>
        <v>0.8277966882062332</v>
      </c>
    </row>
    <row r="124" spans="1:8" x14ac:dyDescent="0.25">
      <c r="A124" s="3"/>
      <c r="B124" s="3"/>
      <c r="C124" s="3"/>
      <c r="D124" s="2">
        <v>123</v>
      </c>
      <c r="E124" s="2">
        <f>$B$9+(($B$10-$B$9)/$B$11)*D124</f>
        <v>0.49199999999999999</v>
      </c>
      <c r="F124" s="2">
        <f t="shared" si="1"/>
        <v>3.2726643964928082</v>
      </c>
      <c r="G124" s="2">
        <f>400*(E124+$B$12)^5 - 900*(E124+$B$12)^4 + 675*(E124+$B$12)^3 - 200*(E124+$B$12)^2 +25*(E124+$B$12) + 0.2</f>
        <v>3.2994080251903943</v>
      </c>
      <c r="H124" s="2">
        <f>H123 + (F124 + G124) * $B$12 / 2</f>
        <v>0.84094083304959966</v>
      </c>
    </row>
    <row r="125" spans="1:8" x14ac:dyDescent="0.25">
      <c r="A125" s="3"/>
      <c r="B125" s="3"/>
      <c r="C125" s="3"/>
      <c r="D125" s="2">
        <v>124</v>
      </c>
      <c r="E125" s="2">
        <f>$B$9+(($B$10-$B$9)/$B$11)*D125</f>
        <v>0.496</v>
      </c>
      <c r="F125" s="2">
        <f t="shared" si="1"/>
        <v>3.2994080251903943</v>
      </c>
      <c r="G125" s="2">
        <f>400*(E125+$B$12)^5 - 900*(E125+$B$12)^4 + 675*(E125+$B$12)^3 - 200*(E125+$B$12)^2 +25*(E125+$B$12) + 0.2</f>
        <v>3.3250000000000002</v>
      </c>
      <c r="H125" s="2">
        <f>H124 + (F125 + G125) * $B$12 / 2</f>
        <v>0.85418964909998041</v>
      </c>
    </row>
    <row r="126" spans="1:8" x14ac:dyDescent="0.25">
      <c r="A126" s="3"/>
      <c r="B126" s="3"/>
      <c r="C126" s="3"/>
      <c r="D126" s="2">
        <v>125</v>
      </c>
      <c r="E126" s="2">
        <f>$B$9+(($B$10-$B$9)/$B$11)*D126</f>
        <v>0.5</v>
      </c>
      <c r="F126" s="2">
        <f t="shared" si="1"/>
        <v>3.3250000000000002</v>
      </c>
      <c r="G126" s="2">
        <f>400*(E126+$B$12)^5 - 900*(E126+$B$12)^4 + 675*(E126+$B$12)^3 - 200*(E126+$B$12)^2 +25*(E126+$B$12) + 0.2</f>
        <v>3.3493920260095988</v>
      </c>
      <c r="H126" s="2">
        <f>H125 + (F126 + G126) * $B$12 / 2</f>
        <v>0.86753843315199963</v>
      </c>
    </row>
    <row r="127" spans="1:8" x14ac:dyDescent="0.25">
      <c r="A127" s="3"/>
      <c r="B127" s="3"/>
      <c r="C127" s="3"/>
      <c r="D127" s="2">
        <v>126</v>
      </c>
      <c r="E127" s="2">
        <f>$B$9+(($B$10-$B$9)/$B$11)*D127</f>
        <v>0.504</v>
      </c>
      <c r="F127" s="2">
        <f t="shared" si="1"/>
        <v>3.3493920260095988</v>
      </c>
      <c r="G127" s="2">
        <f>400*(E127+$B$12)^5 - 900*(E127+$B$12)^4 + 675*(E127+$B$12)^3 - 200*(E127+$B$12)^2 +25*(E127+$B$12) + 0.2</f>
        <v>3.3725364227072001</v>
      </c>
      <c r="H127" s="2">
        <f>H126 + (F127 + G127) * $B$12 / 2</f>
        <v>0.88098229004943318</v>
      </c>
    </row>
    <row r="128" spans="1:8" x14ac:dyDescent="0.25">
      <c r="A128" s="3"/>
      <c r="B128" s="3"/>
      <c r="C128" s="3"/>
      <c r="D128" s="2">
        <v>127</v>
      </c>
      <c r="E128" s="2">
        <f>$B$9+(($B$10-$B$9)/$B$11)*D128</f>
        <v>0.50800000000000001</v>
      </c>
      <c r="F128" s="2">
        <f t="shared" si="1"/>
        <v>3.3725364227072001</v>
      </c>
      <c r="G128" s="2">
        <f>400*(E128+$B$12)^5 - 900*(E128+$B$12)^4 + 675*(E128+$B$12)^3 - 200*(E128+$B$12)^2 +25*(E128+$B$12) + 0.2</f>
        <v>3.3943861731328022</v>
      </c>
      <c r="H128" s="2">
        <f>H127 + (F128 + G128) * $B$12 / 2</f>
        <v>0.89451613524111317</v>
      </c>
    </row>
    <row r="129" spans="1:8" x14ac:dyDescent="0.25">
      <c r="A129" s="3"/>
      <c r="B129" s="3"/>
      <c r="C129" s="3"/>
      <c r="D129" s="2">
        <v>128</v>
      </c>
      <c r="E129" s="2">
        <f>$B$9+(($B$10-$B$9)/$B$11)*D129</f>
        <v>0.51200000000000001</v>
      </c>
      <c r="F129" s="2">
        <f t="shared" si="1"/>
        <v>3.3943861731328022</v>
      </c>
      <c r="G129" s="2">
        <f>400*(E129+$B$12)^5 - 900*(E129+$B$12)^4 + 675*(E129+$B$12)^3 - 200*(E129+$B$12)^2 +25*(E129+$B$12) + 0.2</f>
        <v>3.4148949730304059</v>
      </c>
      <c r="H129" s="2">
        <f>H128 + (F129 + G129) * $B$12 / 2</f>
        <v>0.90813469753343956</v>
      </c>
    </row>
    <row r="130" spans="1:8" x14ac:dyDescent="0.25">
      <c r="A130" s="3"/>
      <c r="B130" s="3"/>
      <c r="C130" s="3"/>
      <c r="D130" s="2">
        <v>129</v>
      </c>
      <c r="E130" s="2">
        <f>$B$9+(($B$10-$B$9)/$B$11)*D130</f>
        <v>0.51600000000000001</v>
      </c>
      <c r="F130" s="2">
        <f t="shared" si="1"/>
        <v>3.4148949730304059</v>
      </c>
      <c r="G130" s="2">
        <f>400*(E130+$B$12)^5 - 900*(E130+$B$12)^4 + 675*(E130+$B$12)^3 - 200*(E130+$B$12)^2 +25*(E130+$B$12) + 0.2</f>
        <v>3.4340172800000035</v>
      </c>
      <c r="H130" s="2">
        <f>H129 + (F130 + G130) * $B$12 / 2</f>
        <v>0.92183252203950039</v>
      </c>
    </row>
    <row r="131" spans="1:8" x14ac:dyDescent="0.25">
      <c r="A131" s="3"/>
      <c r="B131" s="3"/>
      <c r="C131" s="3"/>
      <c r="D131" s="2">
        <v>130</v>
      </c>
      <c r="E131" s="2">
        <f>$B$9+(($B$10-$B$9)/$B$11)*D131</f>
        <v>0.52</v>
      </c>
      <c r="F131" s="2">
        <f t="shared" ref="F131:F194" si="2">400*E131^5 - 900*E131^4 + 675*E131^3 - 200*E131^2 +25*E131 + 0.2</f>
        <v>3.4340172800000035</v>
      </c>
      <c r="G131" s="2">
        <f>400*(E131+$B$12)^5 - 900*(E131+$B$12)^4 + 675*(E131+$B$12)^3 - 200*(E131+$B$12)^2 +25*(E131+$B$12) + 0.2</f>
        <v>3.4517083626496019</v>
      </c>
      <c r="H131" s="2">
        <f>H130 + (F131 + G131) * $B$12 / 2</f>
        <v>0.93560397332479961</v>
      </c>
    </row>
    <row r="132" spans="1:8" x14ac:dyDescent="0.25">
      <c r="A132" s="3"/>
      <c r="B132" s="3"/>
      <c r="C132" s="3"/>
      <c r="D132" s="2">
        <v>131</v>
      </c>
      <c r="E132" s="2">
        <f>$B$9+(($B$10-$B$9)/$B$11)*D132</f>
        <v>0.52400000000000002</v>
      </c>
      <c r="F132" s="2">
        <f t="shared" si="2"/>
        <v>3.4517083626496019</v>
      </c>
      <c r="G132" s="2">
        <f>400*(E132+$B$12)^5 - 900*(E132+$B$12)^4 + 675*(E132+$B$12)^3 - 200*(E132+$B$12)^2 +25*(E132+$B$12) + 0.2</f>
        <v>3.4679243497471957</v>
      </c>
      <c r="H132" s="2">
        <f>H131 + (F132 + G132) * $B$12 / 2</f>
        <v>0.94944323874959324</v>
      </c>
    </row>
    <row r="133" spans="1:8" x14ac:dyDescent="0.25">
      <c r="A133" s="3"/>
      <c r="B133" s="3"/>
      <c r="C133" s="3"/>
      <c r="D133" s="2">
        <v>132</v>
      </c>
      <c r="E133" s="2">
        <f>$B$9+(($B$10-$B$9)/$B$11)*D133</f>
        <v>0.52800000000000002</v>
      </c>
      <c r="F133" s="2">
        <f t="shared" si="2"/>
        <v>3.4679243497471957</v>
      </c>
      <c r="G133" s="2">
        <f>400*(E133+$B$12)^5 - 900*(E133+$B$12)^4 + 675*(E133+$B$12)^3 - 200*(E133+$B$12)^2 +25*(E133+$B$12) + 0.2</f>
        <v>3.4826222793727988</v>
      </c>
      <c r="H133" s="2">
        <f>H132 + (F133 + G133) * $B$12 / 2</f>
        <v>0.9633443320078332</v>
      </c>
    </row>
    <row r="134" spans="1:8" x14ac:dyDescent="0.25">
      <c r="A134" s="3"/>
      <c r="B134" s="3"/>
      <c r="C134" s="3"/>
      <c r="D134" s="2">
        <v>133</v>
      </c>
      <c r="E134" s="2">
        <f>$B$9+(($B$10-$B$9)/$B$11)*D134</f>
        <v>0.53200000000000003</v>
      </c>
      <c r="F134" s="2">
        <f t="shared" si="2"/>
        <v>3.4826222793727988</v>
      </c>
      <c r="G134" s="2">
        <f>400*(E134+$B$12)^5 - 900*(E134+$B$12)^4 + 675*(E134+$B$12)^3 - 200*(E134+$B$12)^2 +25*(E134+$B$12) + 0.2</f>
        <v>3.4957601480703948</v>
      </c>
      <c r="H134" s="2">
        <f>H133 + (F134 + G134) * $B$12 / 2</f>
        <v>0.9773010968627196</v>
      </c>
    </row>
    <row r="135" spans="1:8" x14ac:dyDescent="0.25">
      <c r="A135" s="3"/>
      <c r="B135" s="3"/>
      <c r="C135" s="3"/>
      <c r="D135" s="2">
        <v>134</v>
      </c>
      <c r="E135" s="2">
        <f>$B$9+(($B$10-$B$9)/$B$11)*D135</f>
        <v>0.53600000000000003</v>
      </c>
      <c r="F135" s="2">
        <f t="shared" si="2"/>
        <v>3.4957601480703948</v>
      </c>
      <c r="G135" s="2">
        <f>400*(E135+$B$12)^5 - 900*(E135+$B$12)^4 + 675*(E135+$B$12)^3 - 200*(E135+$B$12)^2 +25*(E135+$B$12) + 0.2</f>
        <v>3.5072969599999881</v>
      </c>
      <c r="H135" s="2">
        <f>H134 + (F135 + G135) * $B$12 / 2</f>
        <v>0.99130721107886033</v>
      </c>
    </row>
    <row r="136" spans="1:8" x14ac:dyDescent="0.25">
      <c r="A136" s="3"/>
      <c r="B136" s="3"/>
      <c r="C136" s="3"/>
      <c r="D136" s="2">
        <v>135</v>
      </c>
      <c r="E136" s="2">
        <f>$B$9+(($B$10-$B$9)/$B$11)*D136</f>
        <v>0.54</v>
      </c>
      <c r="F136" s="2">
        <f t="shared" si="2"/>
        <v>3.5072969599999881</v>
      </c>
      <c r="G136" s="2">
        <f>400*(E136+$B$12)^5 - 900*(E136+$B$12)^4 + 675*(E136+$B$12)^3 - 200*(E136+$B$12)^2 +25*(E136+$B$12) + 0.2</f>
        <v>3.5171927760896198</v>
      </c>
      <c r="H136" s="2">
        <f>H135 + (F136 + G136) * $B$12 / 2</f>
        <v>1.0053561905510395</v>
      </c>
    </row>
    <row r="137" spans="1:8" x14ac:dyDescent="0.25">
      <c r="A137" s="3"/>
      <c r="B137" s="3"/>
      <c r="C137" s="3"/>
      <c r="D137" s="2">
        <v>136</v>
      </c>
      <c r="E137" s="2">
        <f>$B$9+(($B$10-$B$9)/$B$11)*D137</f>
        <v>0.54400000000000004</v>
      </c>
      <c r="F137" s="2">
        <f t="shared" si="2"/>
        <v>3.5171927760896198</v>
      </c>
      <c r="G137" s="2">
        <f>400*(E137+$B$12)^5 - 900*(E137+$B$12)^4 + 675*(E137+$B$12)^3 - 200*(E137+$B$12)^2 +25*(E137+$B$12) + 0.2</f>
        <v>3.5254087631871895</v>
      </c>
      <c r="H137" s="2">
        <f>H136 + (F137 + G137) * $B$12 / 2</f>
        <v>1.0194413936295932</v>
      </c>
    </row>
    <row r="138" spans="1:8" x14ac:dyDescent="0.25">
      <c r="A138" s="3"/>
      <c r="B138" s="3"/>
      <c r="C138" s="3"/>
      <c r="D138" s="2">
        <v>137</v>
      </c>
      <c r="E138" s="2">
        <f>$B$9+(($B$10-$B$9)/$B$11)*D138</f>
        <v>0.54800000000000004</v>
      </c>
      <c r="F138" s="2">
        <f t="shared" si="2"/>
        <v>3.5254087631871895</v>
      </c>
      <c r="G138" s="2">
        <f>400*(E138+$B$12)^5 - 900*(E138+$B$12)^4 + 675*(E138+$B$12)^3 - 200*(E138+$B$12)^2 +25*(E138+$B$12) + 0.2</f>
        <v>3.5319072432127934</v>
      </c>
      <c r="H138" s="2">
        <f>H137 + (F138 + G138) * $B$12 / 2</f>
        <v>1.0335560256423932</v>
      </c>
    </row>
    <row r="139" spans="1:8" x14ac:dyDescent="0.25">
      <c r="A139" s="3"/>
      <c r="B139" s="3"/>
      <c r="C139" s="3"/>
      <c r="D139" s="2">
        <v>138</v>
      </c>
      <c r="E139" s="2">
        <f>$B$9+(($B$10-$B$9)/$B$11)*D139</f>
        <v>0.55200000000000005</v>
      </c>
      <c r="F139" s="2">
        <f t="shared" si="2"/>
        <v>3.5319072432127934</v>
      </c>
      <c r="G139" s="2">
        <f>400*(E139+$B$12)^5 - 900*(E139+$B$12)^4 + 675*(E139+$B$12)^3 - 200*(E139+$B$12)^2 +25*(E139+$B$12) + 0.2</f>
        <v>3.5366517423103909</v>
      </c>
      <c r="H139" s="2">
        <f>H138 + (F139 + G139) * $B$12 / 2</f>
        <v>1.0476931436134396</v>
      </c>
    </row>
    <row r="140" spans="1:8" x14ac:dyDescent="0.25">
      <c r="A140" s="3"/>
      <c r="B140" s="3"/>
      <c r="C140" s="3"/>
      <c r="D140" s="2">
        <v>139</v>
      </c>
      <c r="E140" s="2">
        <f>$B$9+(($B$10-$B$9)/$B$11)*D140</f>
        <v>0.55600000000000005</v>
      </c>
      <c r="F140" s="2">
        <f t="shared" si="2"/>
        <v>3.5366517423103909</v>
      </c>
      <c r="G140" s="2">
        <f>400*(E140+$B$12)^5 - 900*(E140+$B$12)^4 + 675*(E140+$B$12)^3 - 200*(E140+$B$12)^2 +25*(E140+$B$12) + 0.2</f>
        <v>3.5396070400000132</v>
      </c>
      <c r="H140" s="2">
        <f>H139 + (F140 + G140) * $B$12 / 2</f>
        <v>1.0618456611780605</v>
      </c>
    </row>
    <row r="141" spans="1:8" x14ac:dyDescent="0.25">
      <c r="A141" s="3"/>
      <c r="B141" s="3"/>
      <c r="C141" s="3"/>
      <c r="D141" s="2">
        <v>140</v>
      </c>
      <c r="E141" s="2">
        <f>$B$9+(($B$10-$B$9)/$B$11)*D141</f>
        <v>0.56000000000000005</v>
      </c>
      <c r="F141" s="2">
        <f t="shared" si="2"/>
        <v>3.5396070400000132</v>
      </c>
      <c r="G141" s="2">
        <f>400*(E141+$B$12)^5 - 900*(E141+$B$12)^4 + 675*(E141+$B$12)^3 - 200*(E141+$B$12)^2 +25*(E141+$B$12) + 0.2</f>
        <v>3.5407392183296098</v>
      </c>
      <c r="H141" s="2">
        <f>H140 + (F141 + G141) * $B$12 / 2</f>
        <v>1.0760063536947198</v>
      </c>
    </row>
    <row r="142" spans="1:8" x14ac:dyDescent="0.25">
      <c r="A142" s="3"/>
      <c r="B142" s="3"/>
      <c r="C142" s="3"/>
      <c r="D142" s="2">
        <v>141</v>
      </c>
      <c r="E142" s="2">
        <f>$B$9+(($B$10-$B$9)/$B$11)*D142</f>
        <v>0.56400000000000006</v>
      </c>
      <c r="F142" s="2">
        <f t="shared" si="2"/>
        <v>3.5407392183296098</v>
      </c>
      <c r="G142" s="2">
        <f>400*(E142+$B$12)^5 - 900*(E142+$B$12)^4 + 675*(E142+$B$12)^3 - 200*(E142+$B$12)^2 +25*(E142+$B$12) + 0.2</f>
        <v>3.5400157110272046</v>
      </c>
      <c r="H142" s="2">
        <f>H141 + (F142 + G142) * $B$12 / 2</f>
        <v>1.0901678635534333</v>
      </c>
    </row>
    <row r="143" spans="1:8" x14ac:dyDescent="0.25">
      <c r="A143" s="3"/>
      <c r="B143" s="3"/>
      <c r="C143" s="3"/>
      <c r="D143" s="2">
        <v>142</v>
      </c>
      <c r="E143" s="2">
        <f>$B$9+(($B$10-$B$9)/$B$11)*D143</f>
        <v>0.56800000000000006</v>
      </c>
      <c r="F143" s="2">
        <f t="shared" si="2"/>
        <v>3.5400157110272046</v>
      </c>
      <c r="G143" s="2">
        <f>400*(E143+$B$12)^5 - 900*(E143+$B$12)^4 + 675*(E143+$B$12)^3 - 200*(E143+$B$12)^2 +25*(E143+$B$12) + 0.2</f>
        <v>3.5374053526527982</v>
      </c>
      <c r="H143" s="2">
        <f>H142 + (F143 + G143) * $B$12 / 2</f>
        <v>1.1043227056807934</v>
      </c>
    </row>
    <row r="144" spans="1:8" x14ac:dyDescent="0.25">
      <c r="A144" s="3"/>
      <c r="B144" s="3"/>
      <c r="C144" s="3"/>
      <c r="D144" s="2">
        <v>143</v>
      </c>
      <c r="E144" s="2">
        <f>$B$9+(($B$10-$B$9)/$B$11)*D144</f>
        <v>0.57200000000000006</v>
      </c>
      <c r="F144" s="2">
        <f t="shared" si="2"/>
        <v>3.5374053526527982</v>
      </c>
      <c r="G144" s="2">
        <f>400*(E144+$B$12)^5 - 900*(E144+$B$12)^4 + 675*(E144+$B$12)^3 - 200*(E144+$B$12)^2 +25*(E144+$B$12) + 0.2</f>
        <v>3.532878427750398</v>
      </c>
      <c r="H144" s="2">
        <f>H143 + (F144 + G144) * $B$12 / 2</f>
        <v>1.1184632732415998</v>
      </c>
    </row>
    <row r="145" spans="1:8" x14ac:dyDescent="0.25">
      <c r="A145" s="3"/>
      <c r="B145" s="3"/>
      <c r="C145" s="3"/>
      <c r="D145" s="2">
        <v>144</v>
      </c>
      <c r="E145" s="2">
        <f>$B$9+(($B$10-$B$9)/$B$11)*D145</f>
        <v>0.57600000000000007</v>
      </c>
      <c r="F145" s="2">
        <f t="shared" si="2"/>
        <v>3.532878427750398</v>
      </c>
      <c r="G145" s="2">
        <f>400*(E145+$B$12)^5 - 900*(E145+$B$12)^4 + 675*(E145+$B$12)^3 - 200*(E145+$B$12)^2 +25*(E145+$B$12) + 0.2</f>
        <v>3.526406719999982</v>
      </c>
      <c r="H145" s="2">
        <f>H144 + (F145 + G145) * $B$12 / 2</f>
        <v>1.1325818435371005</v>
      </c>
    </row>
    <row r="146" spans="1:8" x14ac:dyDescent="0.25">
      <c r="A146" s="3"/>
      <c r="B146" s="3"/>
      <c r="C146" s="3"/>
      <c r="D146" s="2">
        <v>145</v>
      </c>
      <c r="E146" s="2">
        <f>$B$9+(($B$10-$B$9)/$B$11)*D146</f>
        <v>0.57999999999999996</v>
      </c>
      <c r="F146" s="2">
        <f t="shared" si="2"/>
        <v>3.5264067199999927</v>
      </c>
      <c r="G146" s="2">
        <f>400*(E146+$B$12)^5 - 900*(E146+$B$12)^4 + 675*(E146+$B$12)^3 - 200*(E146+$B$12)^2 +25*(E146+$B$12) + 0.2</f>
        <v>3.5179635613696147</v>
      </c>
      <c r="H146" s="2">
        <f>H145 + (F146 + G146) * $B$12 / 2</f>
        <v>1.1466705840998397</v>
      </c>
    </row>
    <row r="147" spans="1:8" x14ac:dyDescent="0.25">
      <c r="A147" s="3"/>
      <c r="B147" s="3"/>
      <c r="C147" s="3"/>
      <c r="D147" s="2">
        <v>146</v>
      </c>
      <c r="E147" s="2">
        <f>$B$9+(($B$10-$B$9)/$B$11)*D147</f>
        <v>0.58399999999999996</v>
      </c>
      <c r="F147" s="2">
        <f t="shared" si="2"/>
        <v>3.5179635613696147</v>
      </c>
      <c r="G147" s="2">
        <f>400*(E147+$B$12)^5 - 900*(E147+$B$12)^4 + 675*(E147+$B$12)^3 - 200*(E147+$B$12)^2 +25*(E147+$B$12) + 0.2</f>
        <v>3.5075238812671978</v>
      </c>
      <c r="H147" s="2">
        <f>H146 + (F147 + G147) * $B$12 / 2</f>
        <v>1.1607215589851134</v>
      </c>
    </row>
    <row r="148" spans="1:8" x14ac:dyDescent="0.25">
      <c r="A148" s="3"/>
      <c r="B148" s="3"/>
      <c r="C148" s="3"/>
      <c r="D148" s="2">
        <v>147</v>
      </c>
      <c r="E148" s="2">
        <f>$B$9+(($B$10-$B$9)/$B$11)*D148</f>
        <v>0.58799999999999997</v>
      </c>
      <c r="F148" s="2">
        <f t="shared" si="2"/>
        <v>3.5075238812671978</v>
      </c>
      <c r="G148" s="2">
        <f>400*(E148+$B$12)^5 - 900*(E148+$B$12)^4 + 675*(E148+$B$12)^3 - 200*(E148+$B$12)^2 +25*(E148+$B$12) + 0.2</f>
        <v>3.4950642556928093</v>
      </c>
      <c r="H148" s="2">
        <f>H147 + (F148 + G148) * $B$12 / 2</f>
        <v>1.1747267352590334</v>
      </c>
    </row>
    <row r="149" spans="1:8" x14ac:dyDescent="0.25">
      <c r="A149" s="3"/>
      <c r="B149" s="3"/>
      <c r="C149" s="3"/>
      <c r="D149" s="2">
        <v>148</v>
      </c>
      <c r="E149" s="2">
        <f>$B$9+(($B$10-$B$9)/$B$11)*D149</f>
        <v>0.59199999999999997</v>
      </c>
      <c r="F149" s="2">
        <f t="shared" si="2"/>
        <v>3.4950642556928093</v>
      </c>
      <c r="G149" s="2">
        <f>400*(E149+$B$12)^5 - 900*(E149+$B$12)^4 + 675*(E149+$B$12)^3 - 200*(E149+$B$12)^2 +25*(E149+$B$12) + 0.2</f>
        <v>3.480562956390405</v>
      </c>
      <c r="H149" s="2">
        <f>H148 + (F149 + G149) * $B$12 / 2</f>
        <v>1.1886779896831998</v>
      </c>
    </row>
    <row r="150" spans="1:8" x14ac:dyDescent="0.25">
      <c r="A150" s="3"/>
      <c r="B150" s="3"/>
      <c r="C150" s="3"/>
      <c r="D150" s="2">
        <v>149</v>
      </c>
      <c r="E150" s="2">
        <f>$B$9+(($B$10-$B$9)/$B$11)*D150</f>
        <v>0.59599999999999997</v>
      </c>
      <c r="F150" s="2">
        <f t="shared" si="2"/>
        <v>3.480562956390405</v>
      </c>
      <c r="G150" s="2">
        <f>400*(E150+$B$12)^5 - 900*(E150+$B$12)^4 + 675*(E150+$B$12)^3 - 200*(E150+$B$12)^2 +25*(E150+$B$12) + 0.2</f>
        <v>3.4640000000000102</v>
      </c>
      <c r="H150" s="2">
        <f>H149 + (F150 + G150) * $B$12 / 2</f>
        <v>1.2025671155959807</v>
      </c>
    </row>
    <row r="151" spans="1:8" x14ac:dyDescent="0.25">
      <c r="A151" s="3"/>
      <c r="B151" s="3"/>
      <c r="C151" s="3"/>
      <c r="D151" s="2">
        <v>150</v>
      </c>
      <c r="E151" s="2">
        <f>$B$9+(($B$10-$B$9)/$B$11)*D151</f>
        <v>0.6</v>
      </c>
      <c r="F151" s="2">
        <f t="shared" si="2"/>
        <v>3.4640000000000102</v>
      </c>
      <c r="G151" s="2">
        <f>400*(E151+$B$12)^5 - 900*(E151+$B$12)^4 + 675*(E151+$B$12)^3 - 200*(E151+$B$12)^2 +25*(E151+$B$12) + 0.2</f>
        <v>3.4453571972095913</v>
      </c>
      <c r="H151" s="2">
        <f>H150 + (F151 + G151) * $B$12 / 2</f>
        <v>1.2163858299904</v>
      </c>
    </row>
    <row r="152" spans="1:8" x14ac:dyDescent="0.25">
      <c r="A152" s="3"/>
      <c r="B152" s="3"/>
      <c r="C152" s="3"/>
      <c r="D152" s="2">
        <v>151</v>
      </c>
      <c r="E152" s="2">
        <f>$B$9+(($B$10-$B$9)/$B$11)*D152</f>
        <v>0.60399999999999998</v>
      </c>
      <c r="F152" s="2">
        <f t="shared" si="2"/>
        <v>3.4453571972095913</v>
      </c>
      <c r="G152" s="2">
        <f>400*(E152+$B$12)^5 - 900*(E152+$B$12)^4 + 675*(E152+$B$12)^3 - 200*(E152+$B$12)^2 +25*(E152+$B$12) + 0.2</f>
        <v>3.4246182019072018</v>
      </c>
      <c r="H152" s="2">
        <f>H151 + (F152 + G152) * $B$12 / 2</f>
        <v>1.2301257807886337</v>
      </c>
    </row>
    <row r="153" spans="1:8" x14ac:dyDescent="0.25">
      <c r="A153" s="3"/>
      <c r="B153" s="3"/>
      <c r="C153" s="3"/>
      <c r="D153" s="2">
        <v>152</v>
      </c>
      <c r="E153" s="2">
        <f>$B$9+(($B$10-$B$9)/$B$11)*D153</f>
        <v>0.60799999999999998</v>
      </c>
      <c r="F153" s="2">
        <f t="shared" si="2"/>
        <v>3.4246182019072018</v>
      </c>
      <c r="G153" s="2">
        <f>400*(E153+$B$12)^5 - 900*(E153+$B$12)^4 + 675*(E153+$B$12)^3 - 200*(E153+$B$12)^2 +25*(E153+$B$12) + 0.2</f>
        <v>3.4017685603327967</v>
      </c>
      <c r="H153" s="2">
        <f>H152 + (F153 + G153) * $B$12 / 2</f>
        <v>1.2437785543131137</v>
      </c>
    </row>
    <row r="154" spans="1:8" x14ac:dyDescent="0.25">
      <c r="A154" s="3"/>
      <c r="B154" s="3"/>
      <c r="C154" s="3"/>
      <c r="D154" s="2">
        <v>153</v>
      </c>
      <c r="E154" s="2">
        <f>$B$9+(($B$10-$B$9)/$B$11)*D154</f>
        <v>0.61199999999999999</v>
      </c>
      <c r="F154" s="2">
        <f t="shared" si="2"/>
        <v>3.4017685603327967</v>
      </c>
      <c r="G154" s="2">
        <f>400*(E154+$B$12)^5 - 900*(E154+$B$12)^4 + 675*(E154+$B$12)^3 - 200*(E154+$B$12)^2 +25*(E154+$B$12) + 0.2</f>
        <v>3.3767957602304</v>
      </c>
      <c r="H154" s="2">
        <f>H153 + (F154 + G154) * $B$12 / 2</f>
        <v>1.2573356829542401</v>
      </c>
    </row>
    <row r="155" spans="1:8" x14ac:dyDescent="0.25">
      <c r="A155" s="3"/>
      <c r="B155" s="3"/>
      <c r="C155" s="3"/>
      <c r="D155" s="2">
        <v>154</v>
      </c>
      <c r="E155" s="2">
        <f>$B$9+(($B$10-$B$9)/$B$11)*D155</f>
        <v>0.61599999999999999</v>
      </c>
      <c r="F155" s="2">
        <f t="shared" si="2"/>
        <v>3.3767957602304</v>
      </c>
      <c r="G155" s="2">
        <f>400*(E155+$B$12)^5 - 900*(E155+$B$12)^4 + 675*(E155+$B$12)^3 - 200*(E155+$B$12)^2 +25*(E155+$B$12) + 0.2</f>
        <v>3.3496892799999758</v>
      </c>
      <c r="H155" s="2">
        <f>H154 + (F155 + G155) * $B$12 / 2</f>
        <v>1.2707886530347008</v>
      </c>
    </row>
    <row r="156" spans="1:8" x14ac:dyDescent="0.25">
      <c r="A156" s="3"/>
      <c r="B156" s="3"/>
      <c r="C156" s="3"/>
      <c r="D156" s="2">
        <v>155</v>
      </c>
      <c r="E156" s="2">
        <f>$B$9+(($B$10-$B$9)/$B$11)*D156</f>
        <v>0.62</v>
      </c>
      <c r="F156" s="2">
        <f t="shared" si="2"/>
        <v>3.3496892799999758</v>
      </c>
      <c r="G156" s="2">
        <f>400*(E156+$B$12)^5 - 900*(E156+$B$12)^4 + 675*(E156+$B$12)^3 - 200*(E156+$B$12)^2 +25*(E156+$B$12) + 0.2</f>
        <v>3.3204406378496172</v>
      </c>
      <c r="H156" s="2">
        <f>H155 + (F156 + G156) * $B$12 / 2</f>
        <v>1.2841289128703999</v>
      </c>
    </row>
    <row r="157" spans="1:8" x14ac:dyDescent="0.25">
      <c r="A157" s="3"/>
      <c r="B157" s="3"/>
      <c r="C157" s="3"/>
      <c r="D157" s="2">
        <v>156</v>
      </c>
      <c r="E157" s="2">
        <f>$B$9+(($B$10-$B$9)/$B$11)*D157</f>
        <v>0.624</v>
      </c>
      <c r="F157" s="2">
        <f t="shared" si="2"/>
        <v>3.3204406378496172</v>
      </c>
      <c r="G157" s="2">
        <f>400*(E157+$B$12)^5 - 900*(E157+$B$12)^4 + 675*(E157+$B$12)^3 - 200*(E157+$B$12)^2 +25*(E157+$B$12) + 0.2</f>
        <v>3.2890434409472045</v>
      </c>
      <c r="H157" s="2">
        <f>H156 + (F157 + G157) * $B$12 / 2</f>
        <v>1.2973478810279935</v>
      </c>
    </row>
    <row r="158" spans="1:8" x14ac:dyDescent="0.25">
      <c r="A158" s="3"/>
      <c r="B158" s="3"/>
      <c r="C158" s="3"/>
      <c r="D158" s="2">
        <v>157</v>
      </c>
      <c r="E158" s="2">
        <f>$B$9+(($B$10-$B$9)/$B$11)*D158</f>
        <v>0.628</v>
      </c>
      <c r="F158" s="2">
        <f t="shared" si="2"/>
        <v>3.2890434409472045</v>
      </c>
      <c r="G158" s="2">
        <f>400*(E158+$B$12)^5 - 900*(E158+$B$12)^4 + 675*(E158+$B$12)^3 - 200*(E158+$B$12)^2 +25*(E158+$B$12) + 0.2</f>
        <v>3.2554934345728279</v>
      </c>
      <c r="H158" s="2">
        <f>H157 + (F158 + G158) * $B$12 / 2</f>
        <v>1.3104369547790335</v>
      </c>
    </row>
    <row r="159" spans="1:8" x14ac:dyDescent="0.25">
      <c r="A159" s="3"/>
      <c r="B159" s="3"/>
      <c r="C159" s="3"/>
      <c r="D159" s="2">
        <v>158</v>
      </c>
      <c r="E159" s="2">
        <f>$B$9+(($B$10-$B$9)/$B$11)*D159</f>
        <v>0.63200000000000001</v>
      </c>
      <c r="F159" s="2">
        <f t="shared" si="2"/>
        <v>3.2554934345728279</v>
      </c>
      <c r="G159" s="2">
        <f>400*(E159+$B$12)^5 - 900*(E159+$B$12)^4 + 675*(E159+$B$12)^3 - 200*(E159+$B$12)^2 +25*(E159+$B$12) + 0.2</f>
        <v>3.2197885512704039</v>
      </c>
      <c r="H159" s="2">
        <f>H158 + (F159 + G159) * $B$12 / 2</f>
        <v>1.32338751875072</v>
      </c>
    </row>
    <row r="160" spans="1:8" x14ac:dyDescent="0.25">
      <c r="A160" s="3"/>
      <c r="B160" s="3"/>
      <c r="C160" s="3"/>
      <c r="D160" s="2">
        <v>159</v>
      </c>
      <c r="E160" s="2">
        <f>$B$9+(($B$10-$B$9)/$B$11)*D160</f>
        <v>0.63600000000000001</v>
      </c>
      <c r="F160" s="2">
        <f t="shared" si="2"/>
        <v>3.2197885512704039</v>
      </c>
      <c r="G160" s="2">
        <f>400*(E160+$B$12)^5 - 900*(E160+$B$12)^4 + 675*(E160+$B$12)^3 - 200*(E160+$B$12)^2 +25*(E160+$B$12) + 0.2</f>
        <v>3.1819289600000333</v>
      </c>
      <c r="H160" s="2">
        <f>H159 + (F160 + G160) * $B$12 / 2</f>
        <v>1.3361909537732608</v>
      </c>
    </row>
    <row r="161" spans="1:8" x14ac:dyDescent="0.25">
      <c r="A161" s="3"/>
      <c r="B161" s="3"/>
      <c r="C161" s="3"/>
      <c r="D161" s="2">
        <v>160</v>
      </c>
      <c r="E161" s="2">
        <f>$B$9+(($B$10-$B$9)/$B$11)*D161</f>
        <v>0.64</v>
      </c>
      <c r="F161" s="2">
        <f t="shared" si="2"/>
        <v>3.1819289600000333</v>
      </c>
      <c r="G161" s="2">
        <f>400*(E161+$B$12)^5 - 900*(E161+$B$12)^4 + 675*(E161+$B$12)^3 - 200*(E161+$B$12)^2 +25*(E161+$B$12) + 0.2</f>
        <v>3.1419171152896057</v>
      </c>
      <c r="H161" s="2">
        <f>H160 + (F161 + G161) * $B$12 / 2</f>
        <v>1.3488386459238402</v>
      </c>
    </row>
    <row r="162" spans="1:8" x14ac:dyDescent="0.25">
      <c r="A162" s="3"/>
      <c r="B162" s="3"/>
      <c r="C162" s="3"/>
      <c r="D162" s="2">
        <v>161</v>
      </c>
      <c r="E162" s="2">
        <f>$B$9+(($B$10-$B$9)/$B$11)*D162</f>
        <v>0.64400000000000002</v>
      </c>
      <c r="F162" s="2">
        <f t="shared" si="2"/>
        <v>3.1419171152896057</v>
      </c>
      <c r="G162" s="2">
        <f>400*(E162+$B$12)^5 - 900*(E162+$B$12)^4 + 675*(E162+$B$12)^3 - 200*(E162+$B$12)^2 +25*(E162+$B$12) + 0.2</f>
        <v>3.0997578063871964</v>
      </c>
      <c r="H162" s="2">
        <f>H161 + (F162 + G162) * $B$12 / 2</f>
        <v>1.3613219957671938</v>
      </c>
    </row>
    <row r="163" spans="1:8" x14ac:dyDescent="0.25">
      <c r="A163" s="3"/>
      <c r="B163" s="3"/>
      <c r="C163" s="3"/>
      <c r="D163" s="2">
        <v>162</v>
      </c>
      <c r="E163" s="2">
        <f>$B$9+(($B$10-$B$9)/$B$11)*D163</f>
        <v>0.64800000000000002</v>
      </c>
      <c r="F163" s="2">
        <f t="shared" si="2"/>
        <v>3.0997578063871964</v>
      </c>
      <c r="G163" s="2">
        <f>400*(E163+$B$12)^5 - 900*(E163+$B$12)^4 + 675*(E163+$B$12)^3 - 200*(E163+$B$12)^2 +25*(E163+$B$12) + 0.2</f>
        <v>3.0554582064127667</v>
      </c>
      <c r="H163" s="2">
        <f>H162 + (F163 + G163) * $B$12 / 2</f>
        <v>1.3736324277927938</v>
      </c>
    </row>
    <row r="164" spans="1:8" x14ac:dyDescent="0.25">
      <c r="A164" s="3"/>
      <c r="B164" s="3"/>
      <c r="C164" s="3"/>
      <c r="D164" s="2">
        <v>163</v>
      </c>
      <c r="E164" s="2">
        <f>$B$9+(($B$10-$B$9)/$B$11)*D164</f>
        <v>0.65200000000000002</v>
      </c>
      <c r="F164" s="2">
        <f t="shared" si="2"/>
        <v>3.0554582064127667</v>
      </c>
      <c r="G164" s="2">
        <f>400*(E164+$B$12)^5 - 900*(E164+$B$12)^4 + 675*(E164+$B$12)^3 - 200*(E164+$B$12)^2 +25*(E164+$B$12) + 0.2</f>
        <v>3.0090279215104312</v>
      </c>
      <c r="H164" s="2">
        <f>H163 + (F164 + G164) * $B$12 / 2</f>
        <v>1.3857614000486402</v>
      </c>
    </row>
    <row r="165" spans="1:8" x14ac:dyDescent="0.25">
      <c r="A165" s="3"/>
      <c r="B165" s="3"/>
      <c r="C165" s="3"/>
      <c r="D165" s="2">
        <v>164</v>
      </c>
      <c r="E165" s="2">
        <f>$B$9+(($B$10-$B$9)/$B$11)*D165</f>
        <v>0.65600000000000003</v>
      </c>
      <c r="F165" s="2">
        <f t="shared" si="2"/>
        <v>3.0090279215104312</v>
      </c>
      <c r="G165" s="2">
        <f>400*(E165+$B$12)^5 - 900*(E165+$B$12)^4 + 675*(E165+$B$12)^3 - 200*(E165+$B$12)^2 +25*(E165+$B$12) + 0.2</f>
        <v>2.9604790400000072</v>
      </c>
      <c r="H165" s="2">
        <f>H164 + (F165 + G165) * $B$12 / 2</f>
        <v>1.3977004139716611</v>
      </c>
    </row>
    <row r="166" spans="1:8" x14ac:dyDescent="0.25">
      <c r="A166" s="3"/>
      <c r="B166" s="3"/>
      <c r="C166" s="3"/>
      <c r="D166" s="2">
        <v>165</v>
      </c>
      <c r="E166" s="2">
        <f>$B$9+(($B$10-$B$9)/$B$11)*D166</f>
        <v>0.66</v>
      </c>
      <c r="F166" s="2">
        <f t="shared" si="2"/>
        <v>2.9604790400000072</v>
      </c>
      <c r="G166" s="2">
        <f>400*(E166+$B$12)^5 - 900*(E166+$B$12)^4 + 675*(E166+$B$12)^3 - 200*(E166+$B$12)^2 +25*(E166+$B$12) + 0.2</f>
        <v>2.9098261815296143</v>
      </c>
      <c r="H166" s="2">
        <f>H165 + (F166 + G166) * $B$12 / 2</f>
        <v>1.4094410244147204</v>
      </c>
    </row>
    <row r="167" spans="1:8" x14ac:dyDescent="0.25">
      <c r="A167" s="3"/>
      <c r="B167" s="3"/>
      <c r="C167" s="3"/>
      <c r="D167" s="2">
        <v>166</v>
      </c>
      <c r="E167" s="2">
        <f>$B$9+(($B$10-$B$9)/$B$11)*D167</f>
        <v>0.66400000000000003</v>
      </c>
      <c r="F167" s="2">
        <f t="shared" si="2"/>
        <v>2.9098261815296143</v>
      </c>
      <c r="G167" s="2">
        <f>400*(E167+$B$12)^5 - 900*(E167+$B$12)^4 + 675*(E167+$B$12)^3 - 200*(E167+$B$12)^2 +25*(E167+$B$12) + 0.2</f>
        <v>2.8570865462271735</v>
      </c>
      <c r="H167" s="2">
        <f>H166 + (F167 + G167) * $B$12 / 2</f>
        <v>1.4209748498702339</v>
      </c>
    </row>
    <row r="168" spans="1:8" x14ac:dyDescent="0.25">
      <c r="A168" s="3"/>
      <c r="B168" s="3"/>
      <c r="C168" s="3"/>
      <c r="D168" s="2">
        <v>167</v>
      </c>
      <c r="E168" s="2">
        <f>$B$9+(($B$10-$B$9)/$B$11)*D168</f>
        <v>0.66800000000000004</v>
      </c>
      <c r="F168" s="2">
        <f t="shared" si="2"/>
        <v>2.8570865462271735</v>
      </c>
      <c r="G168" s="2">
        <f>400*(E168+$B$12)^5 - 900*(E168+$B$12)^4 + 675*(E168+$B$12)^3 - 200*(E168+$B$12)^2 +25*(E168+$B$12) + 0.2</f>
        <v>2.802279963852798</v>
      </c>
      <c r="H168" s="2">
        <f>H167 + (F168 + G168) * $B$12 / 2</f>
        <v>1.4322935828903938</v>
      </c>
    </row>
    <row r="169" spans="1:8" x14ac:dyDescent="0.25">
      <c r="A169" s="3"/>
      <c r="B169" s="3"/>
      <c r="C169" s="3"/>
      <c r="D169" s="2">
        <v>168</v>
      </c>
      <c r="E169" s="2">
        <f>$B$9+(($B$10-$B$9)/$B$11)*D169</f>
        <v>0.67200000000000004</v>
      </c>
      <c r="F169" s="2">
        <f t="shared" si="2"/>
        <v>2.802279963852798</v>
      </c>
      <c r="G169" s="2">
        <f>400*(E169+$B$12)^5 - 900*(E169+$B$12)^4 + 675*(E169+$B$12)^3 - 200*(E169+$B$12)^2 +25*(E169+$B$12) + 0.2</f>
        <v>2.7454289429503911</v>
      </c>
      <c r="H169" s="2">
        <f>H168 + (F169 + G169) * $B$12 / 2</f>
        <v>1.4433890007040002</v>
      </c>
    </row>
    <row r="170" spans="1:8" x14ac:dyDescent="0.25">
      <c r="A170" s="3"/>
      <c r="B170" s="3"/>
      <c r="C170" s="3"/>
      <c r="D170" s="2">
        <v>169</v>
      </c>
      <c r="E170" s="2">
        <f>$B$9+(($B$10-$B$9)/$B$11)*D170</f>
        <v>0.67600000000000005</v>
      </c>
      <c r="F170" s="2">
        <f t="shared" si="2"/>
        <v>2.7454289429503911</v>
      </c>
      <c r="G170" s="2">
        <f>400*(E170+$B$12)^5 - 900*(E170+$B$12)^4 + 675*(E170+$B$12)^3 - 200*(E170+$B$12)^2 +25*(E170+$B$12) + 0.2</f>
        <v>2.6865587200000052</v>
      </c>
      <c r="H170" s="2">
        <f>H169 + (F170 + G170) * $B$12 / 2</f>
        <v>1.454252976029901</v>
      </c>
    </row>
    <row r="171" spans="1:8" x14ac:dyDescent="0.25">
      <c r="A171" s="3"/>
      <c r="B171" s="3"/>
      <c r="C171" s="3"/>
      <c r="D171" s="2">
        <v>170</v>
      </c>
      <c r="E171" s="2">
        <f>$B$9+(($B$10-$B$9)/$B$11)*D171</f>
        <v>0.68</v>
      </c>
      <c r="F171" s="2">
        <f t="shared" si="2"/>
        <v>2.6865587200000052</v>
      </c>
      <c r="G171" s="2">
        <f>400*(E171+$B$12)^5 - 900*(E171+$B$12)^4 + 675*(E171+$B$12)^3 - 200*(E171+$B$12)^2 +25*(E171+$B$12) + 0.2</f>
        <v>2.6256973085696318</v>
      </c>
      <c r="H171" s="2">
        <f>H170 + (F171 + G171) * $B$12 / 2</f>
        <v>1.4648774880870403</v>
      </c>
    </row>
    <row r="172" spans="1:8" x14ac:dyDescent="0.25">
      <c r="A172" s="3"/>
      <c r="B172" s="3"/>
      <c r="C172" s="3"/>
      <c r="D172" s="2">
        <v>171</v>
      </c>
      <c r="E172" s="2">
        <f>$B$9+(($B$10-$B$9)/$B$11)*D172</f>
        <v>0.68400000000000005</v>
      </c>
      <c r="F172" s="2">
        <f t="shared" si="2"/>
        <v>2.6256973085696318</v>
      </c>
      <c r="G172" s="2">
        <f>400*(E172+$B$12)^5 - 900*(E172+$B$12)^4 + 675*(E172+$B$12)^3 - 200*(E172+$B$12)^2 +25*(E172+$B$12) + 0.2</f>
        <v>2.5628755484672014</v>
      </c>
      <c r="H172" s="2">
        <f>H171 + (F172 + G172) * $B$12 / 2</f>
        <v>1.4752546338011141</v>
      </c>
    </row>
    <row r="173" spans="1:8" x14ac:dyDescent="0.25">
      <c r="A173" s="3"/>
      <c r="B173" s="3"/>
      <c r="C173" s="3"/>
      <c r="D173" s="2">
        <v>172</v>
      </c>
      <c r="E173" s="2">
        <f>$B$9+(($B$10-$B$9)/$B$11)*D173</f>
        <v>0.68800000000000006</v>
      </c>
      <c r="F173" s="2">
        <f t="shared" si="2"/>
        <v>2.5628755484672014</v>
      </c>
      <c r="G173" s="2">
        <f>400*(E173+$B$12)^5 - 900*(E173+$B$12)^4 + 675*(E173+$B$12)^3 - 200*(E173+$B$12)^2 +25*(E173+$B$12) + 0.2</f>
        <v>2.4981271548927859</v>
      </c>
      <c r="H173" s="2">
        <f>H172 + (F173 + G173) * $B$12 / 2</f>
        <v>1.485376639207834</v>
      </c>
    </row>
    <row r="174" spans="1:8" x14ac:dyDescent="0.25">
      <c r="A174" s="3"/>
      <c r="B174" s="3"/>
      <c r="C174" s="3"/>
      <c r="D174" s="2">
        <v>173</v>
      </c>
      <c r="E174" s="2">
        <f>$B$9+(($B$10-$B$9)/$B$11)*D174</f>
        <v>0.69200000000000006</v>
      </c>
      <c r="F174" s="2">
        <f t="shared" si="2"/>
        <v>2.4981271548927859</v>
      </c>
      <c r="G174" s="2">
        <f>400*(E174+$B$12)^5 - 900*(E174+$B$12)^4 + 675*(E174+$B$12)^3 - 200*(E174+$B$12)^2 +25*(E174+$B$12) + 0.2</f>
        <v>2.4314887675904311</v>
      </c>
      <c r="H174" s="2">
        <f>H173 + (F174 + G174) * $B$12 / 2</f>
        <v>1.4952358710528004</v>
      </c>
    </row>
    <row r="175" spans="1:8" x14ac:dyDescent="0.25">
      <c r="A175" s="3"/>
      <c r="B175" s="3"/>
      <c r="C175" s="3"/>
      <c r="D175" s="2">
        <v>174</v>
      </c>
      <c r="E175" s="2">
        <f>$B$9+(($B$10-$B$9)/$B$11)*D175</f>
        <v>0.69600000000000006</v>
      </c>
      <c r="F175" s="2">
        <f t="shared" si="2"/>
        <v>2.4314887675904311</v>
      </c>
      <c r="G175" s="2">
        <f>400*(E175+$B$12)^5 - 900*(E175+$B$12)^4 + 675*(E175+$B$12)^3 - 200*(E175+$B$12)^2 +25*(E175+$B$12) + 0.2</f>
        <v>2.3629999999999969</v>
      </c>
      <c r="H175" s="2">
        <f>H174 + (F175 + G175) * $B$12 / 2</f>
        <v>1.5048248485879814</v>
      </c>
    </row>
    <row r="176" spans="1:8" x14ac:dyDescent="0.25">
      <c r="A176" s="3"/>
      <c r="B176" s="3"/>
      <c r="C176" s="3"/>
      <c r="D176" s="2">
        <v>175</v>
      </c>
      <c r="E176" s="2">
        <f>$B$9+(($B$10-$B$9)/$B$11)*D176</f>
        <v>0.70000000000000007</v>
      </c>
      <c r="F176" s="2">
        <f t="shared" si="2"/>
        <v>2.3629999999999969</v>
      </c>
      <c r="G176" s="2">
        <f>400*(E176+$B$12)^5 - 900*(E176+$B$12)^4 + 675*(E176+$B$12)^3 - 200*(E176+$B$12)^2 +25*(E176+$B$12) + 0.2</f>
        <v>2.2927034884096047</v>
      </c>
      <c r="H176" s="2">
        <f>H175 + (F176 + G176) * $B$12 / 2</f>
        <v>1.5141362555648006</v>
      </c>
    </row>
    <row r="177" spans="1:8" x14ac:dyDescent="0.25">
      <c r="A177" s="3"/>
      <c r="B177" s="3"/>
      <c r="C177" s="3"/>
      <c r="D177" s="2">
        <v>176</v>
      </c>
      <c r="E177" s="2">
        <f>$B$9+(($B$10-$B$9)/$B$11)*D177</f>
        <v>0.70399999999999996</v>
      </c>
      <c r="F177" s="2">
        <f t="shared" si="2"/>
        <v>2.2927034884096154</v>
      </c>
      <c r="G177" s="2">
        <f>400*(E177+$B$12)^5 - 900*(E177+$B$12)^4 + 675*(E177+$B$12)^3 - 200*(E177+$B$12)^2 +25*(E177+$B$12) + 0.2</f>
        <v>2.2206449411072464</v>
      </c>
      <c r="H177" s="2">
        <f>H176 + (F177 + G177) * $B$12 / 2</f>
        <v>1.5231629524238344</v>
      </c>
    </row>
    <row r="178" spans="1:8" x14ac:dyDescent="0.25">
      <c r="A178" s="3"/>
      <c r="B178" s="3"/>
      <c r="C178" s="3"/>
      <c r="D178" s="2">
        <v>177</v>
      </c>
      <c r="E178" s="2">
        <f>$B$9+(($B$10-$B$9)/$B$11)*D178</f>
        <v>0.70799999999999996</v>
      </c>
      <c r="F178" s="2">
        <f t="shared" si="2"/>
        <v>2.2206449411072464</v>
      </c>
      <c r="G178" s="2">
        <f>400*(E178+$B$12)^5 - 900*(E178+$B$12)^4 + 675*(E178+$B$12)^3 - 200*(E178+$B$12)^2 +25*(E178+$B$12) + 0.2</f>
        <v>2.1468731875328482</v>
      </c>
      <c r="H178" s="2">
        <f>H177 + (F178 + G178) * $B$12 / 2</f>
        <v>1.5318979886811146</v>
      </c>
    </row>
    <row r="179" spans="1:8" x14ac:dyDescent="0.25">
      <c r="A179" s="3"/>
      <c r="B179" s="3"/>
      <c r="C179" s="3"/>
      <c r="D179" s="2">
        <v>178</v>
      </c>
      <c r="E179" s="2">
        <f>$B$9+(($B$10-$B$9)/$B$11)*D179</f>
        <v>0.71199999999999997</v>
      </c>
      <c r="F179" s="2">
        <f t="shared" si="2"/>
        <v>2.1468731875328482</v>
      </c>
      <c r="G179" s="2">
        <f>400*(E179+$B$12)^5 - 900*(E179+$B$12)^4 + 675*(E179+$B$12)^3 - 200*(E179+$B$12)^2 +25*(E179+$B$12) + 0.2</f>
        <v>2.0714402274303625</v>
      </c>
      <c r="H179" s="2">
        <f>H178 + (F179 + G179) * $B$12 / 2</f>
        <v>1.5403346155110411</v>
      </c>
    </row>
    <row r="180" spans="1:8" x14ac:dyDescent="0.25">
      <c r="A180" s="3"/>
      <c r="B180" s="3"/>
      <c r="C180" s="3"/>
      <c r="D180" s="2">
        <v>179</v>
      </c>
      <c r="E180" s="2">
        <f>$B$9+(($B$10-$B$9)/$B$11)*D180</f>
        <v>0.71599999999999997</v>
      </c>
      <c r="F180" s="2">
        <f t="shared" si="2"/>
        <v>2.0714402274303625</v>
      </c>
      <c r="G180" s="2">
        <f>400*(E180+$B$12)^5 - 900*(E180+$B$12)^4 + 675*(E180+$B$12)^3 - 200*(E180+$B$12)^2 +25*(E180+$B$12) + 0.2</f>
        <v>1.9944012800000308</v>
      </c>
      <c r="H180" s="2">
        <f>H179 + (F180 + G180) * $B$12 / 2</f>
        <v>1.5484662985259019</v>
      </c>
    </row>
    <row r="181" spans="1:8" x14ac:dyDescent="0.25">
      <c r="A181" s="3"/>
      <c r="B181" s="3"/>
      <c r="C181" s="3"/>
      <c r="D181" s="2">
        <v>180</v>
      </c>
      <c r="E181" s="2">
        <f>$B$9+(($B$10-$B$9)/$B$11)*D181</f>
        <v>0.72</v>
      </c>
      <c r="F181" s="2">
        <f t="shared" si="2"/>
        <v>1.9944012800000308</v>
      </c>
      <c r="G181" s="2">
        <f>400*(E181+$B$12)^5 - 900*(E181+$B$12)^4 + 675*(E181+$B$12)^3 - 200*(E181+$B$12)^2 +25*(E181+$B$12) + 0.2</f>
        <v>1.9158148330495812</v>
      </c>
      <c r="H181" s="2">
        <f>H180 + (F181 + G181) * $B$12 / 2</f>
        <v>1.5562867307520012</v>
      </c>
    </row>
    <row r="182" spans="1:8" x14ac:dyDescent="0.25">
      <c r="A182" s="3"/>
      <c r="B182" s="3"/>
      <c r="C182" s="3"/>
      <c r="D182" s="2">
        <v>181</v>
      </c>
      <c r="E182" s="2">
        <f>$B$9+(($B$10-$B$9)/$B$11)*D182</f>
        <v>0.72399999999999998</v>
      </c>
      <c r="F182" s="2">
        <f t="shared" si="2"/>
        <v>1.9158148330495812</v>
      </c>
      <c r="G182" s="2">
        <f>400*(E182+$B$12)^5 - 900*(E182+$B$12)^4 + 675*(E182+$B$12)^3 - 200*(E182+$B$12)^2 +25*(E182+$B$12) + 0.2</f>
        <v>1.8357426921471578</v>
      </c>
      <c r="H182" s="2">
        <f>H181 + (F182 + G182) * $B$12 / 2</f>
        <v>1.5637898458023947</v>
      </c>
    </row>
    <row r="183" spans="1:8" x14ac:dyDescent="0.25">
      <c r="A183" s="3"/>
      <c r="B183" s="3"/>
      <c r="C183" s="3"/>
      <c r="D183" s="2">
        <v>182</v>
      </c>
      <c r="E183" s="2">
        <f>$B$9+(($B$10-$B$9)/$B$11)*D183</f>
        <v>0.72799999999999998</v>
      </c>
      <c r="F183" s="2">
        <f t="shared" si="2"/>
        <v>1.8357426921471578</v>
      </c>
      <c r="G183" s="2">
        <f>400*(E183+$B$12)^5 - 900*(E183+$B$12)^4 + 675*(E183+$B$12)^3 - 200*(E183+$B$12)^2 +25*(E183+$B$12) + 0.2</f>
        <v>1.754250029772735</v>
      </c>
      <c r="H183" s="2">
        <f>H182 + (F183 + G183) * $B$12 / 2</f>
        <v>1.5709698312462343</v>
      </c>
    </row>
    <row r="184" spans="1:8" x14ac:dyDescent="0.25">
      <c r="A184" s="3"/>
      <c r="B184" s="3"/>
      <c r="C184" s="3"/>
      <c r="D184" s="2">
        <v>183</v>
      </c>
      <c r="E184" s="2">
        <f>$B$9+(($B$10-$B$9)/$B$11)*D184</f>
        <v>0.73199999999999998</v>
      </c>
      <c r="F184" s="2">
        <f t="shared" si="2"/>
        <v>1.754250029772735</v>
      </c>
      <c r="G184" s="2">
        <f>400*(E184+$B$12)^5 - 900*(E184+$B$12)^4 + 675*(E184+$B$12)^3 - 200*(E184+$B$12)^2 +25*(E184+$B$12) + 0.2</f>
        <v>1.6714054344703768</v>
      </c>
      <c r="H184" s="2">
        <f>H183 + (F184 + G184) * $B$12 / 2</f>
        <v>1.5778211421747206</v>
      </c>
    </row>
    <row r="185" spans="1:8" x14ac:dyDescent="0.25">
      <c r="A185" s="3"/>
      <c r="B185" s="3"/>
      <c r="C185" s="3"/>
      <c r="D185" s="2">
        <v>184</v>
      </c>
      <c r="E185" s="2">
        <f>$B$9+(($B$10-$B$9)/$B$11)*D185</f>
        <v>0.73599999999999999</v>
      </c>
      <c r="F185" s="2">
        <f t="shared" si="2"/>
        <v>1.6714054344703768</v>
      </c>
      <c r="G185" s="2">
        <f>400*(E185+$B$12)^5 - 900*(E185+$B$12)^4 + 675*(E185+$B$12)^3 - 200*(E185+$B$12)^2 +25*(E185+$B$12) + 0.2</f>
        <v>1.5872809599999271</v>
      </c>
      <c r="H185" s="2">
        <f>H184 + (F185 + G185) * $B$12 / 2</f>
        <v>1.5843385149636613</v>
      </c>
    </row>
    <row r="186" spans="1:8" x14ac:dyDescent="0.25">
      <c r="A186" s="3"/>
      <c r="B186" s="3"/>
      <c r="C186" s="3"/>
      <c r="D186" s="2">
        <v>185</v>
      </c>
      <c r="E186" s="2">
        <f>$B$9+(($B$10-$B$9)/$B$11)*D186</f>
        <v>0.74</v>
      </c>
      <c r="F186" s="2">
        <f t="shared" si="2"/>
        <v>1.5872809599999271</v>
      </c>
      <c r="G186" s="2">
        <f>400*(E186+$B$12)^5 - 900*(E186+$B$12)^4 + 675*(E186+$B$12)^3 - 200*(E186+$B$12)^2 +25*(E186+$B$12) + 0.2</f>
        <v>1.5019521744896351</v>
      </c>
      <c r="H186" s="2">
        <f>H185 + (F186 + G186) * $B$12 / 2</f>
        <v>1.5905169812326405</v>
      </c>
    </row>
    <row r="187" spans="1:8" x14ac:dyDescent="0.25">
      <c r="A187" s="3"/>
      <c r="B187" s="3"/>
      <c r="C187" s="3"/>
      <c r="D187" s="2">
        <v>186</v>
      </c>
      <c r="E187" s="2">
        <f>$B$9+(($B$10-$B$9)/$B$11)*D187</f>
        <v>0.74399999999999999</v>
      </c>
      <c r="F187" s="2">
        <f t="shared" si="2"/>
        <v>1.5019521744896351</v>
      </c>
      <c r="G187" s="2">
        <f>400*(E187+$B$12)^5 - 900*(E187+$B$12)^4 + 675*(E187+$B$12)^3 - 200*(E187+$B$12)^2 +25*(E187+$B$12) + 0.2</f>
        <v>1.415498209587178</v>
      </c>
      <c r="H187" s="2">
        <f>H186 + (F187 + G187) * $B$12 / 2</f>
        <v>1.596351882000794</v>
      </c>
    </row>
    <row r="188" spans="1:8" x14ac:dyDescent="0.25">
      <c r="A188" s="3"/>
      <c r="B188" s="3"/>
      <c r="C188" s="3"/>
      <c r="D188" s="2">
        <v>187</v>
      </c>
      <c r="E188" s="2">
        <f>$B$9+(($B$10-$B$9)/$B$11)*D188</f>
        <v>0.748</v>
      </c>
      <c r="F188" s="2">
        <f t="shared" si="2"/>
        <v>1.415498209587178</v>
      </c>
      <c r="G188" s="2">
        <f>400*(E188+$B$12)^5 - 900*(E188+$B$12)^4 + 675*(E188+$B$12)^3 - 200*(E188+$B$12)^2 +25*(E188+$B$12) + 0.2</f>
        <v>1.3280018096128152</v>
      </c>
      <c r="H188" s="2">
        <f>H187 + (F188 + G188) * $B$12 / 2</f>
        <v>1.601838882039194</v>
      </c>
    </row>
    <row r="189" spans="1:8" x14ac:dyDescent="0.25">
      <c r="A189" s="3"/>
      <c r="B189" s="3"/>
      <c r="C189" s="3"/>
      <c r="D189" s="2">
        <v>188</v>
      </c>
      <c r="E189" s="2">
        <f>$B$9+(($B$10-$B$9)/$B$11)*D189</f>
        <v>0.752</v>
      </c>
      <c r="F189" s="2">
        <f t="shared" si="2"/>
        <v>1.3280018096128152</v>
      </c>
      <c r="G189" s="2">
        <f>400*(E189+$B$12)^5 - 900*(E189+$B$12)^4 + 675*(E189+$B$12)^3 - 200*(E189+$B$12)^2 +25*(E189+$B$12) + 0.2</f>
        <v>1.2395493807103903</v>
      </c>
      <c r="H189" s="2">
        <f>H188 + (F189 + G189) * $B$12 / 2</f>
        <v>1.6069739844198405</v>
      </c>
    </row>
    <row r="190" spans="1:8" x14ac:dyDescent="0.25">
      <c r="A190" s="3"/>
      <c r="B190" s="3"/>
      <c r="C190" s="3"/>
      <c r="D190" s="2">
        <v>189</v>
      </c>
      <c r="E190" s="2">
        <f>$B$9+(($B$10-$B$9)/$B$11)*D190</f>
        <v>0.75600000000000001</v>
      </c>
      <c r="F190" s="2">
        <f t="shared" si="2"/>
        <v>1.2395493807103903</v>
      </c>
      <c r="G190" s="2">
        <f>400*(E190+$B$12)^5 - 900*(E190+$B$12)^4 + 675*(E190+$B$12)^3 - 200*(E190+$B$12)^2 +25*(E190+$B$12) + 0.2</f>
        <v>1.1502310399999913</v>
      </c>
      <c r="H190" s="2">
        <f>H189 + (F190 + G190) * $B$12 / 2</f>
        <v>1.6117535452612612</v>
      </c>
    </row>
    <row r="191" spans="1:8" x14ac:dyDescent="0.25">
      <c r="A191" s="3"/>
      <c r="B191" s="3"/>
      <c r="C191" s="3"/>
      <c r="D191" s="2">
        <v>190</v>
      </c>
      <c r="E191" s="2">
        <f>$B$9+(($B$10-$B$9)/$B$11)*D191</f>
        <v>0.76</v>
      </c>
      <c r="F191" s="2">
        <f t="shared" si="2"/>
        <v>1.1502310399999913</v>
      </c>
      <c r="G191" s="2">
        <f>400*(E191+$B$12)^5 - 900*(E191+$B$12)^4 + 675*(E191+$B$12)^3 - 200*(E191+$B$12)^2 +25*(E191+$B$12) + 0.2</f>
        <v>1.0601406647296059</v>
      </c>
      <c r="H191" s="2">
        <f>H190 + (F191 + G191) * $B$12 / 2</f>
        <v>1.6161742886707204</v>
      </c>
    </row>
    <row r="192" spans="1:8" x14ac:dyDescent="0.25">
      <c r="A192" s="3"/>
      <c r="B192" s="3"/>
      <c r="C192" s="3"/>
      <c r="D192" s="2">
        <v>191</v>
      </c>
      <c r="E192" s="2">
        <f>$B$9+(($B$10-$B$9)/$B$11)*D192</f>
        <v>0.76400000000000001</v>
      </c>
      <c r="F192" s="2">
        <f t="shared" si="2"/>
        <v>1.0601406647296059</v>
      </c>
      <c r="G192" s="2">
        <f>400*(E192+$B$12)^5 - 900*(E192+$B$12)^4 + 675*(E192+$B$12)^3 - 200*(E192+$B$12)^2 +25*(E192+$B$12) + 0.2</f>
        <v>0.96937594142721006</v>
      </c>
      <c r="H192" s="2">
        <f>H191 + (F192 + G192) * $B$12 / 2</f>
        <v>1.620233321883034</v>
      </c>
    </row>
    <row r="193" spans="1:8" x14ac:dyDescent="0.25">
      <c r="A193" s="3"/>
      <c r="B193" s="3"/>
      <c r="C193" s="3"/>
      <c r="D193" s="2">
        <v>192</v>
      </c>
      <c r="E193" s="2">
        <f>$B$9+(($B$10-$B$9)/$B$11)*D193</f>
        <v>0.76800000000000002</v>
      </c>
      <c r="F193" s="2">
        <f t="shared" si="2"/>
        <v>0.96937594142721006</v>
      </c>
      <c r="G193" s="2">
        <f>400*(E193+$B$12)^5 - 900*(E193+$B$12)^4 + 675*(E193+$B$12)^3 - 200*(E193+$B$12)^2 +25*(E193+$B$12) + 0.2</f>
        <v>0.87803841505284264</v>
      </c>
      <c r="H193" s="2">
        <f>H192 + (F193 + G193) * $B$12 / 2</f>
        <v>1.6239281505959942</v>
      </c>
    </row>
    <row r="194" spans="1:8" x14ac:dyDescent="0.25">
      <c r="A194" s="3"/>
      <c r="B194" s="3"/>
      <c r="C194" s="3"/>
      <c r="D194" s="2">
        <v>193</v>
      </c>
      <c r="E194" s="2">
        <f>$B$9+(($B$10-$B$9)/$B$11)*D194</f>
        <v>0.77200000000000002</v>
      </c>
      <c r="F194" s="2">
        <f t="shared" si="2"/>
        <v>0.87803841505284264</v>
      </c>
      <c r="G194" s="2">
        <f>400*(E194+$B$12)^5 - 900*(E194+$B$12)^4 + 675*(E194+$B$12)^3 - 200*(E194+$B$12)^2 +25*(E194+$B$12) + 0.2</f>
        <v>0.78623353815042019</v>
      </c>
      <c r="H194" s="2">
        <f>H193 + (F194 + G194) * $B$12 / 2</f>
        <v>1.6272566945024007</v>
      </c>
    </row>
    <row r="195" spans="1:8" x14ac:dyDescent="0.25">
      <c r="A195" s="3"/>
      <c r="B195" s="3"/>
      <c r="C195" s="3"/>
      <c r="D195" s="2">
        <v>194</v>
      </c>
      <c r="E195" s="2">
        <f>$B$9+(($B$10-$B$9)/$B$11)*D195</f>
        <v>0.77600000000000002</v>
      </c>
      <c r="F195" s="2">
        <f t="shared" ref="F195:F201" si="3">400*E195^5 - 900*E195^4 + 675*E195^3 - 200*E195^2 +25*E195 + 0.2</f>
        <v>0.78623353815042019</v>
      </c>
      <c r="G195" s="2">
        <f>400*(E195+$B$12)^5 - 900*(E195+$B$12)^4 + 675*(E195+$B$12)^3 - 200*(E195+$B$12)^2 +25*(E195+$B$12) + 0.2</f>
        <v>0.69407071999996783</v>
      </c>
      <c r="H195" s="2">
        <f>H194 + (F195 + G195) * $B$12 / 2</f>
        <v>1.6302173030187015</v>
      </c>
    </row>
    <row r="196" spans="1:8" x14ac:dyDescent="0.25">
      <c r="A196" s="3"/>
      <c r="B196" s="3"/>
      <c r="C196" s="3"/>
      <c r="D196" s="2">
        <v>195</v>
      </c>
      <c r="E196" s="2">
        <f>$B$9+(($B$10-$B$9)/$B$11)*D196</f>
        <v>0.78</v>
      </c>
      <c r="F196" s="2">
        <f t="shared" si="3"/>
        <v>0.69407071999996783</v>
      </c>
      <c r="G196" s="2">
        <f>400*(E196+$B$12)^5 - 900*(E196+$B$12)^4 + 675*(E196+$B$12)^3 - 200*(E196+$B$12)^2 +25*(E196+$B$12) + 0.2</f>
        <v>0.60166337576960838</v>
      </c>
      <c r="H196" s="2">
        <f>H195 + (F196 + G196) * $B$12 / 2</f>
        <v>1.6328087712102406</v>
      </c>
    </row>
    <row r="197" spans="1:8" x14ac:dyDescent="0.25">
      <c r="A197" s="3"/>
      <c r="B197" s="3"/>
      <c r="C197" s="3"/>
      <c r="D197" s="2">
        <v>196</v>
      </c>
      <c r="E197" s="2">
        <f>$B$9+(($B$10-$B$9)/$B$11)*D197</f>
        <v>0.78400000000000003</v>
      </c>
      <c r="F197" s="2">
        <f t="shared" si="3"/>
        <v>0.60166337576960838</v>
      </c>
      <c r="G197" s="2">
        <f>400*(E197+$B$12)^5 - 900*(E197+$B$12)^4 + 675*(E197+$B$12)^3 - 200*(E197+$B$12)^2 +25*(E197+$B$12) + 0.2</f>
        <v>0.50912897566720328</v>
      </c>
      <c r="H197" s="2">
        <f>H196 + (F197 + G197) * $B$12 / 2</f>
        <v>1.6350303559131143</v>
      </c>
    </row>
    <row r="198" spans="1:8" x14ac:dyDescent="0.25">
      <c r="A198" s="3"/>
      <c r="B198" s="3"/>
      <c r="C198" s="3"/>
      <c r="D198" s="2">
        <v>197</v>
      </c>
      <c r="E198" s="2">
        <f>$B$9+(($B$10-$B$9)/$B$11)*D198</f>
        <v>0.78800000000000003</v>
      </c>
      <c r="F198" s="2">
        <f t="shared" si="3"/>
        <v>0.50912897566720328</v>
      </c>
      <c r="G198" s="2">
        <f>400*(E198+$B$12)^5 - 900*(E198+$B$12)^4 + 675*(E198+$B$12)^3 - 200*(E198+$B$12)^2 +25*(E198+$B$12) + 0.2</f>
        <v>0.41658909409280015</v>
      </c>
      <c r="H198" s="2">
        <f>H197 + (F198 + G198) * $B$12 / 2</f>
        <v>1.6368817920526344</v>
      </c>
    </row>
    <row r="199" spans="1:8" x14ac:dyDescent="0.25">
      <c r="A199" s="3"/>
      <c r="B199" s="3"/>
      <c r="C199" s="3"/>
      <c r="D199" s="2">
        <v>198</v>
      </c>
      <c r="E199" s="2">
        <f>$B$9+(($B$10-$B$9)/$B$11)*D199</f>
        <v>0.79200000000000004</v>
      </c>
      <c r="F199" s="2">
        <f t="shared" si="3"/>
        <v>0.41658909409280015</v>
      </c>
      <c r="G199" s="2">
        <f>400*(E199+$B$12)^5 - 900*(E199+$B$12)^4 + 675*(E199+$B$12)^3 - 200*(E199+$B$12)^2 +25*(E199+$B$12) + 0.2</f>
        <v>0.32416945879041564</v>
      </c>
      <c r="H199" s="2">
        <f>H198 + (F199 + G199) * $B$12 / 2</f>
        <v>1.6383633091584009</v>
      </c>
    </row>
    <row r="200" spans="1:8" x14ac:dyDescent="0.25">
      <c r="A200" s="3"/>
      <c r="B200" s="3"/>
      <c r="C200" s="3"/>
      <c r="D200" s="2">
        <v>199</v>
      </c>
      <c r="E200" s="2">
        <f>$B$9+(($B$10-$B$9)/$B$11)*D200</f>
        <v>0.79600000000000004</v>
      </c>
      <c r="F200" s="2">
        <f t="shared" si="3"/>
        <v>0.32416945879041564</v>
      </c>
      <c r="G200" s="2">
        <f>400*(E200+$B$12)^5 - 900*(E200+$B$12)^4 + 675*(E200+$B$12)^3 - 200*(E200+$B$12)^2 +25*(E200+$B$12) + 0.2</f>
        <v>0.23199999999998228</v>
      </c>
      <c r="H200" s="2">
        <f>H199 + (F200 + G200) * $B$12 / 2</f>
        <v>1.6394756480759818</v>
      </c>
    </row>
    <row r="201" spans="1:8" x14ac:dyDescent="0.25">
      <c r="A201" s="3"/>
      <c r="B201" s="3"/>
      <c r="C201" s="3"/>
      <c r="D201" s="2">
        <v>200</v>
      </c>
      <c r="E201" s="2">
        <f>$B$9+(($B$10-$B$9)/$B$11)*D201</f>
        <v>0.8</v>
      </c>
      <c r="F201" s="2">
        <f t="shared" si="3"/>
        <v>0.23199999999998228</v>
      </c>
      <c r="G201" s="2">
        <f>400*(E201+$B$12)^5 - 900*(E201+$B$12)^4 + 675*(E201+$B$12)^3 - 200*(E201+$B$12)^2 +25*(E201+$B$12) + 0.2</f>
        <v>0.14021489960957895</v>
      </c>
      <c r="H201" s="2">
        <f>H200 + (F201 + G201) * $B$12 / 2</f>
        <v>1.640220077875201</v>
      </c>
    </row>
  </sheetData>
  <mergeCells count="1">
    <mergeCell ref="A2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A. Antunes</dc:creator>
  <cp:lastModifiedBy>Leonardo A. Antunes</cp:lastModifiedBy>
  <dcterms:created xsi:type="dcterms:W3CDTF">2021-08-16T13:58:17Z</dcterms:created>
  <dcterms:modified xsi:type="dcterms:W3CDTF">2021-08-16T14:35:00Z</dcterms:modified>
</cp:coreProperties>
</file>