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33F8CE-C3A1-4C9D-AE8B-0DD6C7A924A8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</sheets>
  <definedNames>
    <definedName name="CurrentInventory">intrinsic_daily!$C$15</definedName>
    <definedName name="GridSpacing">intrinsic_daily!$C$17</definedName>
    <definedName name="InjectCmdtyConsumed">intrinsic_daily!$C$9</definedName>
    <definedName name="InjectCostRate">intrinsic_daily!$C$8</definedName>
    <definedName name="StorageEnd">intrinsic_daily!$C$5</definedName>
    <definedName name="StorageStart">intrinsic_daily!$C$4</definedName>
    <definedName name="ValDate">intrinsic_daily!$C$2</definedName>
    <definedName name="WithdrawCmdtyConsumed">intrinsic_daily!$C$13</definedName>
    <definedName name="WithdrawCostRate">intrinsic_daily!$C$12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B23" i="1" l="1"/>
  <c r="B24" i="1" s="1"/>
  <c r="B25" i="1" s="1"/>
  <c r="B26" i="1" s="1"/>
  <c r="B27" i="1" s="1"/>
  <c r="B28" i="1" s="1"/>
  <c r="B29" i="1" s="1"/>
  <c r="B30" i="1" s="1"/>
  <c r="E5" i="1" a="1"/>
  <c r="F1" i="1"/>
  <c r="F5" i="1" l="1"/>
  <c r="E83" i="1"/>
  <c r="E77" i="1"/>
  <c r="F22" i="1"/>
  <c r="E10" i="1"/>
  <c r="E9" i="1"/>
  <c r="F49" i="1"/>
  <c r="F72" i="1"/>
  <c r="F33" i="1"/>
  <c r="F56" i="1"/>
  <c r="E44" i="1"/>
  <c r="E67" i="1"/>
  <c r="F30" i="1"/>
  <c r="E36" i="1"/>
  <c r="F35" i="1"/>
  <c r="E29" i="1"/>
  <c r="E17" i="1"/>
  <c r="F16" i="1"/>
  <c r="F75" i="1"/>
  <c r="F74" i="1"/>
  <c r="F37" i="1"/>
  <c r="F54" i="1"/>
  <c r="F21" i="1"/>
  <c r="F50" i="1"/>
  <c r="E32" i="1"/>
  <c r="E55" i="1"/>
  <c r="F24" i="1"/>
  <c r="E30" i="1"/>
  <c r="F29" i="1"/>
  <c r="F82" i="1"/>
  <c r="F76" i="1"/>
  <c r="F10" i="1"/>
  <c r="F63" i="1"/>
  <c r="F62" i="1"/>
  <c r="F25" i="1"/>
  <c r="E48" i="1"/>
  <c r="F9" i="1"/>
  <c r="F44" i="1"/>
  <c r="E20" i="1"/>
  <c r="E43" i="1"/>
  <c r="F18" i="1"/>
  <c r="E24" i="1"/>
  <c r="F23" i="1"/>
  <c r="E11" i="1"/>
  <c r="E71" i="1"/>
  <c r="E82" i="1"/>
  <c r="F51" i="1"/>
  <c r="F67" i="1"/>
  <c r="F13" i="1"/>
  <c r="E18" i="1"/>
  <c r="E75" i="1"/>
  <c r="F38" i="1"/>
  <c r="E14" i="1"/>
  <c r="E31" i="1"/>
  <c r="F12" i="1"/>
  <c r="E12" i="1"/>
  <c r="F17" i="1"/>
  <c r="E65" i="1"/>
  <c r="E5" i="1"/>
  <c r="E76" i="1"/>
  <c r="F39" i="1"/>
  <c r="E74" i="1"/>
  <c r="E85" i="1"/>
  <c r="E6" i="1"/>
  <c r="E63" i="1"/>
  <c r="F32" i="1"/>
  <c r="F85" i="1"/>
  <c r="E19" i="1"/>
  <c r="F6" i="1"/>
  <c r="F83" i="1"/>
  <c r="F11" i="1"/>
  <c r="E59" i="1"/>
  <c r="F70" i="1"/>
  <c r="E70" i="1"/>
  <c r="F27" i="1"/>
  <c r="E62" i="1"/>
  <c r="E73" i="1"/>
  <c r="E58" i="1"/>
  <c r="E51" i="1"/>
  <c r="F26" i="1"/>
  <c r="F73" i="1"/>
  <c r="E7" i="1"/>
  <c r="E84" i="1"/>
  <c r="F77" i="1"/>
  <c r="F78" i="1"/>
  <c r="F58" i="1"/>
  <c r="E53" i="1"/>
  <c r="E64" i="1"/>
  <c r="F15" i="1"/>
  <c r="E50" i="1"/>
  <c r="E34" i="1"/>
  <c r="E39" i="1"/>
  <c r="F20" i="1"/>
  <c r="E78" i="1"/>
  <c r="E47" i="1"/>
  <c r="E81" i="1"/>
  <c r="E38" i="1"/>
  <c r="E16" i="1"/>
  <c r="F14" i="1"/>
  <c r="F64" i="1"/>
  <c r="E61" i="1"/>
  <c r="F55" i="1"/>
  <c r="F71" i="1"/>
  <c r="E52" i="1"/>
  <c r="E49" i="1"/>
  <c r="E41" i="1"/>
  <c r="E69" i="1"/>
  <c r="F81" i="1"/>
  <c r="E56" i="1"/>
  <c r="E66" i="1"/>
  <c r="F40" i="1"/>
  <c r="E57" i="1"/>
  <c r="F69" i="1"/>
  <c r="F43" i="1"/>
  <c r="E60" i="1"/>
  <c r="E35" i="1"/>
  <c r="E45" i="1"/>
  <c r="F57" i="1"/>
  <c r="F31" i="1"/>
  <c r="E54" i="1"/>
  <c r="E23" i="1"/>
  <c r="E33" i="1"/>
  <c r="F45" i="1"/>
  <c r="F19" i="1"/>
  <c r="E42" i="1"/>
  <c r="F52" i="1"/>
  <c r="E26" i="1"/>
  <c r="E27" i="1"/>
  <c r="F7" i="1"/>
  <c r="F65" i="1"/>
  <c r="F46" i="1"/>
  <c r="E8" i="1"/>
  <c r="E21" i="1"/>
  <c r="E79" i="1"/>
  <c r="F59" i="1"/>
  <c r="F34" i="1"/>
  <c r="F79" i="1"/>
  <c r="E15" i="1"/>
  <c r="F53" i="1"/>
  <c r="F28" i="1"/>
  <c r="F61" i="1"/>
  <c r="F80" i="1"/>
  <c r="F60" i="1"/>
  <c r="F47" i="1"/>
  <c r="E46" i="1"/>
  <c r="E37" i="1"/>
  <c r="F68" i="1"/>
  <c r="F48" i="1"/>
  <c r="F41" i="1"/>
  <c r="E40" i="1"/>
  <c r="E25" i="1"/>
  <c r="F8" i="1"/>
  <c r="F42" i="1"/>
  <c r="E28" i="1"/>
  <c r="E13" i="1"/>
  <c r="E80" i="1"/>
  <c r="F36" i="1"/>
  <c r="E22" i="1"/>
  <c r="F84" i="1"/>
  <c r="E68" i="1"/>
  <c r="E72" i="1"/>
  <c r="F66" i="1"/>
  <c r="G85" i="1" l="1"/>
  <c r="G73" i="1"/>
  <c r="G61" i="1"/>
  <c r="G49" i="1"/>
  <c r="G37" i="1"/>
  <c r="G25" i="1"/>
  <c r="G13" i="1"/>
  <c r="G23" i="1"/>
  <c r="G21" i="1"/>
  <c r="G79" i="1"/>
  <c r="G65" i="1"/>
  <c r="G16" i="1"/>
  <c r="G62" i="1"/>
  <c r="G84" i="1"/>
  <c r="G72" i="1"/>
  <c r="G60" i="1"/>
  <c r="G48" i="1"/>
  <c r="G36" i="1"/>
  <c r="G24" i="1"/>
  <c r="G12" i="1"/>
  <c r="G11" i="1"/>
  <c r="G9" i="1"/>
  <c r="G44" i="1"/>
  <c r="G55" i="1"/>
  <c r="G19" i="1"/>
  <c r="G42" i="1"/>
  <c r="G77" i="1"/>
  <c r="G6" i="1"/>
  <c r="G40" i="1"/>
  <c r="G63" i="1"/>
  <c r="G27" i="1"/>
  <c r="G50" i="1"/>
  <c r="G83" i="1"/>
  <c r="G71" i="1"/>
  <c r="G59" i="1"/>
  <c r="G47" i="1"/>
  <c r="G35" i="1"/>
  <c r="G20" i="1"/>
  <c r="G43" i="1"/>
  <c r="G18" i="1"/>
  <c r="G53" i="1"/>
  <c r="G75" i="1"/>
  <c r="G26" i="1"/>
  <c r="G82" i="1"/>
  <c r="G70" i="1"/>
  <c r="G58" i="1"/>
  <c r="G46" i="1"/>
  <c r="G34" i="1"/>
  <c r="G22" i="1"/>
  <c r="G10" i="1"/>
  <c r="G45" i="1"/>
  <c r="G8" i="1"/>
  <c r="G7" i="1"/>
  <c r="G54" i="1"/>
  <c r="G64" i="1"/>
  <c r="G15" i="1"/>
  <c r="G14" i="1"/>
  <c r="G81" i="1"/>
  <c r="G69" i="1"/>
  <c r="G57" i="1"/>
  <c r="G33" i="1"/>
  <c r="G56" i="1"/>
  <c r="G31" i="1"/>
  <c r="G66" i="1"/>
  <c r="G41" i="1"/>
  <c r="G76" i="1"/>
  <c r="G51" i="1"/>
  <c r="G74" i="1"/>
  <c r="G80" i="1"/>
  <c r="G68" i="1"/>
  <c r="G32" i="1"/>
  <c r="G67" i="1"/>
  <c r="G30" i="1"/>
  <c r="G5" i="1"/>
  <c r="G29" i="1"/>
  <c r="G52" i="1"/>
  <c r="G28" i="1"/>
  <c r="G39" i="1"/>
  <c r="G38" i="1"/>
  <c r="G17" i="1"/>
  <c r="G78" i="1"/>
</calcChain>
</file>

<file path=xl/sharedStrings.xml><?xml version="1.0" encoding="utf-8"?>
<sst xmlns="http://schemas.openxmlformats.org/spreadsheetml/2006/main" count="24" uniqueCount="19">
  <si>
    <t>Valuation Date</t>
  </si>
  <si>
    <t>Grid Spacing</t>
  </si>
  <si>
    <t>Forward Curve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</si>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</sst>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m\-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6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7"/>
  <sheetViews>
    <sheetView tabSelected="1" workbookViewId="0">
      <selection activeCell="G1" sqref="G1"/>
    </sheetView>
  </sheetViews>
  <sheetFormatPr defaultRowHeight="15" x14ac:dyDescent="0.25"/>
  <cols>
    <col min="2" max="2" width="15.85546875" bestFit="1" customWidth="1"/>
    <col min="3" max="3" width="9.85546875" bestFit="1" customWidth="1"/>
    <col min="5" max="5" width="15.140625" bestFit="1" customWidth="1"/>
    <col min="6" max="6" width="15.85546875" bestFit="1" customWidth="1"/>
    <col min="11" max="11" width="10.42578125" customWidth="1"/>
    <col min="13" max="13" width="15.140625" customWidth="1"/>
    <col min="14" max="14" width="15" customWidth="1"/>
  </cols>
  <sheetData>
    <row r="1" spans="2:14" x14ac:dyDescent="0.25">
      <c r="E1" s="1" t="s">
        <v>16</v>
      </c>
      <c r="F1" s="7">
        <f>_xll.cmdty.StorageIntrinsicValue(ValDate,StorageStart,StorageEnd,K5:N24,InjectCostRate,InjectCmdtyConsumed,WithdrawCostRate,WithdrawCmdtyConsumed,CurrentInventory,B21:C97,,GridSpacing)</f>
        <v>28160.178279742478</v>
      </c>
    </row>
    <row r="2" spans="2:14" x14ac:dyDescent="0.25">
      <c r="B2" s="1" t="s">
        <v>0</v>
      </c>
      <c r="C2" s="3">
        <v>43702</v>
      </c>
      <c r="K2" s="1" t="s">
        <v>14</v>
      </c>
    </row>
    <row r="3" spans="2:14" x14ac:dyDescent="0.25">
      <c r="E3" s="1" t="s">
        <v>17</v>
      </c>
    </row>
    <row r="4" spans="2:14" x14ac:dyDescent="0.25">
      <c r="B4" s="1" t="s">
        <v>6</v>
      </c>
      <c r="C4" s="3">
        <v>43678</v>
      </c>
      <c r="E4" s="1" t="s">
        <v>3</v>
      </c>
      <c r="F4" s="1" t="s">
        <v>18</v>
      </c>
      <c r="G4" s="1" t="s">
        <v>5</v>
      </c>
      <c r="K4" s="1" t="s">
        <v>3</v>
      </c>
      <c r="L4" s="1" t="s">
        <v>5</v>
      </c>
      <c r="M4" s="1" t="s">
        <v>8</v>
      </c>
      <c r="N4" s="1" t="s">
        <v>9</v>
      </c>
    </row>
    <row r="5" spans="2:14" x14ac:dyDescent="0.25">
      <c r="B5" s="1" t="s">
        <v>7</v>
      </c>
      <c r="C5" s="3">
        <v>43710</v>
      </c>
      <c r="E5" s="8">
        <f t="array" ref="E5:F85">_xll.cmdty.StorageIntrinsicDecisionProfile(ValDate,StorageStart,StorageEnd,K5:N24,InjectCostRate,InjectCmdtyConsumed,WithdrawCostRate,WithdrawCmdtyConsumed,CurrentInventory,B21:C97,,GridSpacing)</f>
        <v>43702</v>
      </c>
      <c r="F5" s="7">
        <v>-500</v>
      </c>
      <c r="G5" s="7">
        <f>SUM($F$5:F5)+CurrentInventory</f>
        <v>0</v>
      </c>
      <c r="K5" s="3">
        <v>43702</v>
      </c>
      <c r="L5" s="5">
        <v>0</v>
      </c>
      <c r="M5" s="5">
        <v>1356</v>
      </c>
      <c r="N5" s="5">
        <v>1525</v>
      </c>
    </row>
    <row r="6" spans="2:14" x14ac:dyDescent="0.25">
      <c r="E6" s="8">
        <v>43703</v>
      </c>
      <c r="F6" s="7">
        <v>1355.9999999999998</v>
      </c>
      <c r="G6" s="7">
        <f>SUM($F$5:F6)+CurrentInventory</f>
        <v>1355.9999999999998</v>
      </c>
      <c r="K6" s="3">
        <v>43702</v>
      </c>
      <c r="L6" s="5">
        <v>6000</v>
      </c>
      <c r="M6" s="5">
        <v>1265</v>
      </c>
      <c r="N6" s="5">
        <v>1689</v>
      </c>
    </row>
    <row r="7" spans="2:14" x14ac:dyDescent="0.25">
      <c r="B7" s="1" t="s">
        <v>10</v>
      </c>
      <c r="E7" s="8">
        <v>43704</v>
      </c>
      <c r="F7" s="7">
        <v>1323.0752695520002</v>
      </c>
      <c r="G7" s="7">
        <f>SUM($F$5:F7)+CurrentInventory</f>
        <v>2679.075269552</v>
      </c>
      <c r="K7" s="3">
        <v>43702</v>
      </c>
      <c r="L7" s="5">
        <v>10000</v>
      </c>
      <c r="M7" s="5">
        <v>1206</v>
      </c>
      <c r="N7" s="5">
        <v>1711</v>
      </c>
    </row>
    <row r="8" spans="2:14" x14ac:dyDescent="0.25">
      <c r="B8" s="1" t="s">
        <v>11</v>
      </c>
      <c r="C8" s="2">
        <v>0.1</v>
      </c>
      <c r="E8" s="8">
        <v>43705</v>
      </c>
      <c r="F8" s="7">
        <v>973.19242835497414</v>
      </c>
      <c r="G8" s="7">
        <f>SUM($F$5:F8)+CurrentInventory</f>
        <v>3652.2676979069743</v>
      </c>
      <c r="K8" s="3">
        <v>43702</v>
      </c>
      <c r="L8" s="5">
        <v>12000</v>
      </c>
      <c r="M8" s="5">
        <v>1145</v>
      </c>
      <c r="N8" s="5">
        <v>1784</v>
      </c>
    </row>
    <row r="9" spans="2:14" x14ac:dyDescent="0.25">
      <c r="B9" s="1" t="s">
        <v>13</v>
      </c>
      <c r="C9" s="6">
        <v>1E-4</v>
      </c>
      <c r="E9" s="8">
        <v>43706</v>
      </c>
      <c r="F9" s="7">
        <v>0</v>
      </c>
      <c r="G9" s="7">
        <f>SUM($F$5:F9)+CurrentInventory</f>
        <v>3652.2676979069743</v>
      </c>
      <c r="K9" s="3">
        <v>43705</v>
      </c>
      <c r="L9" s="5">
        <v>2000</v>
      </c>
      <c r="M9" s="5">
        <v>1005</v>
      </c>
      <c r="N9" s="5">
        <v>1587</v>
      </c>
    </row>
    <row r="10" spans="2:14" x14ac:dyDescent="0.25">
      <c r="E10" s="8">
        <v>43707</v>
      </c>
      <c r="F10" s="7">
        <v>-1635.0263865457559</v>
      </c>
      <c r="G10" s="7">
        <f>SUM($F$5:F10)+CurrentInventory</f>
        <v>2017.2413113612183</v>
      </c>
      <c r="K10" s="3">
        <v>43705</v>
      </c>
      <c r="L10" s="5">
        <v>3000</v>
      </c>
      <c r="M10" s="5">
        <v>958</v>
      </c>
      <c r="N10" s="5">
        <v>1604</v>
      </c>
    </row>
    <row r="11" spans="2:14" x14ac:dyDescent="0.25">
      <c r="B11" s="1" t="s">
        <v>12</v>
      </c>
      <c r="E11" s="8">
        <v>43708</v>
      </c>
      <c r="F11" s="7">
        <v>-1586.979637395083</v>
      </c>
      <c r="G11" s="7">
        <f>SUM($F$5:F11)+CurrentInventory</f>
        <v>430.26167396613528</v>
      </c>
      <c r="K11" s="3">
        <v>43705</v>
      </c>
      <c r="L11" s="5">
        <v>4000</v>
      </c>
      <c r="M11" s="5">
        <v>910</v>
      </c>
      <c r="N11" s="5">
        <v>1658</v>
      </c>
    </row>
    <row r="12" spans="2:14" x14ac:dyDescent="0.25">
      <c r="B12" s="1" t="s">
        <v>11</v>
      </c>
      <c r="C12" s="2">
        <v>0.45</v>
      </c>
      <c r="E12" s="8">
        <v>43709</v>
      </c>
      <c r="F12" s="7">
        <v>-430.26167396613528</v>
      </c>
      <c r="G12" s="7">
        <f>SUM($F$5:F12)+CurrentInventory</f>
        <v>0</v>
      </c>
      <c r="K12" s="3">
        <v>43709</v>
      </c>
      <c r="L12" s="5">
        <v>0</v>
      </c>
      <c r="M12" s="5">
        <v>1346</v>
      </c>
      <c r="N12" s="5">
        <v>1479.25</v>
      </c>
    </row>
    <row r="13" spans="2:14" x14ac:dyDescent="0.25">
      <c r="B13" s="1" t="s">
        <v>13</v>
      </c>
      <c r="C13" s="6">
        <v>5.0000000000000001E-4</v>
      </c>
      <c r="E13" s="8" t="e">
        <v>#N/A</v>
      </c>
      <c r="F13" s="7" t="e">
        <v>#N/A</v>
      </c>
      <c r="G13" s="7" t="e">
        <f>SUM($F$5:F13)+CurrentInventory</f>
        <v>#N/A</v>
      </c>
      <c r="K13" s="3">
        <v>43709</v>
      </c>
      <c r="L13" s="5">
        <v>6000</v>
      </c>
      <c r="M13" s="5">
        <v>1296</v>
      </c>
      <c r="N13" s="5">
        <v>1638.33</v>
      </c>
    </row>
    <row r="14" spans="2:14" x14ac:dyDescent="0.25">
      <c r="E14" s="8" t="e">
        <v>#N/A</v>
      </c>
      <c r="F14" s="7" t="e">
        <v>#N/A</v>
      </c>
      <c r="G14" s="7" t="e">
        <f>SUM($F$5:F14)+CurrentInventory</f>
        <v>#N/A</v>
      </c>
      <c r="K14" s="3">
        <v>43709</v>
      </c>
      <c r="L14" s="5">
        <v>10000</v>
      </c>
      <c r="M14" s="5">
        <v>1196</v>
      </c>
      <c r="N14" s="5">
        <v>1659.6699999999998</v>
      </c>
    </row>
    <row r="15" spans="2:14" x14ac:dyDescent="0.25">
      <c r="B15" s="1" t="s">
        <v>15</v>
      </c>
      <c r="C15" s="2">
        <v>500</v>
      </c>
      <c r="E15" s="8" t="e">
        <v>#N/A</v>
      </c>
      <c r="F15" s="7" t="e">
        <v>#N/A</v>
      </c>
      <c r="G15" s="7" t="e">
        <f>SUM($F$5:F15)+CurrentInventory</f>
        <v>#N/A</v>
      </c>
      <c r="K15" s="3">
        <v>43709</v>
      </c>
      <c r="L15" s="5">
        <v>12000</v>
      </c>
      <c r="M15" s="5">
        <v>1135</v>
      </c>
      <c r="N15" s="5">
        <v>1730.48</v>
      </c>
    </row>
    <row r="16" spans="2:14" x14ac:dyDescent="0.25">
      <c r="E16" s="8" t="e">
        <v>#N/A</v>
      </c>
      <c r="F16" s="7" t="e">
        <v>#N/A</v>
      </c>
      <c r="G16" s="7" t="e">
        <f>SUM($F$5:F16)+CurrentInventory</f>
        <v>#N/A</v>
      </c>
      <c r="K16" s="3"/>
      <c r="L16" s="5"/>
      <c r="M16" s="5"/>
      <c r="N16" s="5"/>
    </row>
    <row r="17" spans="2:14" x14ac:dyDescent="0.25">
      <c r="B17" s="1" t="s">
        <v>1</v>
      </c>
      <c r="C17" s="2">
        <v>100</v>
      </c>
      <c r="E17" s="8" t="e">
        <v>#N/A</v>
      </c>
      <c r="F17" s="7" t="e">
        <v>#N/A</v>
      </c>
      <c r="G17" s="7" t="e">
        <f>SUM($F$5:F17)+CurrentInventory</f>
        <v>#N/A</v>
      </c>
      <c r="K17" s="3"/>
      <c r="L17" s="5"/>
      <c r="M17" s="5"/>
      <c r="N17" s="5"/>
    </row>
    <row r="18" spans="2:14" x14ac:dyDescent="0.25">
      <c r="E18" s="8" t="e">
        <v>#N/A</v>
      </c>
      <c r="F18" s="7" t="e">
        <v>#N/A</v>
      </c>
      <c r="G18" s="7" t="e">
        <f>SUM($F$5:F18)+CurrentInventory</f>
        <v>#N/A</v>
      </c>
      <c r="K18" s="3"/>
      <c r="L18" s="5"/>
      <c r="M18" s="5"/>
      <c r="N18" s="5"/>
    </row>
    <row r="19" spans="2:14" x14ac:dyDescent="0.25">
      <c r="B19" s="1" t="s">
        <v>2</v>
      </c>
      <c r="E19" s="8" t="e">
        <v>#N/A</v>
      </c>
      <c r="F19" s="7" t="e">
        <v>#N/A</v>
      </c>
      <c r="G19" s="7" t="e">
        <f>SUM($F$5:F19)+CurrentInventory</f>
        <v>#N/A</v>
      </c>
      <c r="K19" s="3"/>
      <c r="L19" s="5"/>
      <c r="M19" s="5"/>
      <c r="N19" s="5"/>
    </row>
    <row r="20" spans="2:14" x14ac:dyDescent="0.25">
      <c r="B20" s="1" t="s">
        <v>3</v>
      </c>
      <c r="C20" s="1" t="s">
        <v>4</v>
      </c>
      <c r="E20" s="8" t="e">
        <v>#N/A</v>
      </c>
      <c r="F20" s="7" t="e">
        <v>#N/A</v>
      </c>
      <c r="G20" s="7" t="e">
        <f>SUM($F$5:F20)+CurrentInventory</f>
        <v>#N/A</v>
      </c>
      <c r="K20" s="3"/>
      <c r="L20" s="5"/>
      <c r="M20" s="5"/>
      <c r="N20" s="5"/>
    </row>
    <row r="21" spans="2:14" x14ac:dyDescent="0.25">
      <c r="B21" s="3">
        <v>43702</v>
      </c>
      <c r="C21" s="4">
        <v>50.640695748227039</v>
      </c>
      <c r="E21" s="8" t="e">
        <v>#N/A</v>
      </c>
      <c r="F21" s="7" t="e">
        <v>#N/A</v>
      </c>
      <c r="G21" s="7" t="e">
        <f>SUM($F$5:F21)+CurrentInventory</f>
        <v>#N/A</v>
      </c>
      <c r="K21" s="3"/>
      <c r="L21" s="5"/>
      <c r="M21" s="5"/>
      <c r="N21" s="5"/>
    </row>
    <row r="22" spans="2:14" x14ac:dyDescent="0.25">
      <c r="B22" s="3">
        <f>B21+1</f>
        <v>43703</v>
      </c>
      <c r="C22" s="4">
        <v>49.700092287036142</v>
      </c>
      <c r="E22" s="8" t="e">
        <v>#N/A</v>
      </c>
      <c r="F22" s="7" t="e">
        <v>#N/A</v>
      </c>
      <c r="G22" s="7" t="e">
        <f>SUM($F$5:F22)+CurrentInventory</f>
        <v>#N/A</v>
      </c>
      <c r="K22" s="3"/>
      <c r="L22" s="5"/>
      <c r="M22" s="5"/>
      <c r="N22" s="5"/>
    </row>
    <row r="23" spans="2:14" x14ac:dyDescent="0.25">
      <c r="B23" s="3">
        <f t="shared" ref="B23:B30" si="0">B22+1</f>
        <v>43704</v>
      </c>
      <c r="C23" s="4">
        <v>49.035222594048932</v>
      </c>
      <c r="E23" s="8" t="e">
        <v>#N/A</v>
      </c>
      <c r="F23" s="7" t="e">
        <v>#N/A</v>
      </c>
      <c r="G23" s="7" t="e">
        <f>SUM($F$5:F23)+CurrentInventory</f>
        <v>#N/A</v>
      </c>
      <c r="K23" s="3"/>
      <c r="L23" s="5"/>
      <c r="M23" s="5"/>
      <c r="N23" s="5"/>
    </row>
    <row r="24" spans="2:14" x14ac:dyDescent="0.25">
      <c r="B24" s="3">
        <f t="shared" si="0"/>
        <v>43705</v>
      </c>
      <c r="C24" s="4">
        <v>49.257364798794171</v>
      </c>
      <c r="E24" s="8" t="e">
        <v>#N/A</v>
      </c>
      <c r="F24" s="7" t="e">
        <v>#N/A</v>
      </c>
      <c r="G24" s="7" t="e">
        <f>SUM($F$5:F24)+CurrentInventory</f>
        <v>#N/A</v>
      </c>
      <c r="K24" s="3"/>
      <c r="L24" s="5"/>
      <c r="M24" s="5"/>
      <c r="N24" s="5"/>
    </row>
    <row r="25" spans="2:14" x14ac:dyDescent="0.25">
      <c r="B25" s="3">
        <f t="shared" si="0"/>
        <v>43706</v>
      </c>
      <c r="C25" s="4">
        <v>50.16228238269035</v>
      </c>
      <c r="E25" s="8" t="e">
        <v>#N/A</v>
      </c>
      <c r="F25" s="7" t="e">
        <v>#N/A</v>
      </c>
      <c r="G25" s="7" t="e">
        <f>SUM($F$5:F25)+CurrentInventory</f>
        <v>#N/A</v>
      </c>
    </row>
    <row r="26" spans="2:14" x14ac:dyDescent="0.25">
      <c r="B26" s="3">
        <f t="shared" si="0"/>
        <v>43707</v>
      </c>
      <c r="C26" s="4">
        <v>50.917998292344571</v>
      </c>
      <c r="E26" s="8" t="e">
        <v>#N/A</v>
      </c>
      <c r="F26" s="7" t="e">
        <v>#N/A</v>
      </c>
      <c r="G26" s="7" t="e">
        <f>SUM($F$5:F26)+CurrentInventory</f>
        <v>#N/A</v>
      </c>
    </row>
    <row r="27" spans="2:14" x14ac:dyDescent="0.25">
      <c r="B27" s="3">
        <f t="shared" si="0"/>
        <v>43708</v>
      </c>
      <c r="C27" s="4">
        <v>50.829710805583225</v>
      </c>
      <c r="E27" s="8" t="e">
        <v>#N/A</v>
      </c>
      <c r="F27" s="7" t="e">
        <v>#N/A</v>
      </c>
      <c r="G27" s="7" t="e">
        <f>SUM($F$5:F27)+CurrentInventory</f>
        <v>#N/A</v>
      </c>
    </row>
    <row r="28" spans="2:14" x14ac:dyDescent="0.25">
      <c r="B28" s="3">
        <f t="shared" si="0"/>
        <v>43709</v>
      </c>
      <c r="C28" s="4">
        <v>49.978591030576084</v>
      </c>
      <c r="E28" s="8" t="e">
        <v>#N/A</v>
      </c>
      <c r="F28" s="7" t="e">
        <v>#N/A</v>
      </c>
      <c r="G28" s="7" t="e">
        <f>SUM($F$5:F28)+CurrentInventory</f>
        <v>#N/A</v>
      </c>
    </row>
    <row r="29" spans="2:14" x14ac:dyDescent="0.25">
      <c r="B29" s="3">
        <f t="shared" si="0"/>
        <v>43710</v>
      </c>
      <c r="C29" s="4">
        <v>49.147154563324776</v>
      </c>
      <c r="E29" s="8" t="e">
        <v>#N/A</v>
      </c>
      <c r="F29" s="7" t="e">
        <v>#N/A</v>
      </c>
      <c r="G29" s="7" t="e">
        <f>SUM($F$5:F29)+CurrentInventory</f>
        <v>#N/A</v>
      </c>
    </row>
    <row r="30" spans="2:14" x14ac:dyDescent="0.25">
      <c r="B30" s="3">
        <f t="shared" si="0"/>
        <v>43711</v>
      </c>
      <c r="C30" s="4">
        <v>49.099820257454425</v>
      </c>
      <c r="E30" s="8" t="e">
        <v>#N/A</v>
      </c>
      <c r="F30" s="7" t="e">
        <v>#N/A</v>
      </c>
      <c r="G30" s="7" t="e">
        <f>SUM($F$5:F30)+CurrentInventory</f>
        <v>#N/A</v>
      </c>
    </row>
    <row r="31" spans="2:14" x14ac:dyDescent="0.25">
      <c r="B31" s="3"/>
      <c r="C31" s="2"/>
      <c r="E31" s="8" t="e">
        <v>#N/A</v>
      </c>
      <c r="F31" s="7" t="e">
        <v>#N/A</v>
      </c>
      <c r="G31" s="7" t="e">
        <f>SUM($F$5:F31)+CurrentInventory</f>
        <v>#N/A</v>
      </c>
    </row>
    <row r="32" spans="2:14" x14ac:dyDescent="0.25">
      <c r="B32" s="3"/>
      <c r="C32" s="2"/>
      <c r="E32" s="8" t="e">
        <v>#N/A</v>
      </c>
      <c r="F32" s="7" t="e">
        <v>#N/A</v>
      </c>
      <c r="G32" s="7" t="e">
        <f>SUM($F$5:F32)+CurrentInventory</f>
        <v>#N/A</v>
      </c>
    </row>
    <row r="33" spans="2:7" x14ac:dyDescent="0.25">
      <c r="B33" s="3"/>
      <c r="C33" s="2"/>
      <c r="E33" s="8" t="e">
        <v>#N/A</v>
      </c>
      <c r="F33" s="7" t="e">
        <v>#N/A</v>
      </c>
      <c r="G33" s="7" t="e">
        <f>SUM($F$5:F33)+CurrentInventory</f>
        <v>#N/A</v>
      </c>
    </row>
    <row r="34" spans="2:7" x14ac:dyDescent="0.25">
      <c r="B34" s="3"/>
      <c r="C34" s="2"/>
      <c r="E34" s="8" t="e">
        <v>#N/A</v>
      </c>
      <c r="F34" s="7" t="e">
        <v>#N/A</v>
      </c>
      <c r="G34" s="7" t="e">
        <f>SUM($F$5:F34)+CurrentInventory</f>
        <v>#N/A</v>
      </c>
    </row>
    <row r="35" spans="2:7" x14ac:dyDescent="0.25">
      <c r="B35" s="3"/>
      <c r="C35" s="2"/>
      <c r="E35" s="8" t="e">
        <v>#N/A</v>
      </c>
      <c r="F35" s="7" t="e">
        <v>#N/A</v>
      </c>
      <c r="G35" s="7" t="e">
        <f>SUM($F$5:F35)+CurrentInventory</f>
        <v>#N/A</v>
      </c>
    </row>
    <row r="36" spans="2:7" x14ac:dyDescent="0.25">
      <c r="B36" s="3"/>
      <c r="C36" s="2"/>
      <c r="E36" s="8" t="e">
        <v>#N/A</v>
      </c>
      <c r="F36" s="7" t="e">
        <v>#N/A</v>
      </c>
      <c r="G36" s="7" t="e">
        <f>SUM($F$5:F36)+CurrentInventory</f>
        <v>#N/A</v>
      </c>
    </row>
    <row r="37" spans="2:7" x14ac:dyDescent="0.25">
      <c r="B37" s="3"/>
      <c r="C37" s="2"/>
      <c r="E37" s="8" t="e">
        <v>#N/A</v>
      </c>
      <c r="F37" s="7" t="e">
        <v>#N/A</v>
      </c>
      <c r="G37" s="7" t="e">
        <f>SUM($F$5:F37)+CurrentInventory</f>
        <v>#N/A</v>
      </c>
    </row>
    <row r="38" spans="2:7" x14ac:dyDescent="0.25">
      <c r="B38" s="3"/>
      <c r="C38" s="2"/>
      <c r="E38" s="8" t="e">
        <v>#N/A</v>
      </c>
      <c r="F38" s="7" t="e">
        <v>#N/A</v>
      </c>
      <c r="G38" s="7" t="e">
        <f>SUM($F$5:F38)+CurrentInventory</f>
        <v>#N/A</v>
      </c>
    </row>
    <row r="39" spans="2:7" x14ac:dyDescent="0.25">
      <c r="B39" s="3"/>
      <c r="C39" s="2"/>
      <c r="E39" s="8" t="e">
        <v>#N/A</v>
      </c>
      <c r="F39" s="7" t="e">
        <v>#N/A</v>
      </c>
      <c r="G39" s="7" t="e">
        <f>SUM($F$5:F39)+CurrentInventory</f>
        <v>#N/A</v>
      </c>
    </row>
    <row r="40" spans="2:7" x14ac:dyDescent="0.25">
      <c r="B40" s="3"/>
      <c r="C40" s="2"/>
      <c r="E40" s="8" t="e">
        <v>#N/A</v>
      </c>
      <c r="F40" s="7" t="e">
        <v>#N/A</v>
      </c>
      <c r="G40" s="7" t="e">
        <f>SUM($F$5:F40)+CurrentInventory</f>
        <v>#N/A</v>
      </c>
    </row>
    <row r="41" spans="2:7" x14ac:dyDescent="0.25">
      <c r="B41" s="3"/>
      <c r="C41" s="2"/>
      <c r="E41" s="8" t="e">
        <v>#N/A</v>
      </c>
      <c r="F41" s="7" t="e">
        <v>#N/A</v>
      </c>
      <c r="G41" s="7" t="e">
        <f>SUM($F$5:F41)+CurrentInventory</f>
        <v>#N/A</v>
      </c>
    </row>
    <row r="42" spans="2:7" x14ac:dyDescent="0.25">
      <c r="B42" s="3"/>
      <c r="C42" s="2"/>
      <c r="E42" s="8" t="e">
        <v>#N/A</v>
      </c>
      <c r="F42" s="7" t="e">
        <v>#N/A</v>
      </c>
      <c r="G42" s="7" t="e">
        <f>SUM($F$5:F42)+CurrentInventory</f>
        <v>#N/A</v>
      </c>
    </row>
    <row r="43" spans="2:7" x14ac:dyDescent="0.25">
      <c r="B43" s="3"/>
      <c r="C43" s="2"/>
      <c r="E43" s="8" t="e">
        <v>#N/A</v>
      </c>
      <c r="F43" s="7" t="e">
        <v>#N/A</v>
      </c>
      <c r="G43" s="7" t="e">
        <f>SUM($F$5:F43)+CurrentInventory</f>
        <v>#N/A</v>
      </c>
    </row>
    <row r="44" spans="2:7" x14ac:dyDescent="0.25">
      <c r="B44" s="3"/>
      <c r="C44" s="2"/>
      <c r="E44" s="8" t="e">
        <v>#N/A</v>
      </c>
      <c r="F44" s="7" t="e">
        <v>#N/A</v>
      </c>
      <c r="G44" s="7" t="e">
        <f>SUM($F$5:F44)+CurrentInventory</f>
        <v>#N/A</v>
      </c>
    </row>
    <row r="45" spans="2:7" x14ac:dyDescent="0.25">
      <c r="B45" s="3"/>
      <c r="C45" s="2"/>
      <c r="E45" s="8" t="e">
        <v>#N/A</v>
      </c>
      <c r="F45" s="7" t="e">
        <v>#N/A</v>
      </c>
      <c r="G45" s="7" t="e">
        <f>SUM($F$5:F45)+CurrentInventory</f>
        <v>#N/A</v>
      </c>
    </row>
    <row r="46" spans="2:7" x14ac:dyDescent="0.25">
      <c r="B46" s="3"/>
      <c r="C46" s="2"/>
      <c r="E46" s="8" t="e">
        <v>#N/A</v>
      </c>
      <c r="F46" s="7" t="e">
        <v>#N/A</v>
      </c>
      <c r="G46" s="7" t="e">
        <f>SUM($F$5:F46)+CurrentInventory</f>
        <v>#N/A</v>
      </c>
    </row>
    <row r="47" spans="2:7" x14ac:dyDescent="0.25">
      <c r="B47" s="3"/>
      <c r="C47" s="2"/>
      <c r="E47" s="8" t="e">
        <v>#N/A</v>
      </c>
      <c r="F47" s="7" t="e">
        <v>#N/A</v>
      </c>
      <c r="G47" s="7" t="e">
        <f>SUM($F$5:F47)+CurrentInventory</f>
        <v>#N/A</v>
      </c>
    </row>
    <row r="48" spans="2:7" x14ac:dyDescent="0.25">
      <c r="B48" s="3"/>
      <c r="C48" s="2"/>
      <c r="E48" s="8" t="e">
        <v>#N/A</v>
      </c>
      <c r="F48" s="7" t="e">
        <v>#N/A</v>
      </c>
      <c r="G48" s="7" t="e">
        <f>SUM($F$5:F48)+CurrentInventory</f>
        <v>#N/A</v>
      </c>
    </row>
    <row r="49" spans="2:7" x14ac:dyDescent="0.25">
      <c r="B49" s="3"/>
      <c r="C49" s="2"/>
      <c r="E49" s="8" t="e">
        <v>#N/A</v>
      </c>
      <c r="F49" s="7" t="e">
        <v>#N/A</v>
      </c>
      <c r="G49" s="7" t="e">
        <f>SUM($F$5:F49)+CurrentInventory</f>
        <v>#N/A</v>
      </c>
    </row>
    <row r="50" spans="2:7" x14ac:dyDescent="0.25">
      <c r="B50" s="3"/>
      <c r="C50" s="2"/>
      <c r="E50" s="8" t="e">
        <v>#N/A</v>
      </c>
      <c r="F50" s="7" t="e">
        <v>#N/A</v>
      </c>
      <c r="G50" s="7" t="e">
        <f>SUM($F$5:F50)+CurrentInventory</f>
        <v>#N/A</v>
      </c>
    </row>
    <row r="51" spans="2:7" x14ac:dyDescent="0.25">
      <c r="B51" s="3"/>
      <c r="C51" s="2"/>
      <c r="E51" s="8" t="e">
        <v>#N/A</v>
      </c>
      <c r="F51" s="7" t="e">
        <v>#N/A</v>
      </c>
      <c r="G51" s="7" t="e">
        <f>SUM($F$5:F51)+CurrentInventory</f>
        <v>#N/A</v>
      </c>
    </row>
    <row r="52" spans="2:7" x14ac:dyDescent="0.25">
      <c r="B52" s="3"/>
      <c r="C52" s="2"/>
      <c r="E52" s="8" t="e">
        <v>#N/A</v>
      </c>
      <c r="F52" s="7" t="e">
        <v>#N/A</v>
      </c>
      <c r="G52" s="7" t="e">
        <f>SUM($F$5:F52)+CurrentInventory</f>
        <v>#N/A</v>
      </c>
    </row>
    <row r="53" spans="2:7" x14ac:dyDescent="0.25">
      <c r="B53" s="3"/>
      <c r="C53" s="2"/>
      <c r="E53" s="8" t="e">
        <v>#N/A</v>
      </c>
      <c r="F53" s="7" t="e">
        <v>#N/A</v>
      </c>
      <c r="G53" s="7" t="e">
        <f>SUM($F$5:F53)+CurrentInventory</f>
        <v>#N/A</v>
      </c>
    </row>
    <row r="54" spans="2:7" x14ac:dyDescent="0.25">
      <c r="B54" s="3"/>
      <c r="C54" s="2"/>
      <c r="E54" s="8" t="e">
        <v>#N/A</v>
      </c>
      <c r="F54" s="7" t="e">
        <v>#N/A</v>
      </c>
      <c r="G54" s="7" t="e">
        <f>SUM($F$5:F54)+CurrentInventory</f>
        <v>#N/A</v>
      </c>
    </row>
    <row r="55" spans="2:7" x14ac:dyDescent="0.25">
      <c r="B55" s="3"/>
      <c r="C55" s="2"/>
      <c r="E55" s="8" t="e">
        <v>#N/A</v>
      </c>
      <c r="F55" s="7" t="e">
        <v>#N/A</v>
      </c>
      <c r="G55" s="7" t="e">
        <f>SUM($F$5:F55)+CurrentInventory</f>
        <v>#N/A</v>
      </c>
    </row>
    <row r="56" spans="2:7" x14ac:dyDescent="0.25">
      <c r="B56" s="3"/>
      <c r="C56" s="2"/>
      <c r="E56" s="8" t="e">
        <v>#N/A</v>
      </c>
      <c r="F56" s="7" t="e">
        <v>#N/A</v>
      </c>
      <c r="G56" s="7" t="e">
        <f>SUM($F$5:F56)+CurrentInventory</f>
        <v>#N/A</v>
      </c>
    </row>
    <row r="57" spans="2:7" x14ac:dyDescent="0.25">
      <c r="B57" s="3"/>
      <c r="C57" s="2"/>
      <c r="E57" s="8" t="e">
        <v>#N/A</v>
      </c>
      <c r="F57" s="7" t="e">
        <v>#N/A</v>
      </c>
      <c r="G57" s="7" t="e">
        <f>SUM($F$5:F57)+CurrentInventory</f>
        <v>#N/A</v>
      </c>
    </row>
    <row r="58" spans="2:7" x14ac:dyDescent="0.25">
      <c r="B58" s="3"/>
      <c r="C58" s="2"/>
      <c r="E58" s="8" t="e">
        <v>#N/A</v>
      </c>
      <c r="F58" s="7" t="e">
        <v>#N/A</v>
      </c>
      <c r="G58" s="7" t="e">
        <f>SUM($F$5:F58)+CurrentInventory</f>
        <v>#N/A</v>
      </c>
    </row>
    <row r="59" spans="2:7" x14ac:dyDescent="0.25">
      <c r="B59" s="3"/>
      <c r="C59" s="2"/>
      <c r="E59" s="8" t="e">
        <v>#N/A</v>
      </c>
      <c r="F59" s="7" t="e">
        <v>#N/A</v>
      </c>
      <c r="G59" s="7" t="e">
        <f>SUM($F$5:F59)+CurrentInventory</f>
        <v>#N/A</v>
      </c>
    </row>
    <row r="60" spans="2:7" x14ac:dyDescent="0.25">
      <c r="B60" s="3"/>
      <c r="C60" s="2"/>
      <c r="E60" s="8" t="e">
        <v>#N/A</v>
      </c>
      <c r="F60" s="7" t="e">
        <v>#N/A</v>
      </c>
      <c r="G60" s="7" t="e">
        <f>SUM($F$5:F60)+CurrentInventory</f>
        <v>#N/A</v>
      </c>
    </row>
    <row r="61" spans="2:7" x14ac:dyDescent="0.25">
      <c r="B61" s="3"/>
      <c r="C61" s="2"/>
      <c r="E61" s="8" t="e">
        <v>#N/A</v>
      </c>
      <c r="F61" s="7" t="e">
        <v>#N/A</v>
      </c>
      <c r="G61" s="7" t="e">
        <f>SUM($F$5:F61)+CurrentInventory</f>
        <v>#N/A</v>
      </c>
    </row>
    <row r="62" spans="2:7" x14ac:dyDescent="0.25">
      <c r="B62" s="3"/>
      <c r="C62" s="2"/>
      <c r="E62" s="8" t="e">
        <v>#N/A</v>
      </c>
      <c r="F62" s="7" t="e">
        <v>#N/A</v>
      </c>
      <c r="G62" s="7" t="e">
        <f>SUM($F$5:F62)+CurrentInventory</f>
        <v>#N/A</v>
      </c>
    </row>
    <row r="63" spans="2:7" x14ac:dyDescent="0.25">
      <c r="B63" s="3"/>
      <c r="C63" s="2"/>
      <c r="E63" s="8" t="e">
        <v>#N/A</v>
      </c>
      <c r="F63" s="7" t="e">
        <v>#N/A</v>
      </c>
      <c r="G63" s="7" t="e">
        <f>SUM($F$5:F63)+CurrentInventory</f>
        <v>#N/A</v>
      </c>
    </row>
    <row r="64" spans="2:7" x14ac:dyDescent="0.25">
      <c r="B64" s="3"/>
      <c r="C64" s="2"/>
      <c r="E64" s="8" t="e">
        <v>#N/A</v>
      </c>
      <c r="F64" s="7" t="e">
        <v>#N/A</v>
      </c>
      <c r="G64" s="7" t="e">
        <f>SUM($F$5:F64)+CurrentInventory</f>
        <v>#N/A</v>
      </c>
    </row>
    <row r="65" spans="2:7" x14ac:dyDescent="0.25">
      <c r="B65" s="3"/>
      <c r="C65" s="2"/>
      <c r="E65" s="8" t="e">
        <v>#N/A</v>
      </c>
      <c r="F65" s="7" t="e">
        <v>#N/A</v>
      </c>
      <c r="G65" s="7" t="e">
        <f>SUM($F$5:F65)+CurrentInventory</f>
        <v>#N/A</v>
      </c>
    </row>
    <row r="66" spans="2:7" x14ac:dyDescent="0.25">
      <c r="B66" s="3"/>
      <c r="C66" s="2"/>
      <c r="E66" s="8" t="e">
        <v>#N/A</v>
      </c>
      <c r="F66" s="7" t="e">
        <v>#N/A</v>
      </c>
      <c r="G66" s="7" t="e">
        <f>SUM($F$5:F66)+CurrentInventory</f>
        <v>#N/A</v>
      </c>
    </row>
    <row r="67" spans="2:7" x14ac:dyDescent="0.25">
      <c r="B67" s="3"/>
      <c r="C67" s="2"/>
      <c r="E67" s="8" t="e">
        <v>#N/A</v>
      </c>
      <c r="F67" s="7" t="e">
        <v>#N/A</v>
      </c>
      <c r="G67" s="7" t="e">
        <f>SUM($F$5:F67)+CurrentInventory</f>
        <v>#N/A</v>
      </c>
    </row>
    <row r="68" spans="2:7" x14ac:dyDescent="0.25">
      <c r="B68" s="3"/>
      <c r="C68" s="2"/>
      <c r="E68" s="8" t="e">
        <v>#N/A</v>
      </c>
      <c r="F68" s="7" t="e">
        <v>#N/A</v>
      </c>
      <c r="G68" s="7" t="e">
        <f>SUM($F$5:F68)+CurrentInventory</f>
        <v>#N/A</v>
      </c>
    </row>
    <row r="69" spans="2:7" x14ac:dyDescent="0.25">
      <c r="B69" s="3"/>
      <c r="C69" s="2"/>
      <c r="E69" s="8" t="e">
        <v>#N/A</v>
      </c>
      <c r="F69" s="7" t="e">
        <v>#N/A</v>
      </c>
      <c r="G69" s="7" t="e">
        <f>SUM($F$5:F69)+CurrentInventory</f>
        <v>#N/A</v>
      </c>
    </row>
    <row r="70" spans="2:7" x14ac:dyDescent="0.25">
      <c r="B70" s="3"/>
      <c r="C70" s="2"/>
      <c r="E70" s="8" t="e">
        <v>#N/A</v>
      </c>
      <c r="F70" s="7" t="e">
        <v>#N/A</v>
      </c>
      <c r="G70" s="7" t="e">
        <f>SUM($F$5:F70)+CurrentInventory</f>
        <v>#N/A</v>
      </c>
    </row>
    <row r="71" spans="2:7" x14ac:dyDescent="0.25">
      <c r="B71" s="3"/>
      <c r="C71" s="2"/>
      <c r="E71" s="8" t="e">
        <v>#N/A</v>
      </c>
      <c r="F71" s="7" t="e">
        <v>#N/A</v>
      </c>
      <c r="G71" s="7" t="e">
        <f>SUM($F$5:F71)+CurrentInventory</f>
        <v>#N/A</v>
      </c>
    </row>
    <row r="72" spans="2:7" x14ac:dyDescent="0.25">
      <c r="B72" s="3"/>
      <c r="C72" s="2"/>
      <c r="E72" s="8" t="e">
        <v>#N/A</v>
      </c>
      <c r="F72" s="7" t="e">
        <v>#N/A</v>
      </c>
      <c r="G72" s="7" t="e">
        <f>SUM($F$5:F72)+CurrentInventory</f>
        <v>#N/A</v>
      </c>
    </row>
    <row r="73" spans="2:7" x14ac:dyDescent="0.25">
      <c r="B73" s="3"/>
      <c r="C73" s="2"/>
      <c r="E73" s="8" t="e">
        <v>#N/A</v>
      </c>
      <c r="F73" s="7" t="e">
        <v>#N/A</v>
      </c>
      <c r="G73" s="7" t="e">
        <f>SUM($F$5:F73)+CurrentInventory</f>
        <v>#N/A</v>
      </c>
    </row>
    <row r="74" spans="2:7" x14ac:dyDescent="0.25">
      <c r="B74" s="3"/>
      <c r="C74" s="2"/>
      <c r="E74" s="8" t="e">
        <v>#N/A</v>
      </c>
      <c r="F74" s="7" t="e">
        <v>#N/A</v>
      </c>
      <c r="G74" s="7" t="e">
        <f>SUM($F$5:F74)+CurrentInventory</f>
        <v>#N/A</v>
      </c>
    </row>
    <row r="75" spans="2:7" x14ac:dyDescent="0.25">
      <c r="B75" s="3"/>
      <c r="C75" s="2"/>
      <c r="E75" s="8" t="e">
        <v>#N/A</v>
      </c>
      <c r="F75" s="7" t="e">
        <v>#N/A</v>
      </c>
      <c r="G75" s="7" t="e">
        <f>SUM($F$5:F75)+CurrentInventory</f>
        <v>#N/A</v>
      </c>
    </row>
    <row r="76" spans="2:7" x14ac:dyDescent="0.25">
      <c r="B76" s="3"/>
      <c r="C76" s="2"/>
      <c r="E76" s="8" t="e">
        <v>#N/A</v>
      </c>
      <c r="F76" s="7" t="e">
        <v>#N/A</v>
      </c>
      <c r="G76" s="7" t="e">
        <f>SUM($F$5:F76)+CurrentInventory</f>
        <v>#N/A</v>
      </c>
    </row>
    <row r="77" spans="2:7" x14ac:dyDescent="0.25">
      <c r="B77" s="3"/>
      <c r="C77" s="2"/>
      <c r="E77" s="8" t="e">
        <v>#N/A</v>
      </c>
      <c r="F77" s="7" t="e">
        <v>#N/A</v>
      </c>
      <c r="G77" s="7" t="e">
        <f>SUM($F$5:F77)+CurrentInventory</f>
        <v>#N/A</v>
      </c>
    </row>
    <row r="78" spans="2:7" x14ac:dyDescent="0.25">
      <c r="B78" s="3"/>
      <c r="C78" s="2"/>
      <c r="E78" s="8" t="e">
        <v>#N/A</v>
      </c>
      <c r="F78" s="7" t="e">
        <v>#N/A</v>
      </c>
      <c r="G78" s="7" t="e">
        <f>SUM($F$5:F78)+CurrentInventory</f>
        <v>#N/A</v>
      </c>
    </row>
    <row r="79" spans="2:7" x14ac:dyDescent="0.25">
      <c r="B79" s="3"/>
      <c r="C79" s="2"/>
      <c r="E79" s="8" t="e">
        <v>#N/A</v>
      </c>
      <c r="F79" s="7" t="e">
        <v>#N/A</v>
      </c>
      <c r="G79" s="7" t="e">
        <f>SUM($F$5:F79)+CurrentInventory</f>
        <v>#N/A</v>
      </c>
    </row>
    <row r="80" spans="2:7" x14ac:dyDescent="0.25">
      <c r="B80" s="3"/>
      <c r="C80" s="2"/>
      <c r="E80" s="8" t="e">
        <v>#N/A</v>
      </c>
      <c r="F80" s="7" t="e">
        <v>#N/A</v>
      </c>
      <c r="G80" s="7" t="e">
        <f>SUM($F$5:F80)+CurrentInventory</f>
        <v>#N/A</v>
      </c>
    </row>
    <row r="81" spans="2:7" x14ac:dyDescent="0.25">
      <c r="B81" s="3"/>
      <c r="C81" s="2"/>
      <c r="E81" s="8" t="e">
        <v>#N/A</v>
      </c>
      <c r="F81" s="7" t="e">
        <v>#N/A</v>
      </c>
      <c r="G81" s="7" t="e">
        <f>SUM($F$5:F81)+CurrentInventory</f>
        <v>#N/A</v>
      </c>
    </row>
    <row r="82" spans="2:7" x14ac:dyDescent="0.25">
      <c r="B82" s="3"/>
      <c r="C82" s="2"/>
      <c r="E82" s="8" t="e">
        <v>#N/A</v>
      </c>
      <c r="F82" s="7" t="e">
        <v>#N/A</v>
      </c>
      <c r="G82" s="7" t="e">
        <f>SUM($F$5:F82)+CurrentInventory</f>
        <v>#N/A</v>
      </c>
    </row>
    <row r="83" spans="2:7" x14ac:dyDescent="0.25">
      <c r="B83" s="3"/>
      <c r="C83" s="2"/>
      <c r="E83" s="8" t="e">
        <v>#N/A</v>
      </c>
      <c r="F83" s="7" t="e">
        <v>#N/A</v>
      </c>
      <c r="G83" s="7" t="e">
        <f>SUM($F$5:F83)+CurrentInventory</f>
        <v>#N/A</v>
      </c>
    </row>
    <row r="84" spans="2:7" x14ac:dyDescent="0.25">
      <c r="B84" s="3"/>
      <c r="C84" s="2"/>
      <c r="E84" s="8" t="e">
        <v>#N/A</v>
      </c>
      <c r="F84" s="7" t="e">
        <v>#N/A</v>
      </c>
      <c r="G84" s="7" t="e">
        <f>SUM($F$5:F84)+CurrentInventory</f>
        <v>#N/A</v>
      </c>
    </row>
    <row r="85" spans="2:7" x14ac:dyDescent="0.25">
      <c r="B85" s="3"/>
      <c r="C85" s="2"/>
      <c r="E85" s="8" t="e">
        <v>#N/A</v>
      </c>
      <c r="F85" s="7" t="e">
        <v>#N/A</v>
      </c>
      <c r="G85" s="7" t="e">
        <f>SUM($F$5:F85)+CurrentInventory</f>
        <v>#N/A</v>
      </c>
    </row>
    <row r="86" spans="2:7" x14ac:dyDescent="0.25">
      <c r="B86" s="3"/>
      <c r="C86" s="2"/>
    </row>
    <row r="87" spans="2:7" x14ac:dyDescent="0.25">
      <c r="B87" s="3"/>
      <c r="C87" s="2"/>
    </row>
    <row r="88" spans="2:7" x14ac:dyDescent="0.25">
      <c r="B88" s="3"/>
      <c r="C88" s="2"/>
    </row>
    <row r="89" spans="2:7" x14ac:dyDescent="0.25">
      <c r="B89" s="3"/>
      <c r="C89" s="2"/>
    </row>
    <row r="90" spans="2:7" x14ac:dyDescent="0.25">
      <c r="B90" s="3"/>
      <c r="C90" s="2"/>
    </row>
    <row r="91" spans="2:7" x14ac:dyDescent="0.25">
      <c r="B91" s="3"/>
      <c r="C91" s="2"/>
    </row>
    <row r="92" spans="2:7" x14ac:dyDescent="0.25">
      <c r="B92" s="3"/>
      <c r="C92" s="2"/>
    </row>
    <row r="93" spans="2:7" x14ac:dyDescent="0.25">
      <c r="B93" s="3"/>
      <c r="C93" s="2"/>
    </row>
    <row r="94" spans="2:7" x14ac:dyDescent="0.25">
      <c r="B94" s="3"/>
      <c r="C94" s="2"/>
    </row>
    <row r="95" spans="2:7" x14ac:dyDescent="0.25">
      <c r="B95" s="3"/>
      <c r="C95" s="2"/>
    </row>
    <row r="96" spans="2:7" x14ac:dyDescent="0.25">
      <c r="B96" s="3"/>
      <c r="C96" s="2"/>
    </row>
    <row r="97" spans="2:3" x14ac:dyDescent="0.25">
      <c r="B97" s="3"/>
      <c r="C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intrinsic_daily</vt:lpstr>
      <vt:lpstr>CurrentInventory</vt:lpstr>
      <vt:lpstr>GridSpacing</vt:lpstr>
      <vt:lpstr>InjectCmdtyConsumed</vt:lpstr>
      <vt:lpstr>InjectCostRate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2019-08-26T16:08:29Z</dcterms:modified>
</cp:coreProperties>
</file>